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340" windowHeight="7380" tabRatio="599" activeTab="0"/>
  </bookViews>
  <sheets>
    <sheet name="全日制" sheetId="1" r:id="rId1"/>
  </sheets>
  <definedNames>
    <definedName name="_xlnm.Print_Area" localSheetId="0">'全日制'!$A$1:$R$64</definedName>
    <definedName name="_xlnm.Print_Titles" localSheetId="0">'全日制'!$1:$9</definedName>
  </definedNames>
  <calcPr fullCalcOnLoad="1"/>
</workbook>
</file>

<file path=xl/sharedStrings.xml><?xml version="1.0" encoding="utf-8"?>
<sst xmlns="http://schemas.openxmlformats.org/spreadsheetml/2006/main" count="86" uniqueCount="81">
  <si>
    <t>学</t>
  </si>
  <si>
    <t>計</t>
  </si>
  <si>
    <t>年</t>
  </si>
  <si>
    <t>男</t>
  </si>
  <si>
    <t>女</t>
  </si>
  <si>
    <t>学　校　名</t>
  </si>
  <si>
    <t>奈　　　良</t>
  </si>
  <si>
    <t>西 の 京</t>
  </si>
  <si>
    <t>平　　　城</t>
  </si>
  <si>
    <t>高　　　円</t>
  </si>
  <si>
    <t>山　　　辺</t>
  </si>
  <si>
    <t>十 津 川</t>
  </si>
  <si>
    <t>県　　立　　計</t>
  </si>
  <si>
    <t>一条</t>
  </si>
  <si>
    <t>高田商業</t>
  </si>
  <si>
    <t>市　　立　　計</t>
  </si>
  <si>
    <t>公　　立　　計</t>
  </si>
  <si>
    <t>奈良女子</t>
  </si>
  <si>
    <t>帝塚山</t>
  </si>
  <si>
    <t>関西中央</t>
  </si>
  <si>
    <t>橿原学院</t>
  </si>
  <si>
    <t>智弁学園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</si>
  <si>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</si>
  <si>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</si>
  <si>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</si>
  <si>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</si>
  <si>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</si>
  <si>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</si>
  <si>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</si>
  <si>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天理教校学園</t>
  </si>
  <si>
    <t>智弁学園奈良カレッジ</t>
  </si>
  <si>
    <t>奈良育英</t>
  </si>
  <si>
    <t>奈良朱雀</t>
  </si>
  <si>
    <t>御所実業</t>
  </si>
  <si>
    <t>奈良文化</t>
  </si>
  <si>
    <t>奈良大学附属</t>
  </si>
  <si>
    <t>設置者</t>
  </si>
  <si>
    <t>本務教員数</t>
  </si>
  <si>
    <t>高等学校（全日制）</t>
  </si>
  <si>
    <t>高　　　田</t>
  </si>
  <si>
    <t>郡　　　山</t>
  </si>
  <si>
    <t>添　　　上</t>
  </si>
  <si>
    <t>二階堂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</si>
  <si>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</si>
  <si>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</si>
  <si>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</si>
  <si>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</si>
  <si>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</si>
  <si>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</si>
  <si>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</si>
  <si>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奈良北</t>
  </si>
  <si>
    <t>香　　　芝</t>
  </si>
  <si>
    <t>大宇陀</t>
  </si>
  <si>
    <t>榛生昇陽</t>
  </si>
  <si>
    <t>西和清陵</t>
  </si>
  <si>
    <t>法隆寺国際</t>
  </si>
  <si>
    <t>磯城野</t>
  </si>
  <si>
    <t>高取国際</t>
  </si>
  <si>
    <t>王寺工業</t>
  </si>
  <si>
    <t>大和広陵</t>
  </si>
  <si>
    <t>大　　　淀</t>
  </si>
  <si>
    <t>吉　　　野</t>
  </si>
  <si>
    <t>奈良学園登美ヶ丘</t>
  </si>
  <si>
    <t>登美ケ丘</t>
  </si>
  <si>
    <t>平成２６年５月１日現在</t>
  </si>
  <si>
    <t>１学年</t>
  </si>
  <si>
    <t>２学年</t>
  </si>
  <si>
    <t>３学年</t>
  </si>
  <si>
    <t>合計</t>
  </si>
  <si>
    <t>専攻科</t>
  </si>
  <si>
    <t>男子</t>
  </si>
  <si>
    <t>女子</t>
  </si>
  <si>
    <t>再　　　掲</t>
  </si>
  <si>
    <t>学級数（本科）</t>
  </si>
  <si>
    <t>生　　徒　　数　　（本　科）</t>
  </si>
  <si>
    <t>合　　　計</t>
  </si>
  <si>
    <t>本務職員数</t>
  </si>
  <si>
    <t>市立</t>
  </si>
  <si>
    <t>私　　　立</t>
  </si>
  <si>
    <t>県　　　立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</si>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</sst>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/>
    </xf>
    <xf numFmtId="0" fontId="0" fillId="0" borderId="10" xfId="0" applyBorder="1" applyAlignment="1">
      <alignment horizontal="centerContinuous"/>
    </xf>
    <xf numFmtId="38" fontId="0" fillId="0" borderId="0" xfId="49" applyFont="1" applyAlignment="1">
      <alignment/>
    </xf>
    <xf numFmtId="38" fontId="0" fillId="0" borderId="11" xfId="49" applyFont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8" fontId="6" fillId="0" borderId="19" xfId="49" applyFont="1" applyFill="1" applyBorder="1" applyAlignment="1" applyProtection="1">
      <alignment horizontal="right" vertical="center"/>
      <protection locked="0"/>
    </xf>
    <xf numFmtId="38" fontId="6" fillId="0" borderId="20" xfId="49" applyFont="1" applyFill="1" applyBorder="1" applyAlignment="1" applyProtection="1">
      <alignment horizontal="right" vertical="center"/>
      <protection locked="0"/>
    </xf>
    <xf numFmtId="38" fontId="6" fillId="0" borderId="0" xfId="49" applyFont="1" applyFill="1" applyAlignment="1" applyProtection="1">
      <alignment horizontal="right" vertical="center"/>
      <protection locked="0"/>
    </xf>
    <xf numFmtId="38" fontId="6" fillId="0" borderId="21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horizontal="right" vertical="center"/>
    </xf>
    <xf numFmtId="38" fontId="6" fillId="0" borderId="23" xfId="49" applyFont="1" applyFill="1" applyBorder="1" applyAlignment="1">
      <alignment horizontal="right" vertical="center"/>
    </xf>
    <xf numFmtId="38" fontId="6" fillId="0" borderId="24" xfId="49" applyFont="1" applyFill="1" applyBorder="1" applyAlignment="1" applyProtection="1">
      <alignment horizontal="right" vertical="center"/>
      <protection locked="0"/>
    </xf>
    <xf numFmtId="38" fontId="6" fillId="0" borderId="15" xfId="49" applyFont="1" applyFill="1" applyBorder="1" applyAlignment="1">
      <alignment horizontal="right" vertical="center"/>
    </xf>
    <xf numFmtId="38" fontId="6" fillId="0" borderId="25" xfId="49" applyFont="1" applyFill="1" applyBorder="1" applyAlignment="1" applyProtection="1">
      <alignment horizontal="right" vertical="center"/>
      <protection locked="0"/>
    </xf>
    <xf numFmtId="38" fontId="6" fillId="0" borderId="26" xfId="49" applyFont="1" applyFill="1" applyBorder="1" applyAlignment="1" applyProtection="1">
      <alignment horizontal="right" vertical="center"/>
      <protection locked="0"/>
    </xf>
    <xf numFmtId="38" fontId="6" fillId="0" borderId="10" xfId="49" applyFont="1" applyFill="1" applyBorder="1" applyAlignment="1" applyProtection="1">
      <alignment horizontal="right" vertical="center"/>
      <protection locked="0"/>
    </xf>
    <xf numFmtId="38" fontId="6" fillId="0" borderId="26" xfId="49" applyFont="1" applyFill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38" fontId="6" fillId="0" borderId="11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38" fontId="6" fillId="0" borderId="0" xfId="49" applyFont="1" applyFill="1" applyBorder="1" applyAlignment="1" applyProtection="1">
      <alignment horizontal="right" vertical="center"/>
      <protection locked="0"/>
    </xf>
    <xf numFmtId="38" fontId="6" fillId="0" borderId="32" xfId="49" applyFont="1" applyFill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29" xfId="49" applyFont="1" applyFill="1" applyBorder="1" applyAlignment="1">
      <alignment horizontal="right" vertical="center"/>
    </xf>
    <xf numFmtId="38" fontId="6" fillId="0" borderId="32" xfId="49" applyFont="1" applyBorder="1" applyAlignment="1" applyProtection="1">
      <alignment horizontal="right" vertical="center"/>
      <protection locked="0"/>
    </xf>
    <xf numFmtId="38" fontId="6" fillId="0" borderId="35" xfId="49" applyFont="1" applyFill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20" xfId="49" applyFont="1" applyBorder="1" applyAlignment="1" applyProtection="1">
      <alignment horizontal="right" vertical="center"/>
      <protection locked="0"/>
    </xf>
    <xf numFmtId="38" fontId="6" fillId="0" borderId="36" xfId="49" applyFont="1" applyBorder="1" applyAlignment="1" applyProtection="1">
      <alignment horizontal="right" vertical="center"/>
      <protection locked="0"/>
    </xf>
    <xf numFmtId="38" fontId="6" fillId="0" borderId="22" xfId="49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38" fontId="6" fillId="0" borderId="35" xfId="49" applyFont="1" applyBorder="1" applyAlignment="1" applyProtection="1">
      <alignment horizontal="right" vertical="center"/>
      <protection locked="0"/>
    </xf>
    <xf numFmtId="38" fontId="6" fillId="0" borderId="37" xfId="49" applyFont="1" applyBorder="1" applyAlignment="1">
      <alignment horizontal="right" vertical="center"/>
    </xf>
    <xf numFmtId="38" fontId="6" fillId="0" borderId="26" xfId="49" applyFont="1" applyBorder="1" applyAlignment="1">
      <alignment horizontal="right" vertical="center"/>
    </xf>
    <xf numFmtId="38" fontId="6" fillId="0" borderId="26" xfId="49" applyFont="1" applyBorder="1" applyAlignment="1" applyProtection="1">
      <alignment horizontal="right" vertical="center"/>
      <protection locked="0"/>
    </xf>
    <xf numFmtId="38" fontId="6" fillId="0" borderId="34" xfId="49" applyFont="1" applyBorder="1" applyAlignment="1" applyProtection="1">
      <alignment horizontal="right" vertical="center"/>
      <protection locked="0"/>
    </xf>
    <xf numFmtId="38" fontId="6" fillId="0" borderId="38" xfId="49" applyFont="1" applyBorder="1" applyAlignment="1">
      <alignment horizontal="right" vertical="center"/>
    </xf>
    <xf numFmtId="38" fontId="6" fillId="0" borderId="0" xfId="49" applyFont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38" fontId="6" fillId="0" borderId="32" xfId="49" applyFont="1" applyFill="1" applyBorder="1" applyAlignment="1" applyProtection="1">
      <alignment horizontal="right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6" fillId="0" borderId="21" xfId="49" applyFont="1" applyBorder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38" fontId="6" fillId="0" borderId="21" xfId="49" applyFont="1" applyBorder="1" applyAlignment="1" applyProtection="1">
      <alignment horizontal="right" vertical="center"/>
      <protection locked="0"/>
    </xf>
    <xf numFmtId="38" fontId="6" fillId="0" borderId="23" xfId="49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right" vertical="center"/>
    </xf>
    <xf numFmtId="38" fontId="6" fillId="0" borderId="43" xfId="49" applyFont="1" applyBorder="1" applyAlignment="1" applyProtection="1">
      <alignment horizontal="right" vertical="center"/>
      <protection locked="0"/>
    </xf>
    <xf numFmtId="38" fontId="6" fillId="0" borderId="43" xfId="49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center"/>
    </xf>
    <xf numFmtId="0" fontId="5" fillId="0" borderId="44" xfId="0" applyFont="1" applyBorder="1" applyAlignment="1">
      <alignment horizontal="centerContinuous" vertical="center"/>
    </xf>
    <xf numFmtId="38" fontId="6" fillId="0" borderId="45" xfId="49" applyFont="1" applyBorder="1" applyAlignment="1" applyProtection="1">
      <alignment horizontal="right" vertical="center"/>
      <protection locked="0"/>
    </xf>
    <xf numFmtId="38" fontId="6" fillId="0" borderId="17" xfId="49" applyFont="1" applyFill="1" applyBorder="1" applyAlignment="1">
      <alignment horizontal="right" vertical="center"/>
    </xf>
    <xf numFmtId="38" fontId="6" fillId="0" borderId="17" xfId="49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 vertical="center" textRotation="255"/>
    </xf>
    <xf numFmtId="38" fontId="6" fillId="0" borderId="0" xfId="49" applyFont="1" applyFill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distributed" textRotation="255" indent="1"/>
    </xf>
    <xf numFmtId="0" fontId="6" fillId="0" borderId="20" xfId="0" applyFont="1" applyBorder="1" applyAlignment="1">
      <alignment horizontal="center" vertical="distributed" textRotation="255" indent="1"/>
    </xf>
    <xf numFmtId="0" fontId="6" fillId="0" borderId="26" xfId="0" applyFont="1" applyBorder="1" applyAlignment="1">
      <alignment horizontal="center" vertical="distributed" textRotation="255" inden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distributed" textRotation="255" indent="1"/>
    </xf>
    <xf numFmtId="0" fontId="6" fillId="0" borderId="36" xfId="0" applyFont="1" applyBorder="1" applyAlignment="1">
      <alignment horizontal="center" vertical="distributed" textRotation="255" indent="1"/>
    </xf>
    <xf numFmtId="0" fontId="6" fillId="0" borderId="51" xfId="0" applyFont="1" applyBorder="1" applyAlignment="1">
      <alignment horizontal="center" vertical="distributed" textRotation="255" indent="1"/>
    </xf>
    <xf numFmtId="0" fontId="6" fillId="0" borderId="46" xfId="0" applyFont="1" applyBorder="1" applyAlignment="1">
      <alignment vertical="distributed" textRotation="255"/>
    </xf>
    <xf numFmtId="0" fontId="6" fillId="0" borderId="47" xfId="0" applyFont="1" applyBorder="1" applyAlignment="1">
      <alignment vertical="distributed" textRotation="255"/>
    </xf>
    <xf numFmtId="0" fontId="6" fillId="0" borderId="48" xfId="0" applyFont="1" applyBorder="1" applyAlignment="1">
      <alignment vertical="distributed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 horizontal="center" vertical="distributed" textRotation="255" indent="1"/>
    </xf>
    <xf numFmtId="0" fontId="6" fillId="0" borderId="23" xfId="0" applyFont="1" applyBorder="1" applyAlignment="1">
      <alignment horizontal="center" vertical="distributed" textRotation="255" indent="1"/>
    </xf>
    <xf numFmtId="0" fontId="6" fillId="0" borderId="43" xfId="0" applyFont="1" applyBorder="1" applyAlignment="1">
      <alignment horizontal="center" vertical="distributed" textRotation="255" indent="1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0" xfId="0" applyFont="1" applyBorder="1" applyAlignment="1">
      <alignment horizontal="distributed" vertical="distributed" indent="1"/>
    </xf>
    <xf numFmtId="0" fontId="6" fillId="0" borderId="61" xfId="0" applyFont="1" applyBorder="1" applyAlignment="1">
      <alignment horizontal="distributed" vertical="distributed" inden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Zeros="0" tabSelected="1" view="pageBreakPreview" zoomScaleSheetLayoutView="100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48" sqref="U48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0" style="0" hidden="1" customWidth="1"/>
    <col min="4" max="7" width="4.75390625" style="0" customWidth="1"/>
    <col min="8" max="11" width="6.25390625" style="0" customWidth="1"/>
    <col min="12" max="12" width="4.625" style="0" customWidth="1"/>
    <col min="13" max="14" width="5.75390625" style="0" customWidth="1"/>
    <col min="15" max="17" width="4.875" style="0" customWidth="1"/>
    <col min="18" max="19" width="5.375" style="0" customWidth="1"/>
  </cols>
  <sheetData>
    <row r="1" spans="1:14" ht="18.75">
      <c r="A1" s="1" t="s">
        <v>38</v>
      </c>
      <c r="M1" s="20"/>
      <c r="N1" t="s">
        <v>64</v>
      </c>
    </row>
    <row r="2" spans="8:19" ht="19.5" thickBot="1">
      <c r="H2" s="2"/>
      <c r="I2" s="3"/>
      <c r="J2" s="3"/>
      <c r="K2" s="3"/>
      <c r="L2" s="3"/>
      <c r="M2" s="20"/>
      <c r="N2" s="20"/>
      <c r="O2" s="4"/>
      <c r="P2" s="4"/>
      <c r="Q2" s="4"/>
      <c r="R2" s="4"/>
      <c r="S2" s="91"/>
    </row>
    <row r="3" spans="1:19" ht="13.5" customHeight="1">
      <c r="A3" s="107" t="s">
        <v>36</v>
      </c>
      <c r="B3" s="101" t="s">
        <v>5</v>
      </c>
      <c r="C3" s="16"/>
      <c r="D3" s="133" t="s">
        <v>73</v>
      </c>
      <c r="E3" s="134"/>
      <c r="F3" s="134"/>
      <c r="G3" s="135"/>
      <c r="H3" s="110" t="s">
        <v>74</v>
      </c>
      <c r="I3" s="111"/>
      <c r="J3" s="111"/>
      <c r="K3" s="111"/>
      <c r="L3" s="111"/>
      <c r="M3" s="111"/>
      <c r="N3" s="112"/>
      <c r="O3" s="110" t="s">
        <v>37</v>
      </c>
      <c r="P3" s="111"/>
      <c r="Q3" s="112"/>
      <c r="R3" s="119" t="s">
        <v>76</v>
      </c>
      <c r="S3" s="92"/>
    </row>
    <row r="4" spans="1:19" ht="13.5">
      <c r="A4" s="108"/>
      <c r="B4" s="102"/>
      <c r="C4" s="17"/>
      <c r="D4" s="136"/>
      <c r="E4" s="137"/>
      <c r="F4" s="137"/>
      <c r="G4" s="138"/>
      <c r="H4" s="128"/>
      <c r="I4" s="129"/>
      <c r="J4" s="129"/>
      <c r="K4" s="129"/>
      <c r="L4" s="129"/>
      <c r="M4" s="129"/>
      <c r="N4" s="130"/>
      <c r="O4" s="113"/>
      <c r="P4" s="114"/>
      <c r="Q4" s="115"/>
      <c r="R4" s="120"/>
      <c r="S4" s="92"/>
    </row>
    <row r="5" spans="1:19" ht="13.5" customHeight="1">
      <c r="A5" s="108"/>
      <c r="B5" s="102"/>
      <c r="C5" s="19">
        <v>4</v>
      </c>
      <c r="D5" s="104" t="s">
        <v>65</v>
      </c>
      <c r="E5" s="104" t="s">
        <v>66</v>
      </c>
      <c r="F5" s="104" t="s">
        <v>67</v>
      </c>
      <c r="G5" s="116" t="s">
        <v>68</v>
      </c>
      <c r="H5" s="104" t="s">
        <v>65</v>
      </c>
      <c r="I5" s="104" t="s">
        <v>66</v>
      </c>
      <c r="J5" s="104" t="s">
        <v>67</v>
      </c>
      <c r="K5" s="98" t="s">
        <v>68</v>
      </c>
      <c r="L5" s="98" t="s">
        <v>69</v>
      </c>
      <c r="M5" s="131" t="s">
        <v>72</v>
      </c>
      <c r="N5" s="132"/>
      <c r="O5" s="122" t="s">
        <v>75</v>
      </c>
      <c r="P5" s="123"/>
      <c r="Q5" s="124"/>
      <c r="R5" s="120"/>
      <c r="S5" s="92"/>
    </row>
    <row r="6" spans="1:19" ht="13.5" customHeight="1">
      <c r="A6" s="108"/>
      <c r="B6" s="102"/>
      <c r="C6" s="19"/>
      <c r="D6" s="105"/>
      <c r="E6" s="105"/>
      <c r="F6" s="105"/>
      <c r="G6" s="117"/>
      <c r="H6" s="105"/>
      <c r="I6" s="105"/>
      <c r="J6" s="105"/>
      <c r="K6" s="99"/>
      <c r="L6" s="99"/>
      <c r="M6" s="98" t="s">
        <v>70</v>
      </c>
      <c r="N6" s="116" t="s">
        <v>71</v>
      </c>
      <c r="O6" s="125"/>
      <c r="P6" s="126"/>
      <c r="Q6" s="127"/>
      <c r="R6" s="120"/>
      <c r="S6" s="92"/>
    </row>
    <row r="7" spans="1:19" ht="13.5">
      <c r="A7" s="108"/>
      <c r="B7" s="102"/>
      <c r="C7" s="19" t="s">
        <v>0</v>
      </c>
      <c r="D7" s="105"/>
      <c r="E7" s="105"/>
      <c r="F7" s="105"/>
      <c r="G7" s="117"/>
      <c r="H7" s="105"/>
      <c r="I7" s="105"/>
      <c r="J7" s="105"/>
      <c r="K7" s="99"/>
      <c r="L7" s="99"/>
      <c r="M7" s="99"/>
      <c r="N7" s="117"/>
      <c r="O7" s="125"/>
      <c r="P7" s="126"/>
      <c r="Q7" s="127"/>
      <c r="R7" s="120"/>
      <c r="S7" s="92"/>
    </row>
    <row r="8" spans="1:19" ht="13.5">
      <c r="A8" s="108"/>
      <c r="B8" s="102"/>
      <c r="C8" s="19"/>
      <c r="D8" s="105"/>
      <c r="E8" s="105"/>
      <c r="F8" s="105"/>
      <c r="G8" s="117"/>
      <c r="H8" s="105"/>
      <c r="I8" s="105"/>
      <c r="J8" s="105"/>
      <c r="K8" s="99"/>
      <c r="L8" s="99"/>
      <c r="M8" s="99"/>
      <c r="N8" s="117"/>
      <c r="O8" s="128"/>
      <c r="P8" s="129"/>
      <c r="Q8" s="130"/>
      <c r="R8" s="121"/>
      <c r="S8" s="92"/>
    </row>
    <row r="9" spans="1:19" ht="14.25" thickBot="1">
      <c r="A9" s="109"/>
      <c r="B9" s="103"/>
      <c r="C9" s="18" t="s">
        <v>2</v>
      </c>
      <c r="D9" s="106"/>
      <c r="E9" s="106"/>
      <c r="F9" s="106"/>
      <c r="G9" s="118"/>
      <c r="H9" s="106"/>
      <c r="I9" s="106"/>
      <c r="J9" s="106"/>
      <c r="K9" s="100"/>
      <c r="L9" s="100"/>
      <c r="M9" s="100"/>
      <c r="N9" s="118"/>
      <c r="O9" s="74" t="s">
        <v>3</v>
      </c>
      <c r="P9" s="75" t="s">
        <v>4</v>
      </c>
      <c r="Q9" s="76" t="s">
        <v>1</v>
      </c>
      <c r="R9" s="77" t="s">
        <v>1</v>
      </c>
      <c r="S9" s="90"/>
    </row>
    <row r="10" spans="1:19" ht="15.75" customHeight="1">
      <c r="A10" s="95" t="s">
        <v>79</v>
      </c>
      <c r="B10" s="23" t="s">
        <v>32</v>
      </c>
      <c r="C10" s="8"/>
      <c r="D10" s="26">
        <v>8</v>
      </c>
      <c r="E10" s="27">
        <v>8</v>
      </c>
      <c r="F10" s="28">
        <v>8</v>
      </c>
      <c r="G10" s="29">
        <f aca="true" t="shared" si="0" ref="G10:G41">SUM(D10:F10)</f>
        <v>24</v>
      </c>
      <c r="H10" s="28">
        <v>307</v>
      </c>
      <c r="I10" s="27">
        <v>305</v>
      </c>
      <c r="J10" s="28">
        <v>294</v>
      </c>
      <c r="K10" s="30">
        <f>SUM(H10:J10)</f>
        <v>906</v>
      </c>
      <c r="L10" s="73"/>
      <c r="M10" s="56">
        <v>489</v>
      </c>
      <c r="N10" s="78">
        <v>417</v>
      </c>
      <c r="O10" s="31">
        <v>62</v>
      </c>
      <c r="P10" s="32">
        <v>9</v>
      </c>
      <c r="Q10" s="33">
        <f>O10+P10</f>
        <v>71</v>
      </c>
      <c r="R10" s="33">
        <v>15</v>
      </c>
      <c r="S10" s="93"/>
    </row>
    <row r="11" spans="1:19" ht="15.75" customHeight="1">
      <c r="A11" s="96"/>
      <c r="B11" s="24" t="s">
        <v>6</v>
      </c>
      <c r="C11" s="8"/>
      <c r="D11" s="34">
        <v>10</v>
      </c>
      <c r="E11" s="27">
        <v>10</v>
      </c>
      <c r="F11" s="28">
        <v>10</v>
      </c>
      <c r="G11" s="33">
        <f t="shared" si="0"/>
        <v>30</v>
      </c>
      <c r="H11" s="28">
        <v>401</v>
      </c>
      <c r="I11" s="27">
        <v>404</v>
      </c>
      <c r="J11" s="28">
        <v>398</v>
      </c>
      <c r="K11" s="30">
        <f aca="true" t="shared" si="1" ref="K11:K24">SUM(H11:J11)</f>
        <v>1203</v>
      </c>
      <c r="L11" s="27"/>
      <c r="M11" s="56">
        <v>595</v>
      </c>
      <c r="N11" s="79">
        <v>608</v>
      </c>
      <c r="O11" s="35">
        <v>50</v>
      </c>
      <c r="P11" s="32">
        <v>24</v>
      </c>
      <c r="Q11" s="33">
        <f aca="true" t="shared" si="2" ref="Q11:Q41">O11+P11</f>
        <v>74</v>
      </c>
      <c r="R11" s="33">
        <v>9</v>
      </c>
      <c r="S11" s="93"/>
    </row>
    <row r="12" spans="1:19" ht="15.75" customHeight="1">
      <c r="A12" s="96"/>
      <c r="B12" s="24" t="s">
        <v>7</v>
      </c>
      <c r="C12" s="8"/>
      <c r="D12" s="34">
        <v>8</v>
      </c>
      <c r="E12" s="27">
        <v>8</v>
      </c>
      <c r="F12" s="28">
        <v>8</v>
      </c>
      <c r="G12" s="33">
        <f t="shared" si="0"/>
        <v>24</v>
      </c>
      <c r="H12" s="28">
        <v>320</v>
      </c>
      <c r="I12" s="27">
        <v>318</v>
      </c>
      <c r="J12" s="28">
        <v>313</v>
      </c>
      <c r="K12" s="30">
        <f t="shared" si="1"/>
        <v>951</v>
      </c>
      <c r="L12" s="27"/>
      <c r="M12" s="56">
        <v>452</v>
      </c>
      <c r="N12" s="79">
        <v>499</v>
      </c>
      <c r="O12" s="35">
        <v>33</v>
      </c>
      <c r="P12" s="32">
        <v>23</v>
      </c>
      <c r="Q12" s="33">
        <f t="shared" si="2"/>
        <v>56</v>
      </c>
      <c r="R12" s="33">
        <v>6</v>
      </c>
      <c r="S12" s="93"/>
    </row>
    <row r="13" spans="1:19" ht="15.75" customHeight="1">
      <c r="A13" s="96"/>
      <c r="B13" s="24" t="s">
        <v>8</v>
      </c>
      <c r="C13" s="8"/>
      <c r="D13" s="34">
        <v>10</v>
      </c>
      <c r="E13" s="27">
        <v>10</v>
      </c>
      <c r="F13" s="28">
        <v>10</v>
      </c>
      <c r="G13" s="33">
        <f t="shared" si="0"/>
        <v>30</v>
      </c>
      <c r="H13" s="28">
        <v>402</v>
      </c>
      <c r="I13" s="27">
        <v>400</v>
      </c>
      <c r="J13" s="28">
        <v>398</v>
      </c>
      <c r="K13" s="30">
        <f t="shared" si="1"/>
        <v>1200</v>
      </c>
      <c r="L13" s="27"/>
      <c r="M13" s="56">
        <v>490</v>
      </c>
      <c r="N13" s="79">
        <v>710</v>
      </c>
      <c r="O13" s="35">
        <v>40</v>
      </c>
      <c r="P13" s="32">
        <v>29</v>
      </c>
      <c r="Q13" s="33">
        <f t="shared" si="2"/>
        <v>69</v>
      </c>
      <c r="R13" s="33">
        <v>7</v>
      </c>
      <c r="S13" s="93"/>
    </row>
    <row r="14" spans="1:19" ht="15.75" customHeight="1">
      <c r="A14" s="96"/>
      <c r="B14" s="24" t="s">
        <v>9</v>
      </c>
      <c r="C14" s="8"/>
      <c r="D14" s="34">
        <v>6</v>
      </c>
      <c r="E14" s="27">
        <v>6</v>
      </c>
      <c r="F14" s="28">
        <v>6</v>
      </c>
      <c r="G14" s="33">
        <f t="shared" si="0"/>
        <v>18</v>
      </c>
      <c r="H14" s="28">
        <v>227</v>
      </c>
      <c r="I14" s="27">
        <v>219</v>
      </c>
      <c r="J14" s="28">
        <v>220</v>
      </c>
      <c r="K14" s="30">
        <f t="shared" si="1"/>
        <v>666</v>
      </c>
      <c r="L14" s="27"/>
      <c r="M14" s="56">
        <v>193</v>
      </c>
      <c r="N14" s="79">
        <v>473</v>
      </c>
      <c r="O14" s="35">
        <v>31</v>
      </c>
      <c r="P14" s="32">
        <v>15</v>
      </c>
      <c r="Q14" s="33">
        <f t="shared" si="2"/>
        <v>46</v>
      </c>
      <c r="R14" s="33">
        <v>6</v>
      </c>
      <c r="S14" s="93"/>
    </row>
    <row r="15" spans="1:19" ht="15.75" customHeight="1">
      <c r="A15" s="96"/>
      <c r="B15" s="24" t="s">
        <v>63</v>
      </c>
      <c r="C15" s="8"/>
      <c r="D15" s="34">
        <v>6</v>
      </c>
      <c r="E15" s="27">
        <v>6</v>
      </c>
      <c r="F15" s="28">
        <v>6</v>
      </c>
      <c r="G15" s="33">
        <f t="shared" si="0"/>
        <v>18</v>
      </c>
      <c r="H15" s="28">
        <v>240</v>
      </c>
      <c r="I15" s="27">
        <v>240</v>
      </c>
      <c r="J15" s="28">
        <v>237</v>
      </c>
      <c r="K15" s="30">
        <f t="shared" si="1"/>
        <v>717</v>
      </c>
      <c r="L15" s="27"/>
      <c r="M15" s="56">
        <v>319</v>
      </c>
      <c r="N15" s="79">
        <v>398</v>
      </c>
      <c r="O15" s="35">
        <v>27</v>
      </c>
      <c r="P15" s="32">
        <v>17</v>
      </c>
      <c r="Q15" s="33">
        <f t="shared" si="2"/>
        <v>44</v>
      </c>
      <c r="R15" s="33">
        <v>6</v>
      </c>
      <c r="S15" s="93"/>
    </row>
    <row r="16" spans="1:19" ht="15.75" customHeight="1">
      <c r="A16" s="96"/>
      <c r="B16" s="24" t="s">
        <v>10</v>
      </c>
      <c r="C16" s="8"/>
      <c r="D16" s="34">
        <v>3</v>
      </c>
      <c r="E16" s="27">
        <v>3</v>
      </c>
      <c r="F16" s="28">
        <v>3</v>
      </c>
      <c r="G16" s="33">
        <f t="shared" si="0"/>
        <v>9</v>
      </c>
      <c r="H16" s="28">
        <v>85</v>
      </c>
      <c r="I16" s="27">
        <v>88</v>
      </c>
      <c r="J16" s="28">
        <v>59</v>
      </c>
      <c r="K16" s="30">
        <f>SUM(H16:J16)</f>
        <v>232</v>
      </c>
      <c r="L16" s="27"/>
      <c r="M16" s="56">
        <v>144</v>
      </c>
      <c r="N16" s="79">
        <v>88</v>
      </c>
      <c r="O16" s="35">
        <v>24</v>
      </c>
      <c r="P16" s="32">
        <v>7</v>
      </c>
      <c r="Q16" s="33">
        <f>O16+P16</f>
        <v>31</v>
      </c>
      <c r="R16" s="33">
        <v>9</v>
      </c>
      <c r="S16" s="93"/>
    </row>
    <row r="17" spans="1:19" ht="15.75" customHeight="1">
      <c r="A17" s="96"/>
      <c r="B17" s="24" t="s">
        <v>39</v>
      </c>
      <c r="C17" s="8"/>
      <c r="D17" s="34">
        <v>9</v>
      </c>
      <c r="E17" s="27">
        <v>9</v>
      </c>
      <c r="F17" s="28">
        <v>9</v>
      </c>
      <c r="G17" s="33">
        <f t="shared" si="0"/>
        <v>27</v>
      </c>
      <c r="H17" s="28">
        <v>360</v>
      </c>
      <c r="I17" s="27">
        <v>357</v>
      </c>
      <c r="J17" s="28">
        <v>356</v>
      </c>
      <c r="K17" s="30">
        <f t="shared" si="1"/>
        <v>1073</v>
      </c>
      <c r="L17" s="27"/>
      <c r="M17" s="56">
        <v>454</v>
      </c>
      <c r="N17" s="79">
        <v>619</v>
      </c>
      <c r="O17" s="35">
        <v>39</v>
      </c>
      <c r="P17" s="32">
        <v>22</v>
      </c>
      <c r="Q17" s="33">
        <f t="shared" si="2"/>
        <v>61</v>
      </c>
      <c r="R17" s="33">
        <v>7</v>
      </c>
      <c r="S17" s="93"/>
    </row>
    <row r="18" spans="1:19" ht="15.75" customHeight="1">
      <c r="A18" s="96"/>
      <c r="B18" s="24" t="s">
        <v>40</v>
      </c>
      <c r="C18" s="8"/>
      <c r="D18" s="34">
        <v>10</v>
      </c>
      <c r="E18" s="27">
        <v>10</v>
      </c>
      <c r="F18" s="28">
        <v>11</v>
      </c>
      <c r="G18" s="33">
        <f t="shared" si="0"/>
        <v>31</v>
      </c>
      <c r="H18" s="28">
        <v>401</v>
      </c>
      <c r="I18" s="27">
        <v>401</v>
      </c>
      <c r="J18" s="28">
        <v>434</v>
      </c>
      <c r="K18" s="30">
        <f t="shared" si="1"/>
        <v>1236</v>
      </c>
      <c r="L18" s="27"/>
      <c r="M18" s="56">
        <v>537</v>
      </c>
      <c r="N18" s="79">
        <v>699</v>
      </c>
      <c r="O18" s="35">
        <v>46</v>
      </c>
      <c r="P18" s="32">
        <v>25</v>
      </c>
      <c r="Q18" s="33">
        <f>O18+P18</f>
        <v>71</v>
      </c>
      <c r="R18" s="33">
        <v>7</v>
      </c>
      <c r="S18" s="93"/>
    </row>
    <row r="19" spans="1:19" ht="15.75" customHeight="1">
      <c r="A19" s="96"/>
      <c r="B19" s="24" t="s">
        <v>41</v>
      </c>
      <c r="C19" s="8"/>
      <c r="D19" s="34">
        <v>6</v>
      </c>
      <c r="E19" s="27">
        <v>6</v>
      </c>
      <c r="F19" s="28">
        <v>6</v>
      </c>
      <c r="G19" s="33">
        <f t="shared" si="0"/>
        <v>18</v>
      </c>
      <c r="H19" s="28">
        <v>240</v>
      </c>
      <c r="I19" s="27">
        <v>230</v>
      </c>
      <c r="J19" s="28">
        <v>214</v>
      </c>
      <c r="K19" s="30">
        <f>SUM(H19:J19)</f>
        <v>684</v>
      </c>
      <c r="L19" s="27"/>
      <c r="M19" s="56">
        <v>404</v>
      </c>
      <c r="N19" s="79">
        <v>280</v>
      </c>
      <c r="O19" s="35">
        <v>34</v>
      </c>
      <c r="P19" s="32">
        <v>15</v>
      </c>
      <c r="Q19" s="33">
        <f>O19+P19</f>
        <v>49</v>
      </c>
      <c r="R19" s="33">
        <v>6</v>
      </c>
      <c r="S19" s="93"/>
    </row>
    <row r="20" spans="1:19" ht="15.75" customHeight="1">
      <c r="A20" s="96"/>
      <c r="B20" s="24" t="s">
        <v>42</v>
      </c>
      <c r="C20" s="8"/>
      <c r="D20" s="34">
        <v>7</v>
      </c>
      <c r="E20" s="27">
        <v>7</v>
      </c>
      <c r="F20" s="28">
        <v>7</v>
      </c>
      <c r="G20" s="33">
        <f t="shared" si="0"/>
        <v>21</v>
      </c>
      <c r="H20" s="28">
        <v>280</v>
      </c>
      <c r="I20" s="27">
        <v>224</v>
      </c>
      <c r="J20" s="28">
        <v>227</v>
      </c>
      <c r="K20" s="30">
        <f>SUM(H20:J20)</f>
        <v>731</v>
      </c>
      <c r="L20" s="27"/>
      <c r="M20" s="56">
        <v>329</v>
      </c>
      <c r="N20" s="79">
        <v>402</v>
      </c>
      <c r="O20" s="35">
        <v>32</v>
      </c>
      <c r="P20" s="32">
        <v>21</v>
      </c>
      <c r="Q20" s="33">
        <f>O20+P20</f>
        <v>53</v>
      </c>
      <c r="R20" s="33">
        <v>6</v>
      </c>
      <c r="S20" s="93"/>
    </row>
    <row r="21" spans="1:19" ht="15.75" customHeight="1">
      <c r="A21" s="96"/>
      <c r="B21" s="24" t="s">
        <v>43</v>
      </c>
      <c r="C21" s="8"/>
      <c r="D21" s="34">
        <v>9</v>
      </c>
      <c r="E21" s="27">
        <v>9</v>
      </c>
      <c r="F21" s="28">
        <v>9</v>
      </c>
      <c r="G21" s="33">
        <f t="shared" si="0"/>
        <v>27</v>
      </c>
      <c r="H21" s="28">
        <v>360</v>
      </c>
      <c r="I21" s="27">
        <v>359</v>
      </c>
      <c r="J21" s="28">
        <v>358</v>
      </c>
      <c r="K21" s="30">
        <f>SUM(H21:J21)</f>
        <v>1077</v>
      </c>
      <c r="L21" s="27"/>
      <c r="M21" s="56">
        <v>603</v>
      </c>
      <c r="N21" s="79">
        <v>474</v>
      </c>
      <c r="O21" s="35">
        <v>45</v>
      </c>
      <c r="P21" s="32">
        <v>16</v>
      </c>
      <c r="Q21" s="33">
        <f>O21+P21</f>
        <v>61</v>
      </c>
      <c r="R21" s="33">
        <v>6</v>
      </c>
      <c r="S21" s="93"/>
    </row>
    <row r="22" spans="1:19" ht="15.75" customHeight="1">
      <c r="A22" s="96"/>
      <c r="B22" s="24" t="s">
        <v>44</v>
      </c>
      <c r="C22" s="8"/>
      <c r="D22" s="34">
        <v>10</v>
      </c>
      <c r="E22" s="27">
        <v>10</v>
      </c>
      <c r="F22" s="28">
        <v>10</v>
      </c>
      <c r="G22" s="33">
        <f t="shared" si="0"/>
        <v>30</v>
      </c>
      <c r="H22" s="28">
        <v>402</v>
      </c>
      <c r="I22" s="27">
        <v>401</v>
      </c>
      <c r="J22" s="28">
        <v>398</v>
      </c>
      <c r="K22" s="30">
        <f t="shared" si="1"/>
        <v>1201</v>
      </c>
      <c r="L22" s="27"/>
      <c r="M22" s="56">
        <v>588</v>
      </c>
      <c r="N22" s="79">
        <v>613</v>
      </c>
      <c r="O22" s="35">
        <v>43</v>
      </c>
      <c r="P22" s="32">
        <v>30</v>
      </c>
      <c r="Q22" s="33">
        <f t="shared" si="2"/>
        <v>73</v>
      </c>
      <c r="R22" s="33">
        <v>10</v>
      </c>
      <c r="S22" s="93"/>
    </row>
    <row r="23" spans="1:19" ht="15.75" customHeight="1">
      <c r="A23" s="96"/>
      <c r="B23" s="24" t="s">
        <v>45</v>
      </c>
      <c r="C23" s="8"/>
      <c r="D23" s="34">
        <v>6</v>
      </c>
      <c r="E23" s="27">
        <v>6</v>
      </c>
      <c r="F23" s="28">
        <v>6</v>
      </c>
      <c r="G23" s="33">
        <f t="shared" si="0"/>
        <v>18</v>
      </c>
      <c r="H23" s="28">
        <v>241</v>
      </c>
      <c r="I23" s="27">
        <v>229</v>
      </c>
      <c r="J23" s="28">
        <v>230</v>
      </c>
      <c r="K23" s="30">
        <f t="shared" si="1"/>
        <v>700</v>
      </c>
      <c r="L23" s="27"/>
      <c r="M23" s="56">
        <v>320</v>
      </c>
      <c r="N23" s="79">
        <v>380</v>
      </c>
      <c r="O23" s="35">
        <v>33</v>
      </c>
      <c r="P23" s="32">
        <v>16</v>
      </c>
      <c r="Q23" s="33">
        <f t="shared" si="2"/>
        <v>49</v>
      </c>
      <c r="R23" s="33">
        <v>7</v>
      </c>
      <c r="S23" s="93"/>
    </row>
    <row r="24" spans="1:19" ht="15.75" customHeight="1">
      <c r="A24" s="96"/>
      <c r="B24" s="24" t="s">
        <v>46</v>
      </c>
      <c r="C24" s="8"/>
      <c r="D24" s="34">
        <v>8</v>
      </c>
      <c r="E24" s="27">
        <v>8</v>
      </c>
      <c r="F24" s="28">
        <v>8</v>
      </c>
      <c r="G24" s="33">
        <f t="shared" si="0"/>
        <v>24</v>
      </c>
      <c r="H24" s="28">
        <v>316</v>
      </c>
      <c r="I24" s="27">
        <v>314</v>
      </c>
      <c r="J24" s="28">
        <v>313</v>
      </c>
      <c r="K24" s="30">
        <f t="shared" si="1"/>
        <v>943</v>
      </c>
      <c r="L24" s="27"/>
      <c r="M24" s="56">
        <v>355</v>
      </c>
      <c r="N24" s="79">
        <v>588</v>
      </c>
      <c r="O24" s="35">
        <v>31</v>
      </c>
      <c r="P24" s="32">
        <v>23</v>
      </c>
      <c r="Q24" s="33">
        <f>O24+P24</f>
        <v>54</v>
      </c>
      <c r="R24" s="33">
        <v>6</v>
      </c>
      <c r="S24" s="93"/>
    </row>
    <row r="25" spans="1:19" ht="15.75" customHeight="1">
      <c r="A25" s="96"/>
      <c r="B25" s="24" t="s">
        <v>47</v>
      </c>
      <c r="C25" s="8"/>
      <c r="D25" s="34">
        <v>7</v>
      </c>
      <c r="E25" s="27">
        <v>7</v>
      </c>
      <c r="F25" s="28">
        <v>7</v>
      </c>
      <c r="G25" s="33">
        <f t="shared" si="0"/>
        <v>21</v>
      </c>
      <c r="H25" s="28">
        <v>280</v>
      </c>
      <c r="I25" s="27">
        <v>279</v>
      </c>
      <c r="J25" s="28">
        <v>253</v>
      </c>
      <c r="K25" s="30">
        <f>SUM(H25:J25)</f>
        <v>812</v>
      </c>
      <c r="L25" s="27"/>
      <c r="M25" s="56">
        <v>432</v>
      </c>
      <c r="N25" s="79">
        <v>380</v>
      </c>
      <c r="O25" s="35">
        <v>35</v>
      </c>
      <c r="P25" s="32">
        <v>22</v>
      </c>
      <c r="Q25" s="33">
        <f>O25+P25</f>
        <v>57</v>
      </c>
      <c r="R25" s="33">
        <v>8</v>
      </c>
      <c r="S25" s="93"/>
    </row>
    <row r="26" spans="1:19" ht="15.75" customHeight="1">
      <c r="A26" s="96"/>
      <c r="B26" s="24" t="s">
        <v>33</v>
      </c>
      <c r="C26" s="8"/>
      <c r="D26" s="34">
        <v>6</v>
      </c>
      <c r="E26" s="27">
        <v>6</v>
      </c>
      <c r="F26" s="28">
        <v>6</v>
      </c>
      <c r="G26" s="33">
        <f t="shared" si="0"/>
        <v>18</v>
      </c>
      <c r="H26" s="28">
        <v>225</v>
      </c>
      <c r="I26" s="27">
        <v>201</v>
      </c>
      <c r="J26" s="28">
        <v>206</v>
      </c>
      <c r="K26" s="30">
        <f>SUM(H26:J26)</f>
        <v>632</v>
      </c>
      <c r="L26" s="27"/>
      <c r="M26" s="56">
        <v>539</v>
      </c>
      <c r="N26" s="79">
        <v>93</v>
      </c>
      <c r="O26" s="35">
        <v>49</v>
      </c>
      <c r="P26" s="32">
        <v>6</v>
      </c>
      <c r="Q26" s="33">
        <f>O26+P26</f>
        <v>55</v>
      </c>
      <c r="R26" s="33">
        <v>20</v>
      </c>
      <c r="S26" s="93"/>
    </row>
    <row r="27" spans="1:19" ht="15.75" customHeight="1">
      <c r="A27" s="96"/>
      <c r="B27" s="24" t="s">
        <v>48</v>
      </c>
      <c r="C27" s="8"/>
      <c r="D27" s="34">
        <v>3</v>
      </c>
      <c r="E27" s="27">
        <v>4</v>
      </c>
      <c r="F27" s="28">
        <v>4</v>
      </c>
      <c r="G27" s="33">
        <f t="shared" si="0"/>
        <v>11</v>
      </c>
      <c r="H27" s="28">
        <v>116</v>
      </c>
      <c r="I27" s="27">
        <v>139</v>
      </c>
      <c r="J27" s="28">
        <v>130</v>
      </c>
      <c r="K27" s="30">
        <f aca="true" t="shared" si="3" ref="K27:K41">SUM(H27:J27)</f>
        <v>385</v>
      </c>
      <c r="L27" s="27"/>
      <c r="M27" s="56">
        <v>299</v>
      </c>
      <c r="N27" s="79">
        <v>86</v>
      </c>
      <c r="O27" s="35">
        <v>24</v>
      </c>
      <c r="P27" s="32">
        <v>7</v>
      </c>
      <c r="Q27" s="33">
        <f t="shared" si="2"/>
        <v>31</v>
      </c>
      <c r="R27" s="33">
        <v>5</v>
      </c>
      <c r="S27" s="93"/>
    </row>
    <row r="28" spans="1:19" ht="15.75" customHeight="1">
      <c r="A28" s="96"/>
      <c r="B28" s="24" t="s">
        <v>49</v>
      </c>
      <c r="C28" s="8"/>
      <c r="D28" s="34">
        <v>8</v>
      </c>
      <c r="E28" s="27">
        <v>8</v>
      </c>
      <c r="F28" s="28">
        <v>8</v>
      </c>
      <c r="G28" s="33">
        <f t="shared" si="0"/>
        <v>24</v>
      </c>
      <c r="H28" s="28">
        <v>323</v>
      </c>
      <c r="I28" s="27">
        <v>317</v>
      </c>
      <c r="J28" s="28">
        <v>311</v>
      </c>
      <c r="K28" s="30">
        <f t="shared" si="3"/>
        <v>951</v>
      </c>
      <c r="L28" s="27"/>
      <c r="M28" s="56">
        <v>490</v>
      </c>
      <c r="N28" s="79">
        <v>461</v>
      </c>
      <c r="O28" s="35">
        <v>30</v>
      </c>
      <c r="P28" s="32">
        <v>23</v>
      </c>
      <c r="Q28" s="33">
        <f t="shared" si="2"/>
        <v>53</v>
      </c>
      <c r="R28" s="33">
        <v>6</v>
      </c>
      <c r="S28" s="93"/>
    </row>
    <row r="29" spans="1:19" ht="15.75" customHeight="1">
      <c r="A29" s="96"/>
      <c r="B29" s="24" t="s">
        <v>50</v>
      </c>
      <c r="C29" s="8"/>
      <c r="D29" s="34">
        <v>9</v>
      </c>
      <c r="E29" s="27">
        <v>9</v>
      </c>
      <c r="F29" s="28">
        <v>9</v>
      </c>
      <c r="G29" s="33">
        <f t="shared" si="0"/>
        <v>27</v>
      </c>
      <c r="H29" s="28">
        <v>360</v>
      </c>
      <c r="I29" s="27">
        <v>359</v>
      </c>
      <c r="J29" s="28">
        <v>357</v>
      </c>
      <c r="K29" s="30">
        <f>SUM(H29:J29)</f>
        <v>1076</v>
      </c>
      <c r="L29" s="27"/>
      <c r="M29" s="56">
        <v>573</v>
      </c>
      <c r="N29" s="79">
        <v>503</v>
      </c>
      <c r="O29" s="35">
        <v>41</v>
      </c>
      <c r="P29" s="32">
        <v>24</v>
      </c>
      <c r="Q29" s="33">
        <f>O29+P29</f>
        <v>65</v>
      </c>
      <c r="R29" s="33">
        <v>6</v>
      </c>
      <c r="S29" s="93"/>
    </row>
    <row r="30" spans="1:19" ht="15.75" customHeight="1">
      <c r="A30" s="96"/>
      <c r="B30" s="24" t="s">
        <v>51</v>
      </c>
      <c r="C30" s="8"/>
      <c r="D30" s="34">
        <v>8</v>
      </c>
      <c r="E30" s="27">
        <v>8</v>
      </c>
      <c r="F30" s="28">
        <v>8</v>
      </c>
      <c r="G30" s="33">
        <f t="shared" si="0"/>
        <v>24</v>
      </c>
      <c r="H30" s="28">
        <v>320</v>
      </c>
      <c r="I30" s="27">
        <v>317</v>
      </c>
      <c r="J30" s="28">
        <v>303</v>
      </c>
      <c r="K30" s="30">
        <f t="shared" si="3"/>
        <v>940</v>
      </c>
      <c r="L30" s="27"/>
      <c r="M30" s="56">
        <v>446</v>
      </c>
      <c r="N30" s="79">
        <v>494</v>
      </c>
      <c r="O30" s="35">
        <v>36</v>
      </c>
      <c r="P30" s="32">
        <v>19</v>
      </c>
      <c r="Q30" s="33">
        <f t="shared" si="2"/>
        <v>55</v>
      </c>
      <c r="R30" s="33">
        <v>6</v>
      </c>
      <c r="S30" s="93"/>
    </row>
    <row r="31" spans="1:19" ht="15.75" customHeight="1">
      <c r="A31" s="96"/>
      <c r="B31" s="24" t="s">
        <v>52</v>
      </c>
      <c r="C31" s="8"/>
      <c r="D31" s="34">
        <v>3</v>
      </c>
      <c r="E31" s="27">
        <v>2</v>
      </c>
      <c r="F31" s="28">
        <v>3</v>
      </c>
      <c r="G31" s="33">
        <f t="shared" si="0"/>
        <v>8</v>
      </c>
      <c r="H31" s="28">
        <v>74</v>
      </c>
      <c r="I31" s="27">
        <v>56</v>
      </c>
      <c r="J31" s="28">
        <v>75</v>
      </c>
      <c r="K31" s="30">
        <f t="shared" si="3"/>
        <v>205</v>
      </c>
      <c r="L31" s="27"/>
      <c r="M31" s="56">
        <v>126</v>
      </c>
      <c r="N31" s="79">
        <v>79</v>
      </c>
      <c r="O31" s="35">
        <v>18</v>
      </c>
      <c r="P31" s="32">
        <v>10</v>
      </c>
      <c r="Q31" s="33">
        <f>O31+P31</f>
        <v>28</v>
      </c>
      <c r="R31" s="33">
        <v>4</v>
      </c>
      <c r="S31" s="93"/>
    </row>
    <row r="32" spans="1:19" ht="15.75" customHeight="1">
      <c r="A32" s="96"/>
      <c r="B32" s="24" t="s">
        <v>53</v>
      </c>
      <c r="C32" s="8"/>
      <c r="D32" s="34">
        <v>6</v>
      </c>
      <c r="E32" s="27">
        <v>6</v>
      </c>
      <c r="F32" s="28">
        <v>6</v>
      </c>
      <c r="G32" s="33">
        <f t="shared" si="0"/>
        <v>18</v>
      </c>
      <c r="H32" s="28">
        <v>240</v>
      </c>
      <c r="I32" s="27">
        <v>197</v>
      </c>
      <c r="J32" s="28">
        <v>209</v>
      </c>
      <c r="K32" s="30">
        <f t="shared" si="3"/>
        <v>646</v>
      </c>
      <c r="L32" s="27"/>
      <c r="M32" s="56">
        <v>266</v>
      </c>
      <c r="N32" s="79">
        <v>380</v>
      </c>
      <c r="O32" s="35">
        <v>32</v>
      </c>
      <c r="P32" s="32">
        <v>17</v>
      </c>
      <c r="Q32" s="33">
        <f t="shared" si="2"/>
        <v>49</v>
      </c>
      <c r="R32" s="33">
        <v>7</v>
      </c>
      <c r="S32" s="93"/>
    </row>
    <row r="33" spans="1:19" ht="15.75" customHeight="1">
      <c r="A33" s="96"/>
      <c r="B33" s="24" t="s">
        <v>54</v>
      </c>
      <c r="C33" s="8"/>
      <c r="D33" s="34">
        <v>6</v>
      </c>
      <c r="E33" s="27">
        <v>6</v>
      </c>
      <c r="F33" s="28">
        <v>6</v>
      </c>
      <c r="G33" s="33">
        <f t="shared" si="0"/>
        <v>18</v>
      </c>
      <c r="H33" s="28">
        <v>245</v>
      </c>
      <c r="I33" s="27">
        <v>219</v>
      </c>
      <c r="J33" s="28">
        <v>207</v>
      </c>
      <c r="K33" s="30">
        <f t="shared" si="3"/>
        <v>671</v>
      </c>
      <c r="L33" s="27"/>
      <c r="M33" s="56">
        <v>304</v>
      </c>
      <c r="N33" s="79">
        <v>367</v>
      </c>
      <c r="O33" s="35">
        <v>30</v>
      </c>
      <c r="P33" s="32">
        <v>15</v>
      </c>
      <c r="Q33" s="33">
        <f t="shared" si="2"/>
        <v>45</v>
      </c>
      <c r="R33" s="33">
        <v>6</v>
      </c>
      <c r="S33" s="93"/>
    </row>
    <row r="34" spans="1:19" ht="15.75" customHeight="1">
      <c r="A34" s="96"/>
      <c r="B34" s="24" t="s">
        <v>55</v>
      </c>
      <c r="C34" s="8"/>
      <c r="D34" s="34">
        <v>8</v>
      </c>
      <c r="E34" s="27">
        <v>8</v>
      </c>
      <c r="F34" s="28">
        <v>8</v>
      </c>
      <c r="G34" s="33">
        <f t="shared" si="0"/>
        <v>24</v>
      </c>
      <c r="H34" s="28">
        <v>318</v>
      </c>
      <c r="I34" s="27">
        <v>307</v>
      </c>
      <c r="J34" s="28">
        <v>310</v>
      </c>
      <c r="K34" s="30">
        <f t="shared" si="3"/>
        <v>935</v>
      </c>
      <c r="L34" s="27"/>
      <c r="M34" s="56">
        <v>402</v>
      </c>
      <c r="N34" s="79">
        <v>533</v>
      </c>
      <c r="O34" s="35">
        <v>45</v>
      </c>
      <c r="P34" s="32">
        <v>14</v>
      </c>
      <c r="Q34" s="33">
        <f t="shared" si="2"/>
        <v>59</v>
      </c>
      <c r="R34" s="33">
        <v>6</v>
      </c>
      <c r="S34" s="93"/>
    </row>
    <row r="35" spans="1:19" ht="15.75" customHeight="1">
      <c r="A35" s="96"/>
      <c r="B35" s="24" t="s">
        <v>56</v>
      </c>
      <c r="C35" s="8"/>
      <c r="D35" s="34">
        <v>7</v>
      </c>
      <c r="E35" s="27">
        <v>7</v>
      </c>
      <c r="F35" s="28">
        <v>7</v>
      </c>
      <c r="G35" s="33">
        <f t="shared" si="0"/>
        <v>21</v>
      </c>
      <c r="H35" s="28">
        <v>270</v>
      </c>
      <c r="I35" s="27">
        <v>259</v>
      </c>
      <c r="J35" s="28">
        <v>256</v>
      </c>
      <c r="K35" s="30">
        <f t="shared" si="3"/>
        <v>785</v>
      </c>
      <c r="L35" s="27"/>
      <c r="M35" s="56">
        <v>243</v>
      </c>
      <c r="N35" s="79">
        <v>542</v>
      </c>
      <c r="O35" s="35">
        <v>35</v>
      </c>
      <c r="P35" s="32">
        <v>29</v>
      </c>
      <c r="Q35" s="33">
        <f t="shared" si="2"/>
        <v>64</v>
      </c>
      <c r="R35" s="33">
        <v>18</v>
      </c>
      <c r="S35" s="93"/>
    </row>
    <row r="36" spans="1:19" ht="15.75" customHeight="1">
      <c r="A36" s="96"/>
      <c r="B36" s="24" t="s">
        <v>57</v>
      </c>
      <c r="C36" s="8"/>
      <c r="D36" s="34">
        <v>6</v>
      </c>
      <c r="E36" s="27">
        <v>6</v>
      </c>
      <c r="F36" s="28">
        <v>6</v>
      </c>
      <c r="G36" s="33">
        <f t="shared" si="0"/>
        <v>18</v>
      </c>
      <c r="H36" s="28">
        <v>242</v>
      </c>
      <c r="I36" s="27">
        <v>236</v>
      </c>
      <c r="J36" s="28">
        <v>235</v>
      </c>
      <c r="K36" s="30">
        <f>SUM(H36:J36)</f>
        <v>713</v>
      </c>
      <c r="L36" s="27"/>
      <c r="M36" s="56">
        <v>258</v>
      </c>
      <c r="N36" s="79">
        <v>455</v>
      </c>
      <c r="O36" s="35">
        <v>32</v>
      </c>
      <c r="P36" s="32">
        <v>16</v>
      </c>
      <c r="Q36" s="33">
        <f>O36+P36</f>
        <v>48</v>
      </c>
      <c r="R36" s="33">
        <v>7</v>
      </c>
      <c r="S36" s="93"/>
    </row>
    <row r="37" spans="1:19" ht="15.75" customHeight="1">
      <c r="A37" s="96"/>
      <c r="B37" s="24" t="s">
        <v>58</v>
      </c>
      <c r="C37" s="8"/>
      <c r="D37" s="34">
        <v>6</v>
      </c>
      <c r="E37" s="27">
        <v>6</v>
      </c>
      <c r="F37" s="28">
        <v>6</v>
      </c>
      <c r="G37" s="33">
        <f t="shared" si="0"/>
        <v>18</v>
      </c>
      <c r="H37" s="28">
        <v>224</v>
      </c>
      <c r="I37" s="27">
        <v>219</v>
      </c>
      <c r="J37" s="28">
        <v>211</v>
      </c>
      <c r="K37" s="30">
        <f t="shared" si="3"/>
        <v>654</v>
      </c>
      <c r="L37" s="27"/>
      <c r="M37" s="56">
        <v>626</v>
      </c>
      <c r="N37" s="79">
        <v>28</v>
      </c>
      <c r="O37" s="35">
        <v>45</v>
      </c>
      <c r="P37" s="32">
        <v>6</v>
      </c>
      <c r="Q37" s="33">
        <f t="shared" si="2"/>
        <v>51</v>
      </c>
      <c r="R37" s="33">
        <v>13</v>
      </c>
      <c r="S37" s="93"/>
    </row>
    <row r="38" spans="1:19" ht="15.75" customHeight="1">
      <c r="A38" s="96"/>
      <c r="B38" s="24" t="s">
        <v>59</v>
      </c>
      <c r="C38" s="8"/>
      <c r="D38" s="34">
        <v>6</v>
      </c>
      <c r="E38" s="27">
        <v>6</v>
      </c>
      <c r="F38" s="28">
        <v>6</v>
      </c>
      <c r="G38" s="33">
        <f t="shared" si="0"/>
        <v>18</v>
      </c>
      <c r="H38" s="28">
        <v>252</v>
      </c>
      <c r="I38" s="27">
        <v>191</v>
      </c>
      <c r="J38" s="28">
        <v>168</v>
      </c>
      <c r="K38" s="30">
        <f t="shared" si="3"/>
        <v>611</v>
      </c>
      <c r="L38" s="27"/>
      <c r="M38" s="56">
        <v>403</v>
      </c>
      <c r="N38" s="79">
        <v>208</v>
      </c>
      <c r="O38" s="35">
        <v>35</v>
      </c>
      <c r="P38" s="32">
        <v>15</v>
      </c>
      <c r="Q38" s="33">
        <f t="shared" si="2"/>
        <v>50</v>
      </c>
      <c r="R38" s="33">
        <v>6</v>
      </c>
      <c r="S38" s="93"/>
    </row>
    <row r="39" spans="1:19" ht="15.75" customHeight="1">
      <c r="A39" s="96"/>
      <c r="B39" s="24" t="s">
        <v>60</v>
      </c>
      <c r="C39" s="8"/>
      <c r="D39" s="34">
        <v>4</v>
      </c>
      <c r="E39" s="27">
        <v>4</v>
      </c>
      <c r="F39" s="28">
        <v>4</v>
      </c>
      <c r="G39" s="33">
        <f t="shared" si="0"/>
        <v>12</v>
      </c>
      <c r="H39" s="28">
        <v>159</v>
      </c>
      <c r="I39" s="27">
        <v>139</v>
      </c>
      <c r="J39" s="28">
        <v>121</v>
      </c>
      <c r="K39" s="30">
        <f t="shared" si="3"/>
        <v>419</v>
      </c>
      <c r="L39" s="27"/>
      <c r="M39" s="56">
        <v>197</v>
      </c>
      <c r="N39" s="79">
        <v>222</v>
      </c>
      <c r="O39" s="35">
        <v>24</v>
      </c>
      <c r="P39" s="32">
        <v>9</v>
      </c>
      <c r="Q39" s="33">
        <f t="shared" si="2"/>
        <v>33</v>
      </c>
      <c r="R39" s="33">
        <v>5</v>
      </c>
      <c r="S39" s="93"/>
    </row>
    <row r="40" spans="1:19" ht="15.75" customHeight="1">
      <c r="A40" s="96"/>
      <c r="B40" s="24" t="s">
        <v>61</v>
      </c>
      <c r="C40" s="8"/>
      <c r="D40" s="34">
        <v>3</v>
      </c>
      <c r="E40" s="27">
        <v>3</v>
      </c>
      <c r="F40" s="28">
        <v>3</v>
      </c>
      <c r="G40" s="33">
        <f t="shared" si="0"/>
        <v>9</v>
      </c>
      <c r="H40" s="28">
        <v>69</v>
      </c>
      <c r="I40" s="27">
        <v>56</v>
      </c>
      <c r="J40" s="28">
        <v>51</v>
      </c>
      <c r="K40" s="30">
        <f t="shared" si="3"/>
        <v>176</v>
      </c>
      <c r="L40" s="27"/>
      <c r="M40" s="56">
        <v>140</v>
      </c>
      <c r="N40" s="79">
        <v>36</v>
      </c>
      <c r="O40" s="35">
        <v>29</v>
      </c>
      <c r="P40" s="32">
        <v>6</v>
      </c>
      <c r="Q40" s="33">
        <f t="shared" si="2"/>
        <v>35</v>
      </c>
      <c r="R40" s="33">
        <v>12</v>
      </c>
      <c r="S40" s="93"/>
    </row>
    <row r="41" spans="1:19" ht="15.75" customHeight="1" thickBot="1">
      <c r="A41" s="97"/>
      <c r="B41" s="25" t="s">
        <v>11</v>
      </c>
      <c r="C41" s="9"/>
      <c r="D41" s="36">
        <v>2</v>
      </c>
      <c r="E41" s="37">
        <v>2</v>
      </c>
      <c r="F41" s="38">
        <v>2</v>
      </c>
      <c r="G41" s="33">
        <f t="shared" si="0"/>
        <v>6</v>
      </c>
      <c r="H41" s="38">
        <v>39</v>
      </c>
      <c r="I41" s="37">
        <v>37</v>
      </c>
      <c r="J41" s="38">
        <v>34</v>
      </c>
      <c r="K41" s="39">
        <f t="shared" si="3"/>
        <v>110</v>
      </c>
      <c r="L41" s="37"/>
      <c r="M41" s="56">
        <v>72</v>
      </c>
      <c r="N41" s="79">
        <v>38</v>
      </c>
      <c r="O41" s="35">
        <v>18</v>
      </c>
      <c r="P41" s="32">
        <v>3</v>
      </c>
      <c r="Q41" s="33">
        <f t="shared" si="2"/>
        <v>21</v>
      </c>
      <c r="R41" s="33">
        <v>10</v>
      </c>
      <c r="S41" s="93"/>
    </row>
    <row r="42" spans="1:19" ht="15.75" customHeight="1" thickBot="1">
      <c r="A42" s="85" t="s">
        <v>12</v>
      </c>
      <c r="B42" s="86"/>
      <c r="C42" s="6">
        <f aca="true" t="shared" si="4" ref="C42:Q42">SUM(C10:C41)</f>
        <v>0</v>
      </c>
      <c r="D42" s="40">
        <f t="shared" si="4"/>
        <v>214</v>
      </c>
      <c r="E42" s="41">
        <f t="shared" si="4"/>
        <v>214</v>
      </c>
      <c r="F42" s="41">
        <f t="shared" si="4"/>
        <v>216</v>
      </c>
      <c r="G42" s="42">
        <f aca="true" t="shared" si="5" ref="G42:G64">SUM(D42:F42)</f>
        <v>644</v>
      </c>
      <c r="H42" s="43">
        <f t="shared" si="4"/>
        <v>8338</v>
      </c>
      <c r="I42" s="41">
        <f t="shared" si="4"/>
        <v>8017</v>
      </c>
      <c r="J42" s="43">
        <f t="shared" si="4"/>
        <v>7886</v>
      </c>
      <c r="K42" s="44">
        <f t="shared" si="4"/>
        <v>24241</v>
      </c>
      <c r="L42" s="41">
        <f>SUM(L10:L41)</f>
        <v>0</v>
      </c>
      <c r="M42" s="41">
        <f t="shared" si="4"/>
        <v>12088</v>
      </c>
      <c r="N42" s="42">
        <f>SUM(N10:N41)</f>
        <v>12153</v>
      </c>
      <c r="O42" s="45">
        <f t="shared" si="4"/>
        <v>1128</v>
      </c>
      <c r="P42" s="46">
        <f t="shared" si="4"/>
        <v>533</v>
      </c>
      <c r="Q42" s="42">
        <f t="shared" si="4"/>
        <v>1661</v>
      </c>
      <c r="R42" s="42">
        <f>SUM(R10:R41)</f>
        <v>258</v>
      </c>
      <c r="S42" s="94"/>
    </row>
    <row r="43" spans="1:19" ht="15.75" customHeight="1">
      <c r="A43" s="95" t="s">
        <v>77</v>
      </c>
      <c r="B43" s="24" t="s">
        <v>13</v>
      </c>
      <c r="C43" s="7"/>
      <c r="D43" s="34">
        <v>9</v>
      </c>
      <c r="E43" s="27">
        <v>9</v>
      </c>
      <c r="F43" s="47">
        <v>9</v>
      </c>
      <c r="G43" s="33">
        <v>27</v>
      </c>
      <c r="H43" s="47">
        <v>361</v>
      </c>
      <c r="I43" s="27">
        <v>357</v>
      </c>
      <c r="J43" s="47">
        <v>362</v>
      </c>
      <c r="K43" s="48">
        <v>1080</v>
      </c>
      <c r="L43" s="73" t="s">
        <v>80</v>
      </c>
      <c r="M43" s="53">
        <v>440</v>
      </c>
      <c r="N43" s="80">
        <v>640</v>
      </c>
      <c r="O43" s="49">
        <v>63</v>
      </c>
      <c r="P43" s="50">
        <v>35</v>
      </c>
      <c r="Q43" s="33">
        <f>SUM(O43:P43)</f>
        <v>98</v>
      </c>
      <c r="R43" s="33">
        <v>10</v>
      </c>
      <c r="S43" s="93"/>
    </row>
    <row r="44" spans="1:19" ht="15.75" customHeight="1" thickBot="1">
      <c r="A44" s="97"/>
      <c r="B44" s="25" t="s">
        <v>14</v>
      </c>
      <c r="C44" s="9"/>
      <c r="D44" s="36">
        <v>5</v>
      </c>
      <c r="E44" s="37">
        <v>5</v>
      </c>
      <c r="F44" s="38">
        <v>5</v>
      </c>
      <c r="G44" s="33">
        <f t="shared" si="5"/>
        <v>15</v>
      </c>
      <c r="H44" s="38">
        <v>200</v>
      </c>
      <c r="I44" s="37">
        <v>200</v>
      </c>
      <c r="J44" s="38">
        <v>195</v>
      </c>
      <c r="K44" s="51">
        <f>SUM(H44:J44)</f>
        <v>595</v>
      </c>
      <c r="L44" s="37"/>
      <c r="M44" s="56">
        <v>271</v>
      </c>
      <c r="N44" s="79">
        <v>324</v>
      </c>
      <c r="O44" s="35">
        <v>27</v>
      </c>
      <c r="P44" s="32">
        <v>11</v>
      </c>
      <c r="Q44" s="33">
        <f>O44+P44</f>
        <v>38</v>
      </c>
      <c r="R44" s="33">
        <v>5</v>
      </c>
      <c r="S44" s="93"/>
    </row>
    <row r="45" spans="1:19" ht="15.75" customHeight="1" thickBot="1">
      <c r="A45" s="85" t="s">
        <v>15</v>
      </c>
      <c r="B45" s="86"/>
      <c r="C45" s="6">
        <f aca="true" t="shared" si="6" ref="C45:Q45">SUM(C43:C44)</f>
        <v>0</v>
      </c>
      <c r="D45" s="40">
        <f t="shared" si="6"/>
        <v>14</v>
      </c>
      <c r="E45" s="41">
        <f>SUM(E43:E44)</f>
        <v>14</v>
      </c>
      <c r="F45" s="41">
        <f>SUM(F43:F44)</f>
        <v>14</v>
      </c>
      <c r="G45" s="52">
        <f t="shared" si="5"/>
        <v>42</v>
      </c>
      <c r="H45" s="43">
        <f t="shared" si="6"/>
        <v>561</v>
      </c>
      <c r="I45" s="41">
        <f t="shared" si="6"/>
        <v>557</v>
      </c>
      <c r="J45" s="43">
        <f t="shared" si="6"/>
        <v>557</v>
      </c>
      <c r="K45" s="44">
        <f t="shared" si="6"/>
        <v>1675</v>
      </c>
      <c r="L45" s="41">
        <f>SUM(L43:L44)</f>
        <v>0</v>
      </c>
      <c r="M45" s="41">
        <f>SUM(M43:M44)</f>
        <v>711</v>
      </c>
      <c r="N45" s="42">
        <f>SUM(N43:N44)</f>
        <v>964</v>
      </c>
      <c r="O45" s="45">
        <f t="shared" si="6"/>
        <v>90</v>
      </c>
      <c r="P45" s="46">
        <f t="shared" si="6"/>
        <v>46</v>
      </c>
      <c r="Q45" s="42">
        <f t="shared" si="6"/>
        <v>136</v>
      </c>
      <c r="R45" s="42">
        <f>SUM(R43:R44)</f>
        <v>15</v>
      </c>
      <c r="S45" s="94"/>
    </row>
    <row r="46" spans="1:19" ht="15.75" customHeight="1" thickBot="1">
      <c r="A46" s="85" t="s">
        <v>16</v>
      </c>
      <c r="B46" s="86"/>
      <c r="C46" s="6">
        <f aca="true" t="shared" si="7" ref="C46:Q46">C42+C45</f>
        <v>0</v>
      </c>
      <c r="D46" s="45">
        <f t="shared" si="7"/>
        <v>228</v>
      </c>
      <c r="E46" s="41">
        <f t="shared" si="7"/>
        <v>228</v>
      </c>
      <c r="F46" s="41">
        <f t="shared" si="7"/>
        <v>230</v>
      </c>
      <c r="G46" s="52">
        <f t="shared" si="5"/>
        <v>686</v>
      </c>
      <c r="H46" s="43">
        <f t="shared" si="7"/>
        <v>8899</v>
      </c>
      <c r="I46" s="41">
        <f t="shared" si="7"/>
        <v>8574</v>
      </c>
      <c r="J46" s="43">
        <f t="shared" si="7"/>
        <v>8443</v>
      </c>
      <c r="K46" s="44">
        <f t="shared" si="7"/>
        <v>25916</v>
      </c>
      <c r="L46" s="41">
        <f>L42+L45</f>
        <v>0</v>
      </c>
      <c r="M46" s="41">
        <f>SUM(M42,M45)</f>
        <v>12799</v>
      </c>
      <c r="N46" s="42">
        <f>SUM(N42,N45)</f>
        <v>13117</v>
      </c>
      <c r="O46" s="45">
        <f t="shared" si="7"/>
        <v>1218</v>
      </c>
      <c r="P46" s="46">
        <f t="shared" si="7"/>
        <v>579</v>
      </c>
      <c r="Q46" s="42">
        <f t="shared" si="7"/>
        <v>1797</v>
      </c>
      <c r="R46" s="42">
        <f>R42+R45</f>
        <v>273</v>
      </c>
      <c r="S46" s="94"/>
    </row>
    <row r="47" spans="1:19" ht="15.75" customHeight="1">
      <c r="A47" s="95" t="s">
        <v>78</v>
      </c>
      <c r="B47" s="24" t="s">
        <v>31</v>
      </c>
      <c r="C47" s="8"/>
      <c r="D47" s="55">
        <v>11</v>
      </c>
      <c r="E47" s="56">
        <v>10</v>
      </c>
      <c r="F47" s="56">
        <v>9</v>
      </c>
      <c r="G47" s="33">
        <f>SUM(D47:F47)</f>
        <v>30</v>
      </c>
      <c r="H47" s="57">
        <v>369</v>
      </c>
      <c r="I47" s="57">
        <v>346</v>
      </c>
      <c r="J47" s="65">
        <v>305</v>
      </c>
      <c r="K47" s="54">
        <f>SUM(H47:J47)</f>
        <v>1020</v>
      </c>
      <c r="L47" s="27"/>
      <c r="M47" s="27">
        <v>542</v>
      </c>
      <c r="N47" s="65">
        <v>478</v>
      </c>
      <c r="O47" s="87">
        <v>37</v>
      </c>
      <c r="P47" s="59">
        <v>26</v>
      </c>
      <c r="Q47" s="89">
        <v>63</v>
      </c>
      <c r="R47" s="88">
        <v>23</v>
      </c>
      <c r="S47" s="93"/>
    </row>
    <row r="48" spans="1:19" ht="15.75" customHeight="1">
      <c r="A48" s="96"/>
      <c r="B48" s="24" t="s">
        <v>17</v>
      </c>
      <c r="C48" s="8"/>
      <c r="D48" s="55">
        <v>4</v>
      </c>
      <c r="E48" s="56">
        <v>4</v>
      </c>
      <c r="F48" s="56">
        <v>4</v>
      </c>
      <c r="G48" s="33">
        <f t="shared" si="5"/>
        <v>12</v>
      </c>
      <c r="H48" s="57">
        <v>125</v>
      </c>
      <c r="I48" s="57">
        <v>109</v>
      </c>
      <c r="J48" s="65">
        <v>118</v>
      </c>
      <c r="K48" s="54">
        <f aca="true" t="shared" si="8" ref="K48:K62">SUM(H48:J48)</f>
        <v>352</v>
      </c>
      <c r="L48" s="27"/>
      <c r="M48" s="57"/>
      <c r="N48" s="81">
        <v>352</v>
      </c>
      <c r="O48" s="55">
        <v>12</v>
      </c>
      <c r="P48" s="59">
        <v>11</v>
      </c>
      <c r="Q48" s="33">
        <f>O48+P48</f>
        <v>23</v>
      </c>
      <c r="R48" s="33">
        <v>11</v>
      </c>
      <c r="S48" s="93"/>
    </row>
    <row r="49" spans="1:19" ht="15.75" customHeight="1">
      <c r="A49" s="96"/>
      <c r="B49" s="24" t="s">
        <v>18</v>
      </c>
      <c r="C49" s="8"/>
      <c r="D49" s="55">
        <v>11</v>
      </c>
      <c r="E49" s="56">
        <v>10</v>
      </c>
      <c r="F49" s="56">
        <v>10</v>
      </c>
      <c r="G49" s="33">
        <f t="shared" si="5"/>
        <v>31</v>
      </c>
      <c r="H49" s="57">
        <v>398</v>
      </c>
      <c r="I49" s="57">
        <v>393</v>
      </c>
      <c r="J49" s="65">
        <v>394</v>
      </c>
      <c r="K49" s="54">
        <f t="shared" si="8"/>
        <v>1185</v>
      </c>
      <c r="L49" s="27"/>
      <c r="M49" s="57">
        <v>357</v>
      </c>
      <c r="N49" s="81">
        <v>828</v>
      </c>
      <c r="O49" s="55">
        <v>42</v>
      </c>
      <c r="P49" s="59">
        <v>20</v>
      </c>
      <c r="Q49" s="33">
        <f>O49+P49</f>
        <v>62</v>
      </c>
      <c r="R49" s="33">
        <v>9</v>
      </c>
      <c r="S49" s="93"/>
    </row>
    <row r="50" spans="1:19" ht="15.75" customHeight="1">
      <c r="A50" s="96"/>
      <c r="B50" s="24" t="s">
        <v>19</v>
      </c>
      <c r="C50" s="8"/>
      <c r="D50" s="55">
        <v>4</v>
      </c>
      <c r="E50" s="56">
        <v>5</v>
      </c>
      <c r="F50" s="56">
        <v>5</v>
      </c>
      <c r="G50" s="33">
        <f t="shared" si="5"/>
        <v>14</v>
      </c>
      <c r="H50" s="57">
        <v>103</v>
      </c>
      <c r="I50" s="57">
        <v>103</v>
      </c>
      <c r="J50" s="65">
        <v>102</v>
      </c>
      <c r="K50" s="54">
        <f t="shared" si="8"/>
        <v>308</v>
      </c>
      <c r="L50" s="27"/>
      <c r="M50" s="57">
        <v>229</v>
      </c>
      <c r="N50" s="81">
        <v>79</v>
      </c>
      <c r="O50" s="55">
        <v>24</v>
      </c>
      <c r="P50" s="59">
        <v>6</v>
      </c>
      <c r="Q50" s="33">
        <f>O50+P50</f>
        <v>30</v>
      </c>
      <c r="R50" s="33">
        <v>11</v>
      </c>
      <c r="S50" s="93"/>
    </row>
    <row r="51" spans="1:19" ht="15.75" customHeight="1">
      <c r="A51" s="96"/>
      <c r="B51" s="24" t="s">
        <v>20</v>
      </c>
      <c r="C51" s="8"/>
      <c r="D51" s="55">
        <v>4</v>
      </c>
      <c r="E51" s="56">
        <v>4</v>
      </c>
      <c r="F51" s="56">
        <v>3</v>
      </c>
      <c r="G51" s="33">
        <f t="shared" si="5"/>
        <v>11</v>
      </c>
      <c r="H51" s="57">
        <v>108</v>
      </c>
      <c r="I51" s="57">
        <v>99</v>
      </c>
      <c r="J51" s="65">
        <v>87</v>
      </c>
      <c r="K51" s="54">
        <f t="shared" si="8"/>
        <v>294</v>
      </c>
      <c r="L51" s="27"/>
      <c r="M51" s="57">
        <v>201</v>
      </c>
      <c r="N51" s="81">
        <v>93</v>
      </c>
      <c r="O51" s="55">
        <v>20</v>
      </c>
      <c r="P51" s="59">
        <v>5</v>
      </c>
      <c r="Q51" s="33">
        <f aca="true" t="shared" si="9" ref="Q51:Q62">O51+P51</f>
        <v>25</v>
      </c>
      <c r="R51" s="33">
        <v>7</v>
      </c>
      <c r="S51" s="93"/>
    </row>
    <row r="52" spans="1:19" ht="15.75" customHeight="1">
      <c r="A52" s="96"/>
      <c r="B52" s="24" t="s">
        <v>21</v>
      </c>
      <c r="C52" s="8"/>
      <c r="D52" s="60">
        <v>7</v>
      </c>
      <c r="E52" s="61">
        <v>7</v>
      </c>
      <c r="F52" s="61">
        <v>6</v>
      </c>
      <c r="G52" s="33">
        <f t="shared" si="5"/>
        <v>20</v>
      </c>
      <c r="H52" s="62">
        <v>183</v>
      </c>
      <c r="I52" s="61">
        <v>226</v>
      </c>
      <c r="J52" s="72">
        <v>228</v>
      </c>
      <c r="K52" s="54">
        <f t="shared" si="8"/>
        <v>637</v>
      </c>
      <c r="L52" s="27"/>
      <c r="M52" s="61">
        <v>378</v>
      </c>
      <c r="N52" s="82">
        <v>259</v>
      </c>
      <c r="O52" s="63">
        <v>46</v>
      </c>
      <c r="P52" s="64">
        <v>9</v>
      </c>
      <c r="Q52" s="33">
        <f t="shared" si="9"/>
        <v>55</v>
      </c>
      <c r="R52" s="33">
        <v>15</v>
      </c>
      <c r="S52" s="93"/>
    </row>
    <row r="53" spans="1:19" ht="15.75" customHeight="1">
      <c r="A53" s="96"/>
      <c r="B53" s="24" t="s">
        <v>29</v>
      </c>
      <c r="C53" s="8"/>
      <c r="D53" s="55">
        <v>6</v>
      </c>
      <c r="E53" s="56">
        <v>6</v>
      </c>
      <c r="F53" s="56">
        <v>6</v>
      </c>
      <c r="G53" s="33">
        <f t="shared" si="5"/>
        <v>18</v>
      </c>
      <c r="H53" s="57">
        <v>200</v>
      </c>
      <c r="I53" s="57">
        <v>188</v>
      </c>
      <c r="J53" s="65">
        <v>208</v>
      </c>
      <c r="K53" s="54">
        <f t="shared" si="8"/>
        <v>596</v>
      </c>
      <c r="L53" s="27"/>
      <c r="M53" s="57">
        <v>286</v>
      </c>
      <c r="N53" s="81">
        <v>310</v>
      </c>
      <c r="O53" s="55">
        <v>43</v>
      </c>
      <c r="P53" s="59">
        <v>9</v>
      </c>
      <c r="Q53" s="33">
        <f t="shared" si="9"/>
        <v>52</v>
      </c>
      <c r="R53" s="33">
        <v>73</v>
      </c>
      <c r="S53" s="93"/>
    </row>
    <row r="54" spans="1:19" ht="15.75" customHeight="1">
      <c r="A54" s="96"/>
      <c r="B54" s="24" t="s">
        <v>22</v>
      </c>
      <c r="C54" s="8"/>
      <c r="D54" s="55">
        <v>5</v>
      </c>
      <c r="E54" s="56">
        <v>5</v>
      </c>
      <c r="F54" s="56">
        <v>5</v>
      </c>
      <c r="G54" s="33">
        <f t="shared" si="5"/>
        <v>15</v>
      </c>
      <c r="H54" s="57">
        <v>220</v>
      </c>
      <c r="I54" s="57">
        <v>223</v>
      </c>
      <c r="J54" s="65">
        <v>219</v>
      </c>
      <c r="K54" s="54">
        <f t="shared" si="8"/>
        <v>662</v>
      </c>
      <c r="L54" s="27"/>
      <c r="M54" s="57">
        <v>662</v>
      </c>
      <c r="N54" s="81"/>
      <c r="O54" s="55">
        <v>34</v>
      </c>
      <c r="P54" s="59">
        <v>4</v>
      </c>
      <c r="Q54" s="33">
        <f t="shared" si="9"/>
        <v>38</v>
      </c>
      <c r="R54" s="33">
        <v>9</v>
      </c>
      <c r="S54" s="93"/>
    </row>
    <row r="55" spans="1:19" ht="15.75" customHeight="1">
      <c r="A55" s="96"/>
      <c r="B55" s="24" t="s">
        <v>35</v>
      </c>
      <c r="C55" s="8"/>
      <c r="D55" s="55">
        <v>9</v>
      </c>
      <c r="E55" s="56">
        <v>8</v>
      </c>
      <c r="F55" s="56">
        <v>8</v>
      </c>
      <c r="G55" s="33">
        <f t="shared" si="5"/>
        <v>25</v>
      </c>
      <c r="H55" s="57">
        <v>341</v>
      </c>
      <c r="I55" s="57">
        <v>268</v>
      </c>
      <c r="J55" s="65">
        <v>267</v>
      </c>
      <c r="K55" s="54">
        <f t="shared" si="8"/>
        <v>876</v>
      </c>
      <c r="L55" s="27"/>
      <c r="M55" s="57">
        <v>608</v>
      </c>
      <c r="N55" s="81">
        <v>268</v>
      </c>
      <c r="O55" s="55">
        <v>37</v>
      </c>
      <c r="P55" s="59">
        <v>15</v>
      </c>
      <c r="Q55" s="33">
        <f t="shared" si="9"/>
        <v>52</v>
      </c>
      <c r="R55" s="33">
        <v>14</v>
      </c>
      <c r="S55" s="93"/>
    </row>
    <row r="56" spans="1:19" ht="15.75" customHeight="1">
      <c r="A56" s="96"/>
      <c r="B56" s="24" t="s">
        <v>34</v>
      </c>
      <c r="C56" s="8"/>
      <c r="D56" s="35">
        <v>6</v>
      </c>
      <c r="E56" s="30">
        <v>6</v>
      </c>
      <c r="F56" s="56">
        <v>6</v>
      </c>
      <c r="G56" s="33">
        <f t="shared" si="5"/>
        <v>18</v>
      </c>
      <c r="H56" s="57">
        <v>200</v>
      </c>
      <c r="I56" s="57">
        <v>174</v>
      </c>
      <c r="J56" s="65">
        <v>165</v>
      </c>
      <c r="K56" s="54">
        <f t="shared" si="8"/>
        <v>539</v>
      </c>
      <c r="L56" s="57">
        <v>147</v>
      </c>
      <c r="M56" s="57"/>
      <c r="N56" s="81">
        <v>686</v>
      </c>
      <c r="O56" s="55">
        <v>20</v>
      </c>
      <c r="P56" s="59">
        <v>28</v>
      </c>
      <c r="Q56" s="33">
        <f t="shared" si="9"/>
        <v>48</v>
      </c>
      <c r="R56" s="33">
        <v>10</v>
      </c>
      <c r="S56" s="93"/>
    </row>
    <row r="57" spans="1:19" ht="15.75" customHeight="1">
      <c r="A57" s="96"/>
      <c r="B57" s="24" t="s">
        <v>23</v>
      </c>
      <c r="C57" s="8"/>
      <c r="D57" s="55">
        <v>6</v>
      </c>
      <c r="E57" s="56">
        <v>5</v>
      </c>
      <c r="F57" s="56">
        <v>6</v>
      </c>
      <c r="G57" s="33">
        <f t="shared" si="5"/>
        <v>17</v>
      </c>
      <c r="H57" s="57">
        <v>228</v>
      </c>
      <c r="I57" s="57">
        <v>201</v>
      </c>
      <c r="J57" s="65">
        <v>195</v>
      </c>
      <c r="K57" s="54">
        <f t="shared" si="8"/>
        <v>624</v>
      </c>
      <c r="L57" s="27"/>
      <c r="M57" s="57">
        <v>439</v>
      </c>
      <c r="N57" s="81">
        <v>185</v>
      </c>
      <c r="O57" s="55">
        <v>33</v>
      </c>
      <c r="P57" s="59">
        <v>4</v>
      </c>
      <c r="Q57" s="33">
        <f t="shared" si="9"/>
        <v>37</v>
      </c>
      <c r="R57" s="33">
        <v>6</v>
      </c>
      <c r="S57" s="93"/>
    </row>
    <row r="58" spans="1:19" ht="15.75" customHeight="1">
      <c r="A58" s="96"/>
      <c r="B58" s="24" t="s">
        <v>24</v>
      </c>
      <c r="C58" s="8"/>
      <c r="D58" s="55">
        <v>4</v>
      </c>
      <c r="E58" s="56">
        <v>4</v>
      </c>
      <c r="F58" s="56">
        <v>4</v>
      </c>
      <c r="G58" s="33">
        <f t="shared" si="5"/>
        <v>12</v>
      </c>
      <c r="H58" s="57">
        <v>117</v>
      </c>
      <c r="I58" s="57">
        <v>140</v>
      </c>
      <c r="J58" s="65">
        <v>114</v>
      </c>
      <c r="K58" s="54">
        <f t="shared" si="8"/>
        <v>371</v>
      </c>
      <c r="L58" s="27">
        <v>0</v>
      </c>
      <c r="M58" s="57"/>
      <c r="N58" s="81">
        <v>371</v>
      </c>
      <c r="O58" s="55">
        <v>15</v>
      </c>
      <c r="P58" s="59">
        <v>13</v>
      </c>
      <c r="Q58" s="33">
        <f t="shared" si="9"/>
        <v>28</v>
      </c>
      <c r="R58" s="33">
        <v>4</v>
      </c>
      <c r="S58" s="93"/>
    </row>
    <row r="59" spans="1:19" ht="15.75" customHeight="1">
      <c r="A59" s="96"/>
      <c r="B59" s="13" t="s">
        <v>25</v>
      </c>
      <c r="C59" s="8"/>
      <c r="D59" s="55">
        <v>7</v>
      </c>
      <c r="E59" s="56">
        <v>7</v>
      </c>
      <c r="F59" s="56">
        <v>7</v>
      </c>
      <c r="G59" s="33">
        <f t="shared" si="5"/>
        <v>21</v>
      </c>
      <c r="H59" s="57">
        <v>321</v>
      </c>
      <c r="I59" s="57">
        <v>303</v>
      </c>
      <c r="J59" s="65">
        <v>328</v>
      </c>
      <c r="K59" s="54">
        <f t="shared" si="8"/>
        <v>952</v>
      </c>
      <c r="L59" s="27"/>
      <c r="M59" s="57">
        <v>843</v>
      </c>
      <c r="N59" s="81">
        <v>109</v>
      </c>
      <c r="O59" s="55">
        <v>47</v>
      </c>
      <c r="P59" s="59">
        <v>5</v>
      </c>
      <c r="Q59" s="33">
        <f t="shared" si="9"/>
        <v>52</v>
      </c>
      <c r="R59" s="33">
        <v>7</v>
      </c>
      <c r="S59" s="93"/>
    </row>
    <row r="60" spans="1:19" ht="15.75" customHeight="1">
      <c r="A60" s="96"/>
      <c r="B60" s="14" t="s">
        <v>26</v>
      </c>
      <c r="C60" s="7"/>
      <c r="D60" s="55">
        <v>11</v>
      </c>
      <c r="E60" s="56">
        <v>11</v>
      </c>
      <c r="F60" s="56">
        <v>11</v>
      </c>
      <c r="G60" s="33">
        <f t="shared" si="5"/>
        <v>33</v>
      </c>
      <c r="H60" s="57">
        <v>400</v>
      </c>
      <c r="I60" s="57">
        <v>417</v>
      </c>
      <c r="J60" s="65">
        <v>400</v>
      </c>
      <c r="K60" s="54">
        <f t="shared" si="8"/>
        <v>1217</v>
      </c>
      <c r="L60" s="27"/>
      <c r="M60" s="57">
        <v>632</v>
      </c>
      <c r="N60" s="81">
        <v>585</v>
      </c>
      <c r="O60" s="55">
        <v>60</v>
      </c>
      <c r="P60" s="59">
        <v>20</v>
      </c>
      <c r="Q60" s="33">
        <f t="shared" si="9"/>
        <v>80</v>
      </c>
      <c r="R60" s="33">
        <v>28</v>
      </c>
      <c r="S60" s="93"/>
    </row>
    <row r="61" spans="1:19" ht="15.75" customHeight="1" thickBot="1">
      <c r="A61" s="96"/>
      <c r="B61" s="22" t="s">
        <v>30</v>
      </c>
      <c r="C61" s="9"/>
      <c r="D61" s="55">
        <v>4</v>
      </c>
      <c r="E61" s="56">
        <v>4</v>
      </c>
      <c r="F61" s="56">
        <v>2</v>
      </c>
      <c r="G61" s="33">
        <f t="shared" si="5"/>
        <v>10</v>
      </c>
      <c r="H61" s="58">
        <v>125</v>
      </c>
      <c r="I61" s="57">
        <v>131</v>
      </c>
      <c r="J61" s="65">
        <v>82</v>
      </c>
      <c r="K61" s="54">
        <f t="shared" si="8"/>
        <v>338</v>
      </c>
      <c r="L61" s="27"/>
      <c r="M61" s="57">
        <v>156</v>
      </c>
      <c r="N61" s="81">
        <v>182</v>
      </c>
      <c r="O61" s="55">
        <v>19</v>
      </c>
      <c r="P61" s="59">
        <v>7</v>
      </c>
      <c r="Q61" s="33">
        <f t="shared" si="9"/>
        <v>26</v>
      </c>
      <c r="R61" s="33">
        <v>4</v>
      </c>
      <c r="S61" s="93"/>
    </row>
    <row r="62" spans="1:19" ht="15.75" customHeight="1" thickBot="1">
      <c r="A62" s="97"/>
      <c r="B62" s="21" t="s">
        <v>62</v>
      </c>
      <c r="C62" s="9"/>
      <c r="D62" s="66">
        <v>3</v>
      </c>
      <c r="E62" s="67">
        <v>3</v>
      </c>
      <c r="F62" s="67">
        <v>3</v>
      </c>
      <c r="G62" s="33">
        <f t="shared" si="5"/>
        <v>9</v>
      </c>
      <c r="H62" s="68">
        <v>109</v>
      </c>
      <c r="I62" s="68">
        <v>116</v>
      </c>
      <c r="J62" s="69">
        <v>110</v>
      </c>
      <c r="K62" s="54">
        <f t="shared" si="8"/>
        <v>335</v>
      </c>
      <c r="L62" s="37"/>
      <c r="M62" s="68">
        <v>203</v>
      </c>
      <c r="N62" s="83">
        <v>132</v>
      </c>
      <c r="O62" s="66">
        <v>16</v>
      </c>
      <c r="P62" s="70">
        <v>8</v>
      </c>
      <c r="Q62" s="33">
        <f t="shared" si="9"/>
        <v>24</v>
      </c>
      <c r="R62" s="33">
        <v>2</v>
      </c>
      <c r="S62" s="93"/>
    </row>
    <row r="63" spans="1:19" ht="15.75" customHeight="1" thickBot="1">
      <c r="A63" s="15" t="s">
        <v>27</v>
      </c>
      <c r="B63" s="12"/>
      <c r="C63" s="5">
        <f>SUM(C47:C62)</f>
        <v>0</v>
      </c>
      <c r="D63" s="55">
        <f>SUM(D47:D62)</f>
        <v>102</v>
      </c>
      <c r="E63" s="56">
        <f>SUM(E47:E62)</f>
        <v>99</v>
      </c>
      <c r="F63" s="56">
        <f>SUM(F47:F62)</f>
        <v>95</v>
      </c>
      <c r="G63" s="52">
        <f t="shared" si="5"/>
        <v>296</v>
      </c>
      <c r="H63" s="71">
        <f aca="true" t="shared" si="10" ref="H63:R63">SUM(H47:H62)</f>
        <v>3547</v>
      </c>
      <c r="I63" s="56">
        <f t="shared" si="10"/>
        <v>3437</v>
      </c>
      <c r="J63" s="71">
        <f t="shared" si="10"/>
        <v>3322</v>
      </c>
      <c r="K63" s="41">
        <f t="shared" si="10"/>
        <v>10306</v>
      </c>
      <c r="L63" s="56">
        <f t="shared" si="10"/>
        <v>147</v>
      </c>
      <c r="M63" s="41">
        <f t="shared" si="10"/>
        <v>5536</v>
      </c>
      <c r="N63" s="42">
        <f t="shared" si="10"/>
        <v>4917</v>
      </c>
      <c r="O63" s="45">
        <f t="shared" si="10"/>
        <v>505</v>
      </c>
      <c r="P63" s="46">
        <f t="shared" si="10"/>
        <v>190</v>
      </c>
      <c r="Q63" s="42">
        <f t="shared" si="10"/>
        <v>695</v>
      </c>
      <c r="R63" s="42">
        <f t="shared" si="10"/>
        <v>233</v>
      </c>
      <c r="S63" s="94"/>
    </row>
    <row r="64" spans="1:19" ht="15.75" customHeight="1" thickBot="1">
      <c r="A64" s="10" t="s">
        <v>28</v>
      </c>
      <c r="B64" s="11"/>
      <c r="C64" s="6">
        <f>C46+C63</f>
        <v>0</v>
      </c>
      <c r="D64" s="45">
        <f>D46+D63</f>
        <v>330</v>
      </c>
      <c r="E64" s="41">
        <f>E46+E63</f>
        <v>327</v>
      </c>
      <c r="F64" s="41">
        <f>F46+F63</f>
        <v>325</v>
      </c>
      <c r="G64" s="52">
        <f t="shared" si="5"/>
        <v>982</v>
      </c>
      <c r="H64" s="43">
        <f aca="true" t="shared" si="11" ref="H64:R64">H46+H63</f>
        <v>12446</v>
      </c>
      <c r="I64" s="41">
        <f t="shared" si="11"/>
        <v>12011</v>
      </c>
      <c r="J64" s="43">
        <f t="shared" si="11"/>
        <v>11765</v>
      </c>
      <c r="K64" s="44">
        <f t="shared" si="11"/>
        <v>36222</v>
      </c>
      <c r="L64" s="41">
        <f t="shared" si="11"/>
        <v>147</v>
      </c>
      <c r="M64" s="67">
        <f t="shared" si="11"/>
        <v>18335</v>
      </c>
      <c r="N64" s="84">
        <f t="shared" si="11"/>
        <v>18034</v>
      </c>
      <c r="O64" s="45">
        <f t="shared" si="11"/>
        <v>1723</v>
      </c>
      <c r="P64" s="46">
        <f t="shared" si="11"/>
        <v>769</v>
      </c>
      <c r="Q64" s="42">
        <f t="shared" si="11"/>
        <v>2492</v>
      </c>
      <c r="R64" s="42">
        <f t="shared" si="11"/>
        <v>506</v>
      </c>
      <c r="S64" s="94"/>
    </row>
  </sheetData>
  <sheetProtection/>
  <mergeCells count="22">
    <mergeCell ref="D3:G4"/>
    <mergeCell ref="F5:F9"/>
    <mergeCell ref="G5:G9"/>
    <mergeCell ref="M6:M9"/>
    <mergeCell ref="I5:I9"/>
    <mergeCell ref="H3:N4"/>
    <mergeCell ref="O3:Q4"/>
    <mergeCell ref="N6:N9"/>
    <mergeCell ref="R3:R8"/>
    <mergeCell ref="O5:Q8"/>
    <mergeCell ref="J5:J9"/>
    <mergeCell ref="M5:N5"/>
    <mergeCell ref="A47:A62"/>
    <mergeCell ref="A10:A41"/>
    <mergeCell ref="L5:L9"/>
    <mergeCell ref="B3:B9"/>
    <mergeCell ref="A43:A44"/>
    <mergeCell ref="E5:E9"/>
    <mergeCell ref="A3:A9"/>
    <mergeCell ref="H5:H9"/>
    <mergeCell ref="K5:K9"/>
    <mergeCell ref="D5:D9"/>
  </mergeCells>
  <printOptions/>
  <pageMargins left="0.84" right="0.35" top="0.62" bottom="0.6" header="0.47" footer="0.27"/>
  <pageSetup horizontalDpi="600" verticalDpi="600" orientation="portrait" paperSize="9" scale="90" r:id="rId1"/>
  <headerFooter alignWithMargins="0">
    <oddFooter>&amp;C&amp;P ページ</oddFooter>
  </headerFooter>
  <rowBreaks count="1" manualBreakCount="1">
    <brk id="46" max="17" man="1"/>
  </rowBreaks>
  <ignoredErrors>
    <ignoredError sqref="K10:K41 K44" formulaRange="1"/>
    <ignoredError sqref="K42 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2014-07-01T00:20:22Z</cp:lastPrinted>
  <dcterms:created xsi:type="dcterms:W3CDTF">2001-05-27T13:33:54Z</dcterms:created>
  <dcterms:modified xsi:type="dcterms:W3CDTF">2014-07-01T00:20:38Z</dcterms:modified>
  <cp:category/>
  <cp:version/>
  <cp:contentType/>
  <cp:contentStatus/>
</cp:coreProperties>
</file>