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町村様式" sheetId="1" r:id="rId1"/>
  </sheets>
  <definedNames>
    <definedName name="_xlnm.Print_Area" localSheetId="0">'町村様式'!$A$1:$K$72</definedName>
  </definedNames>
  <calcPr fullCalcOnLoad="1"/>
</workbook>
</file>

<file path=xl/sharedStrings.xml><?xml version="1.0" encoding="utf-8"?>
<sst xmlns="http://schemas.openxmlformats.org/spreadsheetml/2006/main" count="157" uniqueCount="89">
  <si>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</si>
  <si>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</si>
  <si>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</si>
  <si>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</si>
  <si>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</si>
  <si>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</si>
  <si>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</si>
  <si>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</si>
  <si>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</si>
  <si>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</si>
  <si>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</si>
  <si>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</si>
  <si>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</si>
  <si>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</si>
  <si>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</si>
  <si>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</si>
  <si>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</si>
  <si>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</si>
  <si>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</si>
  <si>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</si>
  <si>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</si>
  <si>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</si>
  <si>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</si>
  <si>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</si>
  <si>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</si>
  <si>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</si>
  <si>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</si>
  <si>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</si>
  <si>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</si>
  <si>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</si>
  <si>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</si>
  <si>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</si>
  <si>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</si>
  <si>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</si>
  <si>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</si>
  <si>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</si>
  <si>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</si>
  <si>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</si>
  <si>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</si>
  <si>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</si>
  <si>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</si>
  <si>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</si>
  <si>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</si>
  <si>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</si>
  <si>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</si>
  <si>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</si>
  <si>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</si>
  <si>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</si>
  <si>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</si>
  <si>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</si>
  <si>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</si>
  <si>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</si>
  <si>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</si>
  <si>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</si>
  <si>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</si>
  <si>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</si>
  <si>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</si>
  <si>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</si>
  <si>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</si>
  <si>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</si>
  <si>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</si>
  <si>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</si>
  <si>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</si>
  <si>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</si>
  <si>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</si>
  <si>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</si>
  <si>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（単位：千円）</t>
  </si>
  <si>
    <t>団体名　　斑鳩町</t>
  </si>
  <si>
    <t>水道事業会計</t>
  </si>
  <si>
    <t>公共下水道事業特別会計</t>
  </si>
  <si>
    <t>国民健康保険事業特別会計</t>
  </si>
  <si>
    <t>介護保険事業特別会計</t>
  </si>
  <si>
    <t>老人保健特別会計</t>
  </si>
  <si>
    <t>法適用</t>
  </si>
  <si>
    <t>－</t>
  </si>
  <si>
    <t>斑鳩町土地開発公社</t>
  </si>
  <si>
    <t>斑鳩町文化振興財団</t>
  </si>
  <si>
    <t>－</t>
  </si>
  <si>
    <t>老人福祉施設三室園組合</t>
  </si>
  <si>
    <t>西和衛生試験センター組合</t>
  </si>
  <si>
    <t>西和消防組合</t>
  </si>
  <si>
    <t>王寺周辺広域休日応急診療施設組合</t>
  </si>
  <si>
    <t>－</t>
  </si>
  <si>
    <t>公営企業会計</t>
  </si>
  <si>
    <t>奈良県後期高齢者医療広域連合</t>
  </si>
  <si>
    <t>奈良県市町村職員退職手当組合</t>
  </si>
  <si>
    <t>奈良県市町村非常勤職員公務災害補償組合</t>
  </si>
  <si>
    <t>奈良県市町村会館管理組合</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</si>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</sst>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_);[Red]\(0.00\)"/>
    <numFmt numFmtId="184" formatCode="#,##0.000_);[Red]\(#,##0.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diagonalUp="1">
      <left style="thin"/>
      <right style="hair"/>
      <top style="hair"/>
      <bottom style="hair"/>
      <diagonal style="thin"/>
    </border>
    <border diagonalUp="1">
      <left style="hair"/>
      <right style="hair"/>
      <top style="hair"/>
      <bottom style="hair"/>
      <diagonal style="thin"/>
    </border>
    <border diagonalUp="1">
      <left style="hair"/>
      <right style="thin"/>
      <top style="hair"/>
      <bottom style="hair"/>
      <diagonal style="thin"/>
    </border>
    <border diagonalUp="1">
      <left style="thin"/>
      <right style="hair"/>
      <top style="hair"/>
      <bottom style="thin"/>
      <diagonal style="thin"/>
    </border>
    <border diagonalUp="1">
      <left style="hair"/>
      <right style="hair"/>
      <top style="hair"/>
      <bottom style="thin"/>
      <diagonal style="thin"/>
    </border>
    <border diagonalUp="1">
      <left style="hair"/>
      <right style="thin"/>
      <top style="hair"/>
      <bottom style="thin"/>
      <diagonal style="thin"/>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diagonalUp="1">
      <left style="thin"/>
      <right>
        <color indexed="63"/>
      </right>
      <top style="hair"/>
      <bottom style="thin"/>
      <diagonal style="thin"/>
    </border>
    <border diagonalUp="1">
      <left>
        <color indexed="63"/>
      </left>
      <right style="thin"/>
      <top style="hair"/>
      <bottom style="thin"/>
      <diagonal style="thin"/>
    </border>
    <border diagonalUp="1">
      <left style="thin"/>
      <right>
        <color indexed="63"/>
      </right>
      <top style="hair"/>
      <bottom style="hair"/>
      <diagonal style="thin"/>
    </border>
    <border diagonalUp="1">
      <left>
        <color indexed="63"/>
      </left>
      <right style="thin"/>
      <top style="hair"/>
      <bottom style="hair"/>
      <diagonal style="thin"/>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31" xfId="48"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176" fontId="2" fillId="24" borderId="39" xfId="0" applyNumberFormat="1" applyFont="1" applyFill="1" applyBorder="1" applyAlignment="1">
      <alignment vertical="center" shrinkToFit="1"/>
    </xf>
    <xf numFmtId="0" fontId="2" fillId="24" borderId="40" xfId="0" applyFont="1" applyFill="1" applyBorder="1" applyAlignment="1">
      <alignment vertical="center" shrinkToFit="1"/>
    </xf>
    <xf numFmtId="176" fontId="2" fillId="24" borderId="40" xfId="0" applyNumberFormat="1" applyFont="1" applyFill="1" applyBorder="1" applyAlignment="1">
      <alignment vertical="center" shrinkToFit="1"/>
    </xf>
    <xf numFmtId="0" fontId="1" fillId="25" borderId="41" xfId="0" applyFont="1" applyFill="1" applyBorder="1" applyAlignment="1">
      <alignment horizontal="center" vertical="center" wrapText="1"/>
    </xf>
    <xf numFmtId="0" fontId="1" fillId="25" borderId="42" xfId="0" applyFont="1" applyFill="1" applyBorder="1" applyAlignment="1">
      <alignment horizontal="center" vertical="center" wrapText="1"/>
    </xf>
    <xf numFmtId="0" fontId="2" fillId="24" borderId="43" xfId="0" applyFont="1" applyFill="1" applyBorder="1" applyAlignment="1">
      <alignment horizontal="center" vertical="center"/>
    </xf>
    <xf numFmtId="176" fontId="2" fillId="24" borderId="36" xfId="0" applyNumberFormat="1" applyFont="1" applyFill="1" applyBorder="1" applyAlignment="1">
      <alignment horizontal="center" vertical="center" shrinkToFit="1"/>
    </xf>
    <xf numFmtId="176" fontId="2" fillId="24" borderId="37" xfId="0" applyNumberFormat="1" applyFont="1" applyFill="1" applyBorder="1" applyAlignment="1">
      <alignment horizontal="center" vertical="center" shrinkToFit="1"/>
    </xf>
    <xf numFmtId="176" fontId="2" fillId="24" borderId="40" xfId="0" applyNumberFormat="1" applyFont="1" applyFill="1" applyBorder="1" applyAlignment="1">
      <alignment horizontal="center" vertical="center" shrinkToFit="1"/>
    </xf>
    <xf numFmtId="0" fontId="2" fillId="24" borderId="43"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1" xfId="0" applyFont="1" applyFill="1" applyBorder="1" applyAlignment="1">
      <alignment horizontal="center" vertical="center" wrapText="1"/>
    </xf>
    <xf numFmtId="0" fontId="2" fillId="25" borderId="42"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4" borderId="45" xfId="0" applyFont="1" applyFill="1" applyBorder="1" applyAlignment="1">
      <alignment horizontal="distributed" vertical="center" indent="1"/>
    </xf>
    <xf numFmtId="0" fontId="2" fillId="24" borderId="46" xfId="0" applyFont="1" applyFill="1" applyBorder="1" applyAlignment="1">
      <alignment horizontal="distributed" vertical="center" indent="1"/>
    </xf>
    <xf numFmtId="0" fontId="2" fillId="24" borderId="47" xfId="0" applyFont="1" applyFill="1" applyBorder="1" applyAlignment="1">
      <alignment horizontal="center" vertical="center"/>
    </xf>
    <xf numFmtId="0" fontId="2" fillId="24" borderId="43"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8" xfId="0" applyFont="1" applyFill="1" applyBorder="1" applyAlignment="1">
      <alignment horizontal="center" vertical="center" wrapText="1"/>
    </xf>
    <xf numFmtId="178" fontId="2" fillId="24" borderId="49"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6"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50"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9" fontId="2" fillId="24" borderId="51"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79" fontId="2" fillId="24" borderId="28" xfId="0" applyNumberFormat="1" applyFont="1" applyFill="1" applyBorder="1" applyAlignment="1">
      <alignment horizontal="center" vertical="center" shrinkToFit="1"/>
    </xf>
    <xf numFmtId="179" fontId="2" fillId="24" borderId="50" xfId="0" applyNumberFormat="1" applyFont="1" applyFill="1" applyBorder="1" applyAlignment="1">
      <alignment horizontal="center" vertical="center" shrinkToFit="1"/>
    </xf>
    <xf numFmtId="181" fontId="2" fillId="24" borderId="29" xfId="0" applyNumberFormat="1" applyFont="1" applyFill="1" applyBorder="1" applyAlignment="1">
      <alignment horizontal="center" vertical="center"/>
    </xf>
    <xf numFmtId="181" fontId="2" fillId="24" borderId="50" xfId="0" applyNumberFormat="1" applyFont="1" applyFill="1" applyBorder="1" applyAlignment="1">
      <alignment vertical="center"/>
    </xf>
    <xf numFmtId="181" fontId="2" fillId="24" borderId="29" xfId="0" applyNumberFormat="1" applyFont="1" applyFill="1" applyBorder="1" applyAlignment="1">
      <alignment vertical="center"/>
    </xf>
    <xf numFmtId="0" fontId="2" fillId="24" borderId="47" xfId="0" applyFont="1" applyFill="1" applyBorder="1" applyAlignment="1">
      <alignment horizontal="distributed" vertical="center" indent="1"/>
    </xf>
    <xf numFmtId="179" fontId="2" fillId="24" borderId="52" xfId="0" applyNumberFormat="1" applyFont="1" applyFill="1" applyBorder="1" applyAlignment="1">
      <alignment horizontal="center" vertical="center" shrinkToFit="1"/>
    </xf>
    <xf numFmtId="179" fontId="2" fillId="24" borderId="33" xfId="0" applyNumberFormat="1" applyFont="1" applyFill="1" applyBorder="1" applyAlignment="1">
      <alignment horizontal="center" vertical="center" shrinkToFit="1"/>
    </xf>
    <xf numFmtId="181" fontId="2" fillId="24" borderId="53" xfId="0" applyNumberFormat="1" applyFont="1" applyFill="1" applyBorder="1" applyAlignment="1">
      <alignment vertical="center"/>
    </xf>
    <xf numFmtId="181" fontId="2" fillId="24" borderId="39" xfId="0" applyNumberFormat="1" applyFont="1" applyFill="1" applyBorder="1" applyAlignment="1">
      <alignment vertical="center"/>
    </xf>
    <xf numFmtId="176" fontId="2" fillId="24" borderId="37" xfId="48" applyNumberFormat="1" applyFont="1" applyFill="1" applyBorder="1" applyAlignment="1">
      <alignment vertical="center" shrinkToFit="1"/>
    </xf>
    <xf numFmtId="0" fontId="2" fillId="24" borderId="45" xfId="0" applyFont="1" applyFill="1" applyBorder="1" applyAlignment="1">
      <alignment vertical="center" shrinkToFit="1"/>
    </xf>
    <xf numFmtId="0" fontId="2" fillId="24" borderId="46" xfId="0" applyFont="1" applyFill="1" applyBorder="1" applyAlignment="1">
      <alignment vertical="center" shrinkToFit="1"/>
    </xf>
    <xf numFmtId="0" fontId="2" fillId="24" borderId="47" xfId="0" applyFont="1" applyFill="1" applyBorder="1" applyAlignment="1">
      <alignment vertical="center" shrinkToFit="1"/>
    </xf>
    <xf numFmtId="176" fontId="2" fillId="24" borderId="23"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178" fontId="2" fillId="24" borderId="54" xfId="0" applyNumberFormat="1" applyFont="1" applyFill="1" applyBorder="1" applyAlignment="1">
      <alignment horizontal="center" vertical="center" shrinkToFit="1"/>
    </xf>
    <xf numFmtId="179" fontId="2" fillId="24" borderId="55" xfId="0" applyNumberFormat="1" applyFont="1" applyFill="1" applyBorder="1" applyAlignment="1">
      <alignment horizontal="center" vertical="center" shrinkToFit="1"/>
    </xf>
    <xf numFmtId="178" fontId="2" fillId="24" borderId="56" xfId="0" applyNumberFormat="1" applyFont="1" applyFill="1" applyBorder="1" applyAlignment="1">
      <alignment horizontal="center" vertical="center" shrinkToFit="1"/>
    </xf>
    <xf numFmtId="178" fontId="2" fillId="24" borderId="57" xfId="0" applyNumberFormat="1" applyFont="1" applyFill="1" applyBorder="1" applyAlignment="1">
      <alignment horizontal="center" vertical="center" shrinkToFit="1"/>
    </xf>
    <xf numFmtId="179" fontId="2" fillId="24" borderId="58" xfId="0" applyNumberFormat="1" applyFont="1" applyFill="1" applyBorder="1" applyAlignment="1">
      <alignment horizontal="center" vertical="center" shrinkToFit="1"/>
    </xf>
    <xf numFmtId="178" fontId="2" fillId="24" borderId="59" xfId="0" applyNumberFormat="1" applyFont="1" applyFill="1" applyBorder="1" applyAlignment="1">
      <alignment horizontal="center" vertical="center" shrinkToFit="1"/>
    </xf>
    <xf numFmtId="184" fontId="2" fillId="24" borderId="51" xfId="0" applyNumberFormat="1" applyFont="1" applyFill="1" applyBorder="1" applyAlignment="1">
      <alignment horizontal="center" vertical="center" shrinkToFit="1"/>
    </xf>
    <xf numFmtId="184" fontId="2" fillId="24" borderId="23" xfId="0" applyNumberFormat="1" applyFont="1" applyFill="1" applyBorder="1" applyAlignment="1">
      <alignment horizontal="center" vertical="center" shrinkToFit="1"/>
    </xf>
    <xf numFmtId="0" fontId="2" fillId="0" borderId="46" xfId="0"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3" xfId="0" applyNumberFormat="1" applyFont="1" applyFill="1" applyBorder="1" applyAlignment="1">
      <alignment horizontal="center" vertical="center" shrinkToFit="1"/>
    </xf>
    <xf numFmtId="176" fontId="2" fillId="0" borderId="24" xfId="0" applyNumberFormat="1" applyFont="1" applyFill="1" applyBorder="1" applyAlignment="1">
      <alignment vertical="center" shrinkToFit="1"/>
    </xf>
    <xf numFmtId="0" fontId="2" fillId="0" borderId="60" xfId="0" applyFont="1" applyFill="1" applyBorder="1" applyAlignment="1">
      <alignment vertical="center" shrinkToFit="1"/>
    </xf>
    <xf numFmtId="176" fontId="2" fillId="0" borderId="61" xfId="0" applyNumberFormat="1" applyFont="1" applyFill="1" applyBorder="1" applyAlignment="1">
      <alignment vertical="center" shrinkToFit="1"/>
    </xf>
    <xf numFmtId="176" fontId="2" fillId="0" borderId="62" xfId="0" applyNumberFormat="1" applyFont="1" applyFill="1" applyBorder="1" applyAlignment="1">
      <alignment vertical="center" shrinkToFit="1"/>
    </xf>
    <xf numFmtId="176" fontId="2" fillId="0" borderId="62" xfId="0" applyNumberFormat="1" applyFont="1" applyFill="1" applyBorder="1" applyAlignment="1">
      <alignment horizontal="center" vertical="center" shrinkToFit="1"/>
    </xf>
    <xf numFmtId="176" fontId="2" fillId="0" borderId="63" xfId="0" applyNumberFormat="1" applyFont="1" applyFill="1" applyBorder="1" applyAlignment="1">
      <alignment vertical="center" shrinkToFit="1"/>
    </xf>
    <xf numFmtId="0" fontId="24" fillId="24" borderId="46" xfId="0" applyFont="1" applyFill="1" applyBorder="1" applyAlignment="1">
      <alignment horizontal="distributed" vertical="center" indent="1"/>
    </xf>
    <xf numFmtId="0" fontId="2" fillId="24" borderId="64" xfId="0" applyFont="1" applyFill="1" applyBorder="1" applyAlignment="1">
      <alignment vertical="center" shrinkToFit="1"/>
    </xf>
    <xf numFmtId="0" fontId="2" fillId="24" borderId="65" xfId="0" applyFont="1" applyFill="1" applyBorder="1" applyAlignment="1">
      <alignment vertical="center" shrinkToFit="1"/>
    </xf>
    <xf numFmtId="0" fontId="2" fillId="24" borderId="66" xfId="0" applyFont="1" applyFill="1" applyBorder="1" applyAlignment="1">
      <alignment vertical="center" shrinkToFit="1"/>
    </xf>
    <xf numFmtId="0" fontId="2" fillId="24" borderId="67" xfId="0" applyFont="1" applyFill="1" applyBorder="1" applyAlignment="1">
      <alignment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xf numFmtId="0" fontId="2" fillId="25" borderId="72" xfId="0" applyFont="1" applyFill="1" applyBorder="1" applyAlignment="1">
      <alignment horizontal="center" vertical="center" wrapText="1"/>
    </xf>
    <xf numFmtId="0" fontId="2" fillId="25" borderId="73" xfId="0" applyFont="1" applyFill="1" applyBorder="1" applyAlignment="1">
      <alignment horizontal="center" vertical="center" wrapText="1"/>
    </xf>
    <xf numFmtId="0" fontId="2" fillId="25" borderId="74" xfId="0" applyFont="1" applyFill="1" applyBorder="1" applyAlignment="1">
      <alignment horizontal="center" vertical="center" wrapText="1"/>
    </xf>
    <xf numFmtId="0" fontId="2" fillId="25" borderId="75" xfId="0" applyFont="1" applyFill="1" applyBorder="1" applyAlignment="1">
      <alignment horizontal="center" vertical="center"/>
    </xf>
    <xf numFmtId="0" fontId="2" fillId="25" borderId="76" xfId="0" applyFont="1" applyFill="1" applyBorder="1" applyAlignment="1">
      <alignment horizontal="center" vertical="center"/>
    </xf>
    <xf numFmtId="0" fontId="2" fillId="25" borderId="77" xfId="0" applyFont="1" applyFill="1" applyBorder="1" applyAlignment="1">
      <alignment horizontal="center" vertical="center"/>
    </xf>
    <xf numFmtId="0" fontId="2" fillId="25" borderId="78" xfId="0" applyFont="1" applyFill="1" applyBorder="1" applyAlignment="1">
      <alignment horizontal="center" vertical="center"/>
    </xf>
    <xf numFmtId="0" fontId="2" fillId="25" borderId="79" xfId="0" applyFont="1" applyFill="1" applyBorder="1" applyAlignment="1">
      <alignment horizontal="center" vertical="center"/>
    </xf>
    <xf numFmtId="0" fontId="2" fillId="25" borderId="80" xfId="0" applyFont="1" applyFill="1" applyBorder="1" applyAlignment="1">
      <alignment horizontal="center" vertical="center" wrapText="1"/>
    </xf>
    <xf numFmtId="0" fontId="2" fillId="25" borderId="81" xfId="0" applyFont="1" applyFill="1" applyBorder="1" applyAlignment="1">
      <alignment horizontal="center" vertical="center"/>
    </xf>
    <xf numFmtId="0" fontId="2" fillId="25" borderId="80" xfId="0" applyFont="1" applyFill="1" applyBorder="1" applyAlignment="1">
      <alignment horizontal="center" vertical="center"/>
    </xf>
    <xf numFmtId="0" fontId="1" fillId="25" borderId="72" xfId="0" applyFont="1" applyFill="1" applyBorder="1" applyAlignment="1">
      <alignment horizontal="center" vertical="center" wrapText="1"/>
    </xf>
    <xf numFmtId="0" fontId="1" fillId="25" borderId="73" xfId="0" applyFont="1" applyFill="1" applyBorder="1" applyAlignment="1">
      <alignment horizontal="center" vertical="center"/>
    </xf>
    <xf numFmtId="0" fontId="1" fillId="25" borderId="73" xfId="0" applyFont="1" applyFill="1" applyBorder="1" applyAlignment="1">
      <alignment horizontal="center" vertical="center" wrapText="1"/>
    </xf>
    <xf numFmtId="0" fontId="2" fillId="25" borderId="76" xfId="0" applyFont="1" applyFill="1" applyBorder="1" applyAlignment="1">
      <alignment horizontal="center" vertical="center" shrinkToFit="1"/>
    </xf>
    <xf numFmtId="0" fontId="2" fillId="25" borderId="77"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2"/>
  <sheetViews>
    <sheetView tabSelected="1" view="pageBreakPreview" zoomScale="130" zoomScaleSheetLayoutView="130" zoomScalePageLayoutView="0" workbookViewId="0" topLeftCell="A28">
      <selection activeCell="F34" sqref="F34"/>
    </sheetView>
  </sheetViews>
  <sheetFormatPr defaultColWidth="9.00390625" defaultRowHeight="13.5" customHeight="1"/>
  <cols>
    <col min="1" max="1" width="16.625" style="1" customWidth="1"/>
    <col min="2" max="16384" width="9.00390625" style="1" customWidth="1"/>
  </cols>
  <sheetData>
    <row r="1" spans="1:13" ht="21" customHeight="1">
      <c r="A1" s="5" t="s">
        <v>34</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66</v>
      </c>
    </row>
    <row r="4" spans="1:10" ht="21" customHeight="1" thickBot="1">
      <c r="A4" s="7" t="s">
        <v>67</v>
      </c>
      <c r="B4" s="10"/>
      <c r="G4" s="43" t="s">
        <v>55</v>
      </c>
      <c r="H4" s="44" t="s">
        <v>56</v>
      </c>
      <c r="I4" s="8" t="s">
        <v>57</v>
      </c>
      <c r="J4" s="11" t="s">
        <v>58</v>
      </c>
    </row>
    <row r="5" spans="7:10" ht="13.5" customHeight="1" thickTop="1">
      <c r="G5" s="12">
        <v>3567422</v>
      </c>
      <c r="H5" s="13">
        <v>1571145</v>
      </c>
      <c r="I5" s="14">
        <v>285594</v>
      </c>
      <c r="J5" s="15">
        <v>5424161</v>
      </c>
    </row>
    <row r="6" ht="14.25">
      <c r="A6" s="6" t="s">
        <v>2</v>
      </c>
    </row>
    <row r="7" spans="8:9" ht="10.5">
      <c r="H7" s="3" t="s">
        <v>66</v>
      </c>
      <c r="I7" s="3"/>
    </row>
    <row r="8" spans="1:8" ht="13.5" customHeight="1">
      <c r="A8" s="129" t="s">
        <v>0</v>
      </c>
      <c r="B8" s="135" t="s">
        <v>3</v>
      </c>
      <c r="C8" s="123" t="s">
        <v>4</v>
      </c>
      <c r="D8" s="123" t="s">
        <v>5</v>
      </c>
      <c r="E8" s="123" t="s">
        <v>6</v>
      </c>
      <c r="F8" s="125" t="s">
        <v>60</v>
      </c>
      <c r="G8" s="123" t="s">
        <v>7</v>
      </c>
      <c r="H8" s="131" t="s">
        <v>8</v>
      </c>
    </row>
    <row r="9" spans="1:8" ht="13.5" customHeight="1" thickBot="1">
      <c r="A9" s="130"/>
      <c r="B9" s="134"/>
      <c r="C9" s="124"/>
      <c r="D9" s="124"/>
      <c r="E9" s="124"/>
      <c r="F9" s="126"/>
      <c r="G9" s="124"/>
      <c r="H9" s="132"/>
    </row>
    <row r="10" spans="1:8" ht="13.5" customHeight="1" thickTop="1">
      <c r="A10" s="89" t="s">
        <v>9</v>
      </c>
      <c r="B10" s="16">
        <v>8783515</v>
      </c>
      <c r="C10" s="17">
        <v>8398803</v>
      </c>
      <c r="D10" s="17">
        <v>384712</v>
      </c>
      <c r="E10" s="17">
        <v>247036</v>
      </c>
      <c r="F10" s="17">
        <v>62106</v>
      </c>
      <c r="G10" s="17">
        <v>9323773</v>
      </c>
      <c r="H10" s="18"/>
    </row>
    <row r="11" spans="1:8" ht="13.5" customHeight="1">
      <c r="A11" s="45" t="s">
        <v>1</v>
      </c>
      <c r="B11" s="30">
        <v>8783515</v>
      </c>
      <c r="C11" s="31">
        <v>8398803</v>
      </c>
      <c r="D11" s="31">
        <v>384712</v>
      </c>
      <c r="E11" s="31">
        <v>247036</v>
      </c>
      <c r="F11" s="88"/>
      <c r="G11" s="31">
        <v>9323773</v>
      </c>
      <c r="H11" s="41"/>
    </row>
    <row r="12" ht="9.75" customHeight="1"/>
    <row r="13" ht="14.25">
      <c r="A13" s="6" t="s">
        <v>10</v>
      </c>
    </row>
    <row r="14" spans="9:12" ht="10.5">
      <c r="I14" s="3" t="s">
        <v>66</v>
      </c>
      <c r="K14" s="3"/>
      <c r="L14" s="3"/>
    </row>
    <row r="15" spans="1:9" ht="13.5" customHeight="1">
      <c r="A15" s="129" t="s">
        <v>0</v>
      </c>
      <c r="B15" s="133" t="s">
        <v>46</v>
      </c>
      <c r="C15" s="125" t="s">
        <v>47</v>
      </c>
      <c r="D15" s="125" t="s">
        <v>48</v>
      </c>
      <c r="E15" s="136" t="s">
        <v>49</v>
      </c>
      <c r="F15" s="125" t="s">
        <v>60</v>
      </c>
      <c r="G15" s="125" t="s">
        <v>11</v>
      </c>
      <c r="H15" s="136" t="s">
        <v>44</v>
      </c>
      <c r="I15" s="131" t="s">
        <v>8</v>
      </c>
    </row>
    <row r="16" spans="1:9" ht="13.5" customHeight="1" thickBot="1">
      <c r="A16" s="130"/>
      <c r="B16" s="134"/>
      <c r="C16" s="124"/>
      <c r="D16" s="124"/>
      <c r="E16" s="137"/>
      <c r="F16" s="126"/>
      <c r="G16" s="126"/>
      <c r="H16" s="138"/>
      <c r="I16" s="132"/>
    </row>
    <row r="17" spans="1:9" ht="13.5" customHeight="1" thickTop="1">
      <c r="A17" s="89" t="s">
        <v>68</v>
      </c>
      <c r="B17" s="19">
        <v>754274</v>
      </c>
      <c r="C17" s="20">
        <v>714419</v>
      </c>
      <c r="D17" s="20">
        <v>39855</v>
      </c>
      <c r="E17" s="20">
        <v>249154</v>
      </c>
      <c r="F17" s="20">
        <v>5804</v>
      </c>
      <c r="G17" s="20">
        <v>1514714</v>
      </c>
      <c r="H17" s="20">
        <v>22720</v>
      </c>
      <c r="I17" s="21" t="s">
        <v>73</v>
      </c>
    </row>
    <row r="18" spans="1:9" ht="13.5" customHeight="1">
      <c r="A18" s="90" t="s">
        <v>69</v>
      </c>
      <c r="B18" s="22">
        <v>1758713</v>
      </c>
      <c r="C18" s="23">
        <v>1758713</v>
      </c>
      <c r="D18" s="23">
        <v>0</v>
      </c>
      <c r="E18" s="23">
        <v>0</v>
      </c>
      <c r="F18" s="23">
        <v>302800</v>
      </c>
      <c r="G18" s="23">
        <v>6953524</v>
      </c>
      <c r="H18" s="23">
        <v>5834006</v>
      </c>
      <c r="I18" s="24"/>
    </row>
    <row r="19" spans="1:9" ht="13.5" customHeight="1">
      <c r="A19" s="90" t="s">
        <v>70</v>
      </c>
      <c r="B19" s="22">
        <v>2689952</v>
      </c>
      <c r="C19" s="23">
        <v>3335225</v>
      </c>
      <c r="D19" s="23">
        <v>-645273</v>
      </c>
      <c r="E19" s="23">
        <v>-645273</v>
      </c>
      <c r="F19" s="23">
        <v>162861</v>
      </c>
      <c r="G19" s="92" t="s">
        <v>74</v>
      </c>
      <c r="H19" s="92" t="s">
        <v>74</v>
      </c>
      <c r="I19" s="24"/>
    </row>
    <row r="20" spans="1:9" ht="13.5" customHeight="1">
      <c r="A20" s="90" t="s">
        <v>71</v>
      </c>
      <c r="B20" s="22">
        <v>1415339</v>
      </c>
      <c r="C20" s="23">
        <v>1376469</v>
      </c>
      <c r="D20" s="23">
        <v>38870</v>
      </c>
      <c r="E20" s="23">
        <v>38870</v>
      </c>
      <c r="F20" s="23">
        <v>216300</v>
      </c>
      <c r="G20" s="92" t="s">
        <v>74</v>
      </c>
      <c r="H20" s="92" t="s">
        <v>74</v>
      </c>
      <c r="I20" s="24"/>
    </row>
    <row r="21" spans="1:9" ht="13.5" customHeight="1">
      <c r="A21" s="91" t="s">
        <v>72</v>
      </c>
      <c r="B21" s="32">
        <v>2105949</v>
      </c>
      <c r="C21" s="33">
        <v>2135255</v>
      </c>
      <c r="D21" s="33">
        <v>-29306</v>
      </c>
      <c r="E21" s="33">
        <v>-29306</v>
      </c>
      <c r="F21" s="33">
        <v>166453</v>
      </c>
      <c r="G21" s="93" t="s">
        <v>74</v>
      </c>
      <c r="H21" s="93" t="s">
        <v>74</v>
      </c>
      <c r="I21" s="34"/>
    </row>
    <row r="22" spans="1:9" ht="13.5" customHeight="1">
      <c r="A22" s="45" t="s">
        <v>14</v>
      </c>
      <c r="B22" s="46"/>
      <c r="C22" s="47"/>
      <c r="D22" s="47"/>
      <c r="E22" s="35">
        <v>-386555</v>
      </c>
      <c r="F22" s="38"/>
      <c r="G22" s="35">
        <v>8468238</v>
      </c>
      <c r="H22" s="35">
        <v>5856726</v>
      </c>
      <c r="I22" s="42"/>
    </row>
    <row r="23" ht="10.5">
      <c r="A23" s="1" t="s">
        <v>24</v>
      </c>
    </row>
    <row r="24" ht="10.5">
      <c r="A24" s="1" t="s">
        <v>53</v>
      </c>
    </row>
    <row r="25" ht="10.5">
      <c r="A25" s="1" t="s">
        <v>52</v>
      </c>
    </row>
    <row r="26" ht="10.5">
      <c r="A26" s="1" t="s">
        <v>51</v>
      </c>
    </row>
    <row r="27" ht="9.75" customHeight="1"/>
    <row r="28" ht="14.25">
      <c r="A28" s="6" t="s">
        <v>12</v>
      </c>
    </row>
    <row r="29" spans="9:10" ht="10.5">
      <c r="I29" s="3" t="s">
        <v>66</v>
      </c>
      <c r="J29" s="3"/>
    </row>
    <row r="30" spans="1:9" ht="13.5" customHeight="1">
      <c r="A30" s="129" t="s">
        <v>13</v>
      </c>
      <c r="B30" s="133" t="s">
        <v>46</v>
      </c>
      <c r="C30" s="125" t="s">
        <v>47</v>
      </c>
      <c r="D30" s="125" t="s">
        <v>48</v>
      </c>
      <c r="E30" s="136" t="s">
        <v>49</v>
      </c>
      <c r="F30" s="125" t="s">
        <v>60</v>
      </c>
      <c r="G30" s="125" t="s">
        <v>11</v>
      </c>
      <c r="H30" s="136" t="s">
        <v>45</v>
      </c>
      <c r="I30" s="131" t="s">
        <v>8</v>
      </c>
    </row>
    <row r="31" spans="1:9" ht="13.5" customHeight="1" thickBot="1">
      <c r="A31" s="130"/>
      <c r="B31" s="134"/>
      <c r="C31" s="124"/>
      <c r="D31" s="124"/>
      <c r="E31" s="137"/>
      <c r="F31" s="126"/>
      <c r="G31" s="126"/>
      <c r="H31" s="138"/>
      <c r="I31" s="132"/>
    </row>
    <row r="32" spans="1:9" ht="13.5" customHeight="1" thickTop="1">
      <c r="A32" s="89" t="s">
        <v>78</v>
      </c>
      <c r="B32" s="19">
        <v>348561</v>
      </c>
      <c r="C32" s="20">
        <v>339644</v>
      </c>
      <c r="D32" s="20">
        <v>8917</v>
      </c>
      <c r="E32" s="20">
        <v>8917</v>
      </c>
      <c r="F32" s="20">
        <v>3500</v>
      </c>
      <c r="G32" s="94" t="s">
        <v>82</v>
      </c>
      <c r="H32" s="94" t="s">
        <v>82</v>
      </c>
      <c r="I32" s="25" t="s">
        <v>9</v>
      </c>
    </row>
    <row r="33" spans="1:9" ht="13.5" customHeight="1">
      <c r="A33" s="104" t="s">
        <v>78</v>
      </c>
      <c r="B33" s="105">
        <f>218387+415764</f>
        <v>634151</v>
      </c>
      <c r="C33" s="106">
        <f>218172+415599</f>
        <v>633771</v>
      </c>
      <c r="D33" s="106">
        <f>215+165</f>
        <v>380</v>
      </c>
      <c r="E33" s="106">
        <f>215+165</f>
        <v>380</v>
      </c>
      <c r="F33" s="106">
        <f>8525+110938</f>
        <v>119463</v>
      </c>
      <c r="G33" s="106">
        <f>0+787976</f>
        <v>787976</v>
      </c>
      <c r="H33" s="106">
        <f>0+139472</f>
        <v>139472</v>
      </c>
      <c r="I33" s="108" t="s">
        <v>83</v>
      </c>
    </row>
    <row r="34" spans="1:9" ht="13.5" customHeight="1">
      <c r="A34" s="90" t="s">
        <v>81</v>
      </c>
      <c r="B34" s="22">
        <v>164914</v>
      </c>
      <c r="C34" s="23">
        <v>150624</v>
      </c>
      <c r="D34" s="23">
        <v>14290</v>
      </c>
      <c r="E34" s="23">
        <v>14290</v>
      </c>
      <c r="F34" s="23">
        <v>13000</v>
      </c>
      <c r="G34" s="23">
        <v>418554</v>
      </c>
      <c r="H34" s="23">
        <v>117195</v>
      </c>
      <c r="I34" s="24" t="s">
        <v>9</v>
      </c>
    </row>
    <row r="35" spans="1:9" ht="13.5" customHeight="1">
      <c r="A35" s="90" t="s">
        <v>81</v>
      </c>
      <c r="B35" s="105">
        <v>62099</v>
      </c>
      <c r="C35" s="106">
        <v>49377</v>
      </c>
      <c r="D35" s="106">
        <v>12722</v>
      </c>
      <c r="E35" s="106">
        <v>12722</v>
      </c>
      <c r="F35" s="107" t="s">
        <v>82</v>
      </c>
      <c r="G35" s="106">
        <v>72621</v>
      </c>
      <c r="H35" s="92" t="s">
        <v>82</v>
      </c>
      <c r="I35" s="108" t="s">
        <v>83</v>
      </c>
    </row>
    <row r="36" spans="1:9" ht="13.5" customHeight="1">
      <c r="A36" s="104" t="s">
        <v>79</v>
      </c>
      <c r="B36" s="105">
        <v>84289</v>
      </c>
      <c r="C36" s="106">
        <v>80329</v>
      </c>
      <c r="D36" s="106">
        <v>3960</v>
      </c>
      <c r="E36" s="106">
        <v>3960</v>
      </c>
      <c r="F36" s="107" t="s">
        <v>82</v>
      </c>
      <c r="G36" s="106">
        <v>32211</v>
      </c>
      <c r="H36" s="106">
        <v>5710</v>
      </c>
      <c r="I36" s="108" t="s">
        <v>9</v>
      </c>
    </row>
    <row r="37" spans="1:9" ht="13.5" customHeight="1">
      <c r="A37" s="104" t="s">
        <v>80</v>
      </c>
      <c r="B37" s="105">
        <v>1591826</v>
      </c>
      <c r="C37" s="106">
        <v>1557885</v>
      </c>
      <c r="D37" s="106">
        <v>33941</v>
      </c>
      <c r="E37" s="106">
        <v>33941</v>
      </c>
      <c r="F37" s="107" t="s">
        <v>82</v>
      </c>
      <c r="G37" s="106">
        <v>123179</v>
      </c>
      <c r="H37" s="106">
        <v>22665</v>
      </c>
      <c r="I37" s="108" t="s">
        <v>9</v>
      </c>
    </row>
    <row r="38" spans="1:9" ht="13.5" customHeight="1">
      <c r="A38" s="104" t="s">
        <v>84</v>
      </c>
      <c r="B38" s="105">
        <v>913849</v>
      </c>
      <c r="C38" s="106">
        <v>895577</v>
      </c>
      <c r="D38" s="106">
        <v>18272</v>
      </c>
      <c r="E38" s="106">
        <v>18272</v>
      </c>
      <c r="F38" s="107" t="s">
        <v>82</v>
      </c>
      <c r="G38" s="107" t="s">
        <v>82</v>
      </c>
      <c r="H38" s="107" t="s">
        <v>82</v>
      </c>
      <c r="I38" s="108" t="s">
        <v>9</v>
      </c>
    </row>
    <row r="39" spans="1:9" ht="13.5" customHeight="1">
      <c r="A39" s="104" t="s">
        <v>85</v>
      </c>
      <c r="B39" s="105">
        <v>4871243</v>
      </c>
      <c r="C39" s="106">
        <v>4833134</v>
      </c>
      <c r="D39" s="106">
        <v>38109</v>
      </c>
      <c r="E39" s="106">
        <v>38109</v>
      </c>
      <c r="F39" s="106">
        <v>1500000</v>
      </c>
      <c r="G39" s="107" t="s">
        <v>82</v>
      </c>
      <c r="H39" s="107" t="s">
        <v>82</v>
      </c>
      <c r="I39" s="108" t="s">
        <v>9</v>
      </c>
    </row>
    <row r="40" spans="1:9" ht="13.5" customHeight="1">
      <c r="A40" s="104" t="s">
        <v>86</v>
      </c>
      <c r="B40" s="105">
        <v>14972</v>
      </c>
      <c r="C40" s="106">
        <v>2677</v>
      </c>
      <c r="D40" s="106">
        <v>12295</v>
      </c>
      <c r="E40" s="106">
        <v>12295</v>
      </c>
      <c r="F40" s="107" t="s">
        <v>82</v>
      </c>
      <c r="G40" s="107" t="s">
        <v>82</v>
      </c>
      <c r="H40" s="107" t="s">
        <v>82</v>
      </c>
      <c r="I40" s="108" t="s">
        <v>9</v>
      </c>
    </row>
    <row r="41" spans="1:9" ht="13.5" customHeight="1">
      <c r="A41" s="109" t="s">
        <v>87</v>
      </c>
      <c r="B41" s="110">
        <v>180364</v>
      </c>
      <c r="C41" s="111">
        <v>165390</v>
      </c>
      <c r="D41" s="111">
        <v>14974</v>
      </c>
      <c r="E41" s="111">
        <v>14974</v>
      </c>
      <c r="F41" s="112" t="s">
        <v>82</v>
      </c>
      <c r="G41" s="112" t="s">
        <v>82</v>
      </c>
      <c r="H41" s="112" t="s">
        <v>82</v>
      </c>
      <c r="I41" s="113" t="s">
        <v>9</v>
      </c>
    </row>
    <row r="42" spans="1:9" ht="13.5" customHeight="1">
      <c r="A42" s="45" t="s">
        <v>15</v>
      </c>
      <c r="B42" s="46"/>
      <c r="C42" s="47"/>
      <c r="D42" s="47"/>
      <c r="E42" s="35">
        <f>SUM(E32:E41)</f>
        <v>157860</v>
      </c>
      <c r="F42" s="38"/>
      <c r="G42" s="35">
        <f>SUM(G32:G41)</f>
        <v>1434541</v>
      </c>
      <c r="H42" s="35">
        <f>SUM(H32:H41)</f>
        <v>285042</v>
      </c>
      <c r="I42" s="48"/>
    </row>
    <row r="43" ht="9.75" customHeight="1">
      <c r="A43" s="2"/>
    </row>
    <row r="44" ht="14.25">
      <c r="A44" s="6" t="s">
        <v>61</v>
      </c>
    </row>
    <row r="45" ht="10.5">
      <c r="J45" s="3" t="s">
        <v>66</v>
      </c>
    </row>
    <row r="46" spans="1:10" ht="13.5" customHeight="1">
      <c r="A46" s="139" t="s">
        <v>16</v>
      </c>
      <c r="B46" s="133" t="s">
        <v>18</v>
      </c>
      <c r="C46" s="125" t="s">
        <v>50</v>
      </c>
      <c r="D46" s="125" t="s">
        <v>19</v>
      </c>
      <c r="E46" s="125" t="s">
        <v>20</v>
      </c>
      <c r="F46" s="125" t="s">
        <v>21</v>
      </c>
      <c r="G46" s="136" t="s">
        <v>22</v>
      </c>
      <c r="H46" s="136" t="s">
        <v>23</v>
      </c>
      <c r="I46" s="136" t="s">
        <v>65</v>
      </c>
      <c r="J46" s="131" t="s">
        <v>8</v>
      </c>
    </row>
    <row r="47" spans="1:10" ht="13.5" customHeight="1" thickBot="1">
      <c r="A47" s="140"/>
      <c r="B47" s="134"/>
      <c r="C47" s="124"/>
      <c r="D47" s="124"/>
      <c r="E47" s="124"/>
      <c r="F47" s="124"/>
      <c r="G47" s="137"/>
      <c r="H47" s="137"/>
      <c r="I47" s="138"/>
      <c r="J47" s="132"/>
    </row>
    <row r="48" spans="1:10" ht="13.5" customHeight="1" thickTop="1">
      <c r="A48" s="89" t="s">
        <v>75</v>
      </c>
      <c r="B48" s="19">
        <v>431</v>
      </c>
      <c r="C48" s="20">
        <v>882474</v>
      </c>
      <c r="D48" s="20">
        <v>5000</v>
      </c>
      <c r="E48" s="94" t="s">
        <v>74</v>
      </c>
      <c r="F48" s="94" t="s">
        <v>74</v>
      </c>
      <c r="G48" s="20">
        <v>860000</v>
      </c>
      <c r="H48" s="94" t="s">
        <v>74</v>
      </c>
      <c r="I48" s="94" t="s">
        <v>74</v>
      </c>
      <c r="J48" s="21"/>
    </row>
    <row r="49" spans="1:10" ht="13.5" customHeight="1">
      <c r="A49" s="90" t="s">
        <v>76</v>
      </c>
      <c r="B49" s="22">
        <v>2668</v>
      </c>
      <c r="C49" s="23">
        <v>112228</v>
      </c>
      <c r="D49" s="23">
        <v>100000</v>
      </c>
      <c r="E49" s="23">
        <v>4051</v>
      </c>
      <c r="F49" s="92" t="s">
        <v>74</v>
      </c>
      <c r="G49" s="92" t="s">
        <v>74</v>
      </c>
      <c r="H49" s="92" t="s">
        <v>74</v>
      </c>
      <c r="I49" s="92" t="s">
        <v>74</v>
      </c>
      <c r="J49" s="24"/>
    </row>
    <row r="50" spans="1:10" ht="13.5" customHeight="1">
      <c r="A50" s="49" t="s">
        <v>17</v>
      </c>
      <c r="B50" s="37"/>
      <c r="C50" s="38"/>
      <c r="D50" s="35">
        <v>105000</v>
      </c>
      <c r="E50" s="35">
        <v>4051</v>
      </c>
      <c r="F50" s="95" t="s">
        <v>74</v>
      </c>
      <c r="G50" s="35">
        <v>860000</v>
      </c>
      <c r="H50" s="95" t="s">
        <v>74</v>
      </c>
      <c r="I50" s="95" t="s">
        <v>74</v>
      </c>
      <c r="J50" s="42"/>
    </row>
    <row r="51" ht="10.5">
      <c r="A51" s="1" t="s">
        <v>59</v>
      </c>
    </row>
    <row r="52" ht="9.75" customHeight="1"/>
    <row r="53" ht="14.25">
      <c r="A53" s="6" t="s">
        <v>42</v>
      </c>
    </row>
    <row r="54" ht="10.5">
      <c r="D54" s="3" t="s">
        <v>66</v>
      </c>
    </row>
    <row r="55" spans="1:4" ht="21.75" thickBot="1">
      <c r="A55" s="50" t="s">
        <v>35</v>
      </c>
      <c r="B55" s="51" t="s">
        <v>40</v>
      </c>
      <c r="C55" s="52" t="s">
        <v>41</v>
      </c>
      <c r="D55" s="53" t="s">
        <v>54</v>
      </c>
    </row>
    <row r="56" spans="1:4" ht="13.5" customHeight="1" thickTop="1">
      <c r="A56" s="54" t="s">
        <v>36</v>
      </c>
      <c r="B56" s="26"/>
      <c r="C56" s="20">
        <v>1626555</v>
      </c>
      <c r="D56" s="27"/>
    </row>
    <row r="57" spans="1:4" ht="13.5" customHeight="1">
      <c r="A57" s="55" t="s">
        <v>37</v>
      </c>
      <c r="B57" s="28"/>
      <c r="C57" s="23">
        <v>185688</v>
      </c>
      <c r="D57" s="29"/>
    </row>
    <row r="58" spans="1:4" ht="13.5" customHeight="1">
      <c r="A58" s="56" t="s">
        <v>38</v>
      </c>
      <c r="B58" s="39"/>
      <c r="C58" s="33">
        <v>524363</v>
      </c>
      <c r="D58" s="40"/>
    </row>
    <row r="59" spans="1:4" ht="13.5" customHeight="1">
      <c r="A59" s="57" t="s">
        <v>39</v>
      </c>
      <c r="B59" s="37"/>
      <c r="C59" s="35">
        <v>2336606</v>
      </c>
      <c r="D59" s="36"/>
    </row>
    <row r="60" spans="1:4" ht="10.5">
      <c r="A60" s="1" t="s">
        <v>63</v>
      </c>
      <c r="B60" s="58"/>
      <c r="C60" s="58"/>
      <c r="D60" s="58"/>
    </row>
    <row r="61" spans="1:4" ht="9.75" customHeight="1">
      <c r="A61" s="59"/>
      <c r="B61" s="58"/>
      <c r="C61" s="58"/>
      <c r="D61" s="58"/>
    </row>
    <row r="62" ht="14.25">
      <c r="A62" s="6" t="s">
        <v>62</v>
      </c>
    </row>
    <row r="63" ht="10.5" customHeight="1">
      <c r="A63" s="6"/>
    </row>
    <row r="64" spans="1:11" ht="21.75" thickBot="1">
      <c r="A64" s="50" t="s">
        <v>33</v>
      </c>
      <c r="B64" s="51" t="s">
        <v>40</v>
      </c>
      <c r="C64" s="52" t="s">
        <v>41</v>
      </c>
      <c r="D64" s="52" t="s">
        <v>54</v>
      </c>
      <c r="E64" s="60" t="s">
        <v>31</v>
      </c>
      <c r="F64" s="53" t="s">
        <v>32</v>
      </c>
      <c r="G64" s="127" t="s">
        <v>43</v>
      </c>
      <c r="H64" s="128"/>
      <c r="I64" s="51" t="s">
        <v>40</v>
      </c>
      <c r="J64" s="52" t="s">
        <v>41</v>
      </c>
      <c r="K64" s="53" t="s">
        <v>54</v>
      </c>
    </row>
    <row r="65" spans="1:11" ht="13.5" customHeight="1" thickTop="1">
      <c r="A65" s="54" t="s">
        <v>25</v>
      </c>
      <c r="B65" s="61">
        <v>3.89</v>
      </c>
      <c r="C65" s="62">
        <v>4.55</v>
      </c>
      <c r="D65" s="62">
        <v>0.66</v>
      </c>
      <c r="E65" s="63">
        <v>-14.74</v>
      </c>
      <c r="F65" s="64">
        <v>-20</v>
      </c>
      <c r="G65" s="117" t="s">
        <v>68</v>
      </c>
      <c r="H65" s="118"/>
      <c r="I65" s="65"/>
      <c r="J65" s="66" t="s">
        <v>77</v>
      </c>
      <c r="K65" s="67"/>
    </row>
    <row r="66" spans="1:11" ht="13.5" customHeight="1">
      <c r="A66" s="114" t="s">
        <v>26</v>
      </c>
      <c r="B66" s="68"/>
      <c r="C66" s="69">
        <v>-2.57</v>
      </c>
      <c r="D66" s="70"/>
      <c r="E66" s="71">
        <v>-19.74</v>
      </c>
      <c r="F66" s="72">
        <v>-40</v>
      </c>
      <c r="G66" s="115" t="s">
        <v>69</v>
      </c>
      <c r="H66" s="116"/>
      <c r="I66" s="68"/>
      <c r="J66" s="73" t="s">
        <v>77</v>
      </c>
      <c r="K66" s="74"/>
    </row>
    <row r="67" spans="1:11" ht="13.5" customHeight="1">
      <c r="A67" s="55" t="s">
        <v>27</v>
      </c>
      <c r="B67" s="75">
        <v>15.2</v>
      </c>
      <c r="C67" s="73">
        <v>12.4</v>
      </c>
      <c r="D67" s="73">
        <v>-2.8</v>
      </c>
      <c r="E67" s="76">
        <v>25</v>
      </c>
      <c r="F67" s="77">
        <v>35</v>
      </c>
      <c r="G67" s="121"/>
      <c r="H67" s="122"/>
      <c r="I67" s="96"/>
      <c r="J67" s="97"/>
      <c r="K67" s="98"/>
    </row>
    <row r="68" spans="1:11" ht="13.5" customHeight="1">
      <c r="A68" s="55" t="s">
        <v>28</v>
      </c>
      <c r="B68" s="78"/>
      <c r="C68" s="73">
        <v>30</v>
      </c>
      <c r="D68" s="79"/>
      <c r="E68" s="76">
        <v>350</v>
      </c>
      <c r="F68" s="80"/>
      <c r="G68" s="121"/>
      <c r="H68" s="122"/>
      <c r="I68" s="96"/>
      <c r="J68" s="97"/>
      <c r="K68" s="98"/>
    </row>
    <row r="69" spans="1:11" ht="13.5" customHeight="1">
      <c r="A69" s="55" t="s">
        <v>29</v>
      </c>
      <c r="B69" s="102">
        <v>0.573</v>
      </c>
      <c r="C69" s="103">
        <v>0.601</v>
      </c>
      <c r="D69" s="103">
        <v>0.028</v>
      </c>
      <c r="E69" s="81"/>
      <c r="F69" s="82"/>
      <c r="G69" s="121"/>
      <c r="H69" s="122"/>
      <c r="I69" s="96"/>
      <c r="J69" s="97"/>
      <c r="K69" s="98"/>
    </row>
    <row r="70" spans="1:11" ht="13.5" customHeight="1">
      <c r="A70" s="83" t="s">
        <v>30</v>
      </c>
      <c r="B70" s="84">
        <v>93.1</v>
      </c>
      <c r="C70" s="85">
        <v>92.3</v>
      </c>
      <c r="D70" s="85">
        <v>-0.8</v>
      </c>
      <c r="E70" s="86"/>
      <c r="F70" s="87"/>
      <c r="G70" s="119"/>
      <c r="H70" s="120"/>
      <c r="I70" s="99"/>
      <c r="J70" s="100"/>
      <c r="K70" s="101"/>
    </row>
    <row r="71" ht="10.5">
      <c r="A71" s="1" t="s">
        <v>64</v>
      </c>
    </row>
    <row r="72" ht="10.5">
      <c r="A72" s="1" t="s">
        <v>88</v>
      </c>
    </row>
  </sheetData>
  <sheetProtection/>
  <mergeCells count="43">
    <mergeCell ref="A30:A31"/>
    <mergeCell ref="B30:B31"/>
    <mergeCell ref="C30:C31"/>
    <mergeCell ref="A46:A47"/>
    <mergeCell ref="B46:B47"/>
    <mergeCell ref="C46:C47"/>
    <mergeCell ref="D46:D47"/>
    <mergeCell ref="E46:E47"/>
    <mergeCell ref="H46:H47"/>
    <mergeCell ref="J46:J47"/>
    <mergeCell ref="F46:F47"/>
    <mergeCell ref="G46:G47"/>
    <mergeCell ref="I46:I47"/>
    <mergeCell ref="D30:D31"/>
    <mergeCell ref="E30:E31"/>
    <mergeCell ref="I15:I16"/>
    <mergeCell ref="D15:D16"/>
    <mergeCell ref="E15:E16"/>
    <mergeCell ref="F15:F16"/>
    <mergeCell ref="H30:H31"/>
    <mergeCell ref="I30:I31"/>
    <mergeCell ref="G30:G31"/>
    <mergeCell ref="H15:H16"/>
    <mergeCell ref="A8:A9"/>
    <mergeCell ref="H8:H9"/>
    <mergeCell ref="A15:A16"/>
    <mergeCell ref="B15:B16"/>
    <mergeCell ref="C15:C16"/>
    <mergeCell ref="D8:D9"/>
    <mergeCell ref="C8:C9"/>
    <mergeCell ref="E8:E9"/>
    <mergeCell ref="B8:B9"/>
    <mergeCell ref="G15:G16"/>
    <mergeCell ref="G8:G9"/>
    <mergeCell ref="F8:F9"/>
    <mergeCell ref="G64:H64"/>
    <mergeCell ref="F30:F31"/>
    <mergeCell ref="G66:H66"/>
    <mergeCell ref="G65:H65"/>
    <mergeCell ref="G70:H70"/>
    <mergeCell ref="G69:H69"/>
    <mergeCell ref="G68:H68"/>
    <mergeCell ref="G67:H67"/>
  </mergeCells>
  <printOptions/>
  <pageMargins left="0.4330708661417323" right="0.3937007874015748" top="0.71" bottom="0.3" header="0.45" footer="0.2"/>
  <pageSetup horizontalDpi="300" verticalDpi="300" orientation="portrait" paperSize="9" scale="86"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2009-03-22T05:39:12Z</cp:lastPrinted>
  <dcterms:created xsi:type="dcterms:W3CDTF">1997-01-08T22:48:59Z</dcterms:created>
  <dcterms:modified xsi:type="dcterms:W3CDTF">2009-03-22T06:12:30Z</dcterms:modified>
  <cp:category/>
  <cp:version/>
  <cp:contentType/>
  <cp:contentStatus/>
</cp:coreProperties>
</file>