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5330" windowHeight="4140" activeTab="0"/>
  </bookViews>
  <sheets>
    <sheet name="80" sheetId="1" r:id="rId1"/>
  </sheets>
  <definedNames/>
  <calcPr fullCalcOnLoad="1"/>
</workbook>
</file>

<file path=xl/sharedStrings.xml><?xml version="1.0" encoding="utf-8"?>
<sst xmlns="http://schemas.openxmlformats.org/spreadsheetml/2006/main" count="71" uniqueCount="27">
  <si>
    <t>現</t>
  </si>
  <si>
    <t>滞</t>
  </si>
  <si>
    <t>計</t>
  </si>
  <si>
    <t>財産差押額</t>
  </si>
  <si>
    <t>換価猶予額</t>
  </si>
  <si>
    <t>滞納処分停止額</t>
  </si>
  <si>
    <t>徴収猶予額</t>
  </si>
  <si>
    <t>徴収嘱託額</t>
  </si>
  <si>
    <t>交付要求額</t>
  </si>
  <si>
    <t>分納誓約額</t>
  </si>
  <si>
    <t>その他</t>
  </si>
  <si>
    <t>収入未済額計</t>
  </si>
  <si>
    <t>法人県民税</t>
  </si>
  <si>
    <t>法人事業税</t>
  </si>
  <si>
    <t>個人事業税</t>
  </si>
  <si>
    <t>不動産取得税</t>
  </si>
  <si>
    <t>たばこ税</t>
  </si>
  <si>
    <t>ゴルフ場利用税</t>
  </si>
  <si>
    <t>自動車税</t>
  </si>
  <si>
    <t>軽油引取税</t>
  </si>
  <si>
    <t>特別地方消費税</t>
  </si>
  <si>
    <t>(単位：千円）</t>
  </si>
  <si>
    <t xml:space="preserve"> 税 目</t>
  </si>
  <si>
    <t>件  数</t>
  </si>
  <si>
    <t>金  額</t>
  </si>
  <si>
    <t xml:space="preserve">                区 分</t>
  </si>
  <si>
    <t>４．平成２４年度滞納額処理状況調　（個人県民税・地方消費税を除く）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</si>
</sst>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8" fontId="4" fillId="33" borderId="15" xfId="48" applyFont="1" applyFill="1" applyBorder="1" applyAlignment="1">
      <alignment vertical="center"/>
    </xf>
    <xf numFmtId="38" fontId="4" fillId="33" borderId="16" xfId="48" applyFont="1" applyFill="1" applyBorder="1" applyAlignment="1">
      <alignment vertical="center"/>
    </xf>
    <xf numFmtId="38" fontId="4" fillId="33" borderId="17" xfId="48" applyFont="1" applyFill="1" applyBorder="1" applyAlignment="1">
      <alignment vertical="center"/>
    </xf>
    <xf numFmtId="38" fontId="4" fillId="33" borderId="18" xfId="48" applyFont="1" applyFill="1" applyBorder="1" applyAlignment="1">
      <alignment vertical="center"/>
    </xf>
    <xf numFmtId="38" fontId="4" fillId="33" borderId="10" xfId="48" applyFont="1" applyFill="1" applyBorder="1" applyAlignment="1">
      <alignment vertical="center"/>
    </xf>
    <xf numFmtId="38" fontId="4" fillId="33" borderId="19" xfId="48" applyFont="1" applyFill="1" applyBorder="1" applyAlignment="1">
      <alignment vertical="center"/>
    </xf>
    <xf numFmtId="38" fontId="4" fillId="33" borderId="20" xfId="48" applyFont="1" applyFill="1" applyBorder="1" applyAlignment="1">
      <alignment vertical="center"/>
    </xf>
    <xf numFmtId="38" fontId="4" fillId="33" borderId="21" xfId="48" applyFont="1" applyFill="1" applyBorder="1" applyAlignment="1">
      <alignment vertical="center"/>
    </xf>
    <xf numFmtId="38" fontId="4" fillId="33" borderId="12" xfId="48" applyFont="1" applyFill="1" applyBorder="1" applyAlignment="1">
      <alignment vertical="center"/>
    </xf>
    <xf numFmtId="38" fontId="4" fillId="33" borderId="13" xfId="48" applyFont="1" applyFill="1" applyBorder="1" applyAlignment="1">
      <alignment vertical="center"/>
    </xf>
    <xf numFmtId="38" fontId="6" fillId="33" borderId="22" xfId="48" applyFont="1" applyFill="1" applyBorder="1" applyAlignment="1">
      <alignment vertical="center"/>
    </xf>
    <xf numFmtId="38" fontId="6" fillId="33" borderId="23" xfId="48" applyFont="1" applyFill="1" applyBorder="1" applyAlignment="1">
      <alignment vertical="center"/>
    </xf>
    <xf numFmtId="38" fontId="6" fillId="33" borderId="24" xfId="48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8" fontId="4" fillId="33" borderId="25" xfId="48" applyFont="1" applyFill="1" applyBorder="1" applyAlignment="1">
      <alignment vertical="center"/>
    </xf>
    <xf numFmtId="38" fontId="6" fillId="33" borderId="26" xfId="48" applyFont="1" applyFill="1" applyBorder="1" applyAlignment="1">
      <alignment vertical="center"/>
    </xf>
    <xf numFmtId="38" fontId="6" fillId="33" borderId="27" xfId="48" applyFont="1" applyFill="1" applyBorder="1" applyAlignment="1">
      <alignment vertical="center"/>
    </xf>
    <xf numFmtId="38" fontId="6" fillId="33" borderId="14" xfId="48" applyFont="1" applyFill="1" applyBorder="1" applyAlignment="1">
      <alignment vertical="center"/>
    </xf>
    <xf numFmtId="38" fontId="6" fillId="33" borderId="11" xfId="48" applyFont="1" applyFill="1" applyBorder="1" applyAlignment="1">
      <alignment vertical="center"/>
    </xf>
    <xf numFmtId="38" fontId="6" fillId="33" borderId="12" xfId="48" applyFont="1" applyFill="1" applyBorder="1" applyAlignment="1">
      <alignment vertical="center"/>
    </xf>
    <xf numFmtId="38" fontId="6" fillId="33" borderId="13" xfId="48" applyFont="1" applyFill="1" applyBorder="1" applyAlignment="1">
      <alignment vertical="center"/>
    </xf>
    <xf numFmtId="38" fontId="6" fillId="33" borderId="12" xfId="48" applyFont="1" applyFill="1" applyBorder="1" applyAlignment="1">
      <alignment vertical="center" shrinkToFit="1"/>
    </xf>
    <xf numFmtId="38" fontId="6" fillId="33" borderId="25" xfId="48" applyFont="1" applyFill="1" applyBorder="1" applyAlignment="1">
      <alignment vertical="center"/>
    </xf>
    <xf numFmtId="38" fontId="6" fillId="33" borderId="18" xfId="48" applyFont="1" applyFill="1" applyBorder="1" applyAlignment="1">
      <alignment vertical="center"/>
    </xf>
    <xf numFmtId="38" fontId="6" fillId="33" borderId="10" xfId="48" applyFont="1" applyFill="1" applyBorder="1" applyAlignment="1">
      <alignment vertical="center"/>
    </xf>
    <xf numFmtId="38" fontId="6" fillId="33" borderId="27" xfId="48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3" fillId="0" borderId="37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76300"/>
          <a:ext cx="23050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zoomScale="60" zoomScaleNormal="60" zoomScaleSheetLayoutView="40" zoomScalePageLayoutView="0" workbookViewId="0" topLeftCell="A1">
      <pane ySplit="4" topLeftCell="A5" activePane="bottomLeft" state="frozen"/>
      <selection pane="topLeft" activeCell="A1" sqref="A1"/>
      <selection pane="bottomLeft" activeCell="K32" sqref="K32"/>
    </sheetView>
  </sheetViews>
  <sheetFormatPr defaultColWidth="8.796875" defaultRowHeight="34.5" customHeight="1"/>
  <cols>
    <col min="1" max="1" width="20.59765625" style="4" customWidth="1"/>
    <col min="2" max="2" width="3.59765625" style="2" customWidth="1"/>
    <col min="3" max="3" width="9.59765625" style="1" customWidth="1"/>
    <col min="4" max="4" width="12.59765625" style="1" customWidth="1"/>
    <col min="5" max="5" width="9.59765625" style="1" customWidth="1"/>
    <col min="6" max="6" width="12.59765625" style="1" customWidth="1"/>
    <col min="7" max="7" width="9.59765625" style="1" customWidth="1"/>
    <col min="8" max="8" width="12.59765625" style="1" customWidth="1"/>
    <col min="9" max="9" width="9.59765625" style="1" customWidth="1"/>
    <col min="10" max="10" width="12.59765625" style="1" customWidth="1"/>
    <col min="11" max="11" width="9.69921875" style="1" customWidth="1"/>
    <col min="12" max="12" width="12.5" style="1" customWidth="1"/>
    <col min="13" max="13" width="9.69921875" style="1" customWidth="1"/>
    <col min="14" max="14" width="12.5" style="1" customWidth="1"/>
    <col min="15" max="15" width="9.69921875" style="1" customWidth="1"/>
    <col min="16" max="16" width="12.5" style="1" customWidth="1"/>
    <col min="17" max="17" width="9.69921875" style="1" customWidth="1"/>
    <col min="18" max="18" width="14.3984375" style="1" customWidth="1"/>
    <col min="19" max="19" width="9.69921875" style="1" customWidth="1"/>
    <col min="20" max="20" width="14.796875" style="1" customWidth="1"/>
    <col min="21" max="16384" width="8.69921875" style="1" customWidth="1"/>
  </cols>
  <sheetData>
    <row r="1" spans="1:20" ht="34.5" customHeight="1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9:20" ht="34.5" customHeight="1" thickBot="1">
      <c r="S2" s="57" t="s">
        <v>21</v>
      </c>
      <c r="T2" s="57"/>
    </row>
    <row r="3" spans="1:20" ht="49.5" customHeight="1">
      <c r="A3" s="58" t="s">
        <v>25</v>
      </c>
      <c r="B3" s="59"/>
      <c r="C3" s="53" t="s">
        <v>3</v>
      </c>
      <c r="D3" s="52"/>
      <c r="E3" s="52" t="s">
        <v>4</v>
      </c>
      <c r="F3" s="52"/>
      <c r="G3" s="52" t="s">
        <v>5</v>
      </c>
      <c r="H3" s="52"/>
      <c r="I3" s="52" t="s">
        <v>6</v>
      </c>
      <c r="J3" s="52"/>
      <c r="K3" s="52" t="s">
        <v>7</v>
      </c>
      <c r="L3" s="52"/>
      <c r="M3" s="52" t="s">
        <v>8</v>
      </c>
      <c r="N3" s="52"/>
      <c r="O3" s="52" t="s">
        <v>9</v>
      </c>
      <c r="P3" s="52"/>
      <c r="Q3" s="52" t="s">
        <v>10</v>
      </c>
      <c r="R3" s="52"/>
      <c r="S3" s="52" t="s">
        <v>11</v>
      </c>
      <c r="T3" s="60"/>
    </row>
    <row r="4" spans="1:20" ht="49.5" customHeight="1" thickBot="1">
      <c r="A4" s="54" t="s">
        <v>22</v>
      </c>
      <c r="B4" s="55"/>
      <c r="C4" s="5" t="s">
        <v>23</v>
      </c>
      <c r="D4" s="6" t="s">
        <v>24</v>
      </c>
      <c r="E4" s="6" t="s">
        <v>23</v>
      </c>
      <c r="F4" s="6" t="s">
        <v>24</v>
      </c>
      <c r="G4" s="6" t="s">
        <v>23</v>
      </c>
      <c r="H4" s="6" t="s">
        <v>24</v>
      </c>
      <c r="I4" s="6" t="s">
        <v>23</v>
      </c>
      <c r="J4" s="6" t="s">
        <v>24</v>
      </c>
      <c r="K4" s="6" t="s">
        <v>23</v>
      </c>
      <c r="L4" s="6" t="s">
        <v>24</v>
      </c>
      <c r="M4" s="6" t="s">
        <v>23</v>
      </c>
      <c r="N4" s="6" t="s">
        <v>24</v>
      </c>
      <c r="O4" s="6" t="s">
        <v>23</v>
      </c>
      <c r="P4" s="6" t="s">
        <v>24</v>
      </c>
      <c r="Q4" s="6" t="s">
        <v>23</v>
      </c>
      <c r="R4" s="6" t="s">
        <v>24</v>
      </c>
      <c r="S4" s="6" t="s">
        <v>23</v>
      </c>
      <c r="T4" s="7" t="s">
        <v>24</v>
      </c>
    </row>
    <row r="5" spans="1:20" ht="49.5" customHeight="1">
      <c r="A5" s="50" t="s">
        <v>12</v>
      </c>
      <c r="B5" s="26" t="s">
        <v>0</v>
      </c>
      <c r="C5" s="13">
        <v>6</v>
      </c>
      <c r="D5" s="14">
        <v>207</v>
      </c>
      <c r="E5" s="14">
        <v>0</v>
      </c>
      <c r="F5" s="14">
        <v>0</v>
      </c>
      <c r="G5" s="14">
        <v>4</v>
      </c>
      <c r="H5" s="14">
        <v>205</v>
      </c>
      <c r="I5" s="14">
        <v>0</v>
      </c>
      <c r="J5" s="14">
        <v>0</v>
      </c>
      <c r="K5" s="14">
        <v>0</v>
      </c>
      <c r="L5" s="14">
        <v>0</v>
      </c>
      <c r="M5" s="14">
        <v>10</v>
      </c>
      <c r="N5" s="14">
        <v>286</v>
      </c>
      <c r="O5" s="14">
        <v>34</v>
      </c>
      <c r="P5" s="14">
        <v>1015</v>
      </c>
      <c r="Q5" s="14">
        <v>328</v>
      </c>
      <c r="R5" s="14">
        <v>11936</v>
      </c>
      <c r="S5" s="14">
        <f>C5+E5+G5+I5+K5+M5+O5+Q5</f>
        <v>382</v>
      </c>
      <c r="T5" s="15">
        <f aca="true" t="shared" si="0" ref="T5:T31">D5+F5+H5+J5+L5+N5+P5+R5</f>
        <v>13649</v>
      </c>
    </row>
    <row r="6" spans="1:20" ht="49.5" customHeight="1">
      <c r="A6" s="48"/>
      <c r="B6" s="3" t="s">
        <v>1</v>
      </c>
      <c r="C6" s="29">
        <v>52</v>
      </c>
      <c r="D6" s="16">
        <v>2429</v>
      </c>
      <c r="E6" s="16">
        <v>0</v>
      </c>
      <c r="F6" s="16">
        <v>0</v>
      </c>
      <c r="G6" s="16">
        <v>186</v>
      </c>
      <c r="H6" s="16">
        <v>5494</v>
      </c>
      <c r="I6" s="16">
        <v>0</v>
      </c>
      <c r="J6" s="16">
        <v>0</v>
      </c>
      <c r="K6" s="16">
        <v>0</v>
      </c>
      <c r="L6" s="16">
        <v>0</v>
      </c>
      <c r="M6" s="16">
        <v>68</v>
      </c>
      <c r="N6" s="16">
        <v>6705</v>
      </c>
      <c r="O6" s="16">
        <v>37</v>
      </c>
      <c r="P6" s="16">
        <v>871</v>
      </c>
      <c r="Q6" s="16">
        <v>324</v>
      </c>
      <c r="R6" s="16">
        <v>7892</v>
      </c>
      <c r="S6" s="16">
        <f aca="true" t="shared" si="1" ref="S6:S31">C6+E6+G6+I6+K6+M6+O6+Q6</f>
        <v>667</v>
      </c>
      <c r="T6" s="17">
        <f t="shared" si="0"/>
        <v>23391</v>
      </c>
    </row>
    <row r="7" spans="1:20" ht="49.5" customHeight="1" thickBot="1">
      <c r="A7" s="51"/>
      <c r="B7" s="11" t="s">
        <v>2</v>
      </c>
      <c r="C7" s="30">
        <f>SUM(C5:C6)</f>
        <v>58</v>
      </c>
      <c r="D7" s="31">
        <f aca="true" t="shared" si="2" ref="D7:R7">SUM(D5:D6)</f>
        <v>2636</v>
      </c>
      <c r="E7" s="31">
        <f t="shared" si="2"/>
        <v>0</v>
      </c>
      <c r="F7" s="31">
        <f t="shared" si="2"/>
        <v>0</v>
      </c>
      <c r="G7" s="31">
        <f t="shared" si="2"/>
        <v>190</v>
      </c>
      <c r="H7" s="31">
        <f t="shared" si="2"/>
        <v>5699</v>
      </c>
      <c r="I7" s="31">
        <f t="shared" si="2"/>
        <v>0</v>
      </c>
      <c r="J7" s="31">
        <f t="shared" si="2"/>
        <v>0</v>
      </c>
      <c r="K7" s="31">
        <f t="shared" si="2"/>
        <v>0</v>
      </c>
      <c r="L7" s="31">
        <f t="shared" si="2"/>
        <v>0</v>
      </c>
      <c r="M7" s="31">
        <f t="shared" si="2"/>
        <v>78</v>
      </c>
      <c r="N7" s="31">
        <f t="shared" si="2"/>
        <v>6991</v>
      </c>
      <c r="O7" s="31">
        <f t="shared" si="2"/>
        <v>71</v>
      </c>
      <c r="P7" s="31">
        <f t="shared" si="2"/>
        <v>1886</v>
      </c>
      <c r="Q7" s="31">
        <f t="shared" si="2"/>
        <v>652</v>
      </c>
      <c r="R7" s="31">
        <f t="shared" si="2"/>
        <v>19828</v>
      </c>
      <c r="S7" s="31">
        <f t="shared" si="1"/>
        <v>1049</v>
      </c>
      <c r="T7" s="32">
        <f t="shared" si="0"/>
        <v>37040</v>
      </c>
    </row>
    <row r="8" spans="1:20" ht="49.5" customHeight="1">
      <c r="A8" s="47" t="s">
        <v>13</v>
      </c>
      <c r="B8" s="27" t="s">
        <v>0</v>
      </c>
      <c r="C8" s="16">
        <v>0</v>
      </c>
      <c r="D8" s="16">
        <v>0</v>
      </c>
      <c r="E8" s="16">
        <v>0</v>
      </c>
      <c r="F8" s="16">
        <v>0</v>
      </c>
      <c r="G8" s="16">
        <v>1</v>
      </c>
      <c r="H8" s="16">
        <v>469</v>
      </c>
      <c r="I8" s="16">
        <v>0</v>
      </c>
      <c r="J8" s="16">
        <v>0</v>
      </c>
      <c r="K8" s="16">
        <v>0</v>
      </c>
      <c r="L8" s="16">
        <v>0</v>
      </c>
      <c r="M8" s="16">
        <v>2</v>
      </c>
      <c r="N8" s="16">
        <v>366</v>
      </c>
      <c r="O8" s="16">
        <v>9</v>
      </c>
      <c r="P8" s="16">
        <v>1595</v>
      </c>
      <c r="Q8" s="16">
        <v>87</v>
      </c>
      <c r="R8" s="16">
        <v>18101</v>
      </c>
      <c r="S8" s="16">
        <f t="shared" si="1"/>
        <v>99</v>
      </c>
      <c r="T8" s="17">
        <f t="shared" si="0"/>
        <v>20531</v>
      </c>
    </row>
    <row r="9" spans="1:20" ht="49.5" customHeight="1">
      <c r="A9" s="48"/>
      <c r="B9" s="3" t="s">
        <v>1</v>
      </c>
      <c r="C9" s="29">
        <v>15</v>
      </c>
      <c r="D9" s="16">
        <v>7648</v>
      </c>
      <c r="E9" s="16">
        <v>0</v>
      </c>
      <c r="F9" s="16">
        <v>0</v>
      </c>
      <c r="G9" s="16">
        <v>39</v>
      </c>
      <c r="H9" s="16">
        <v>5772</v>
      </c>
      <c r="I9" s="16">
        <v>0</v>
      </c>
      <c r="J9" s="16">
        <v>0</v>
      </c>
      <c r="K9" s="16">
        <v>0</v>
      </c>
      <c r="L9" s="16">
        <v>0</v>
      </c>
      <c r="M9" s="16">
        <v>19</v>
      </c>
      <c r="N9" s="16">
        <v>24447</v>
      </c>
      <c r="O9" s="16">
        <v>19</v>
      </c>
      <c r="P9" s="16">
        <v>2476</v>
      </c>
      <c r="Q9" s="16">
        <v>75</v>
      </c>
      <c r="R9" s="16">
        <v>4580</v>
      </c>
      <c r="S9" s="16">
        <f t="shared" si="1"/>
        <v>167</v>
      </c>
      <c r="T9" s="17">
        <f t="shared" si="0"/>
        <v>44923</v>
      </c>
    </row>
    <row r="10" spans="1:20" ht="49.5" customHeight="1" thickBot="1">
      <c r="A10" s="49"/>
      <c r="B10" s="12" t="s">
        <v>2</v>
      </c>
      <c r="C10" s="33">
        <f aca="true" t="shared" si="3" ref="C10:R10">SUM(C8:C9)</f>
        <v>15</v>
      </c>
      <c r="D10" s="34">
        <f t="shared" si="3"/>
        <v>7648</v>
      </c>
      <c r="E10" s="34">
        <f t="shared" si="3"/>
        <v>0</v>
      </c>
      <c r="F10" s="34">
        <f t="shared" si="3"/>
        <v>0</v>
      </c>
      <c r="G10" s="34">
        <f t="shared" si="3"/>
        <v>40</v>
      </c>
      <c r="H10" s="34">
        <f t="shared" si="3"/>
        <v>6241</v>
      </c>
      <c r="I10" s="34">
        <f t="shared" si="3"/>
        <v>0</v>
      </c>
      <c r="J10" s="34">
        <f t="shared" si="3"/>
        <v>0</v>
      </c>
      <c r="K10" s="34">
        <f t="shared" si="3"/>
        <v>0</v>
      </c>
      <c r="L10" s="34">
        <f t="shared" si="3"/>
        <v>0</v>
      </c>
      <c r="M10" s="34">
        <f t="shared" si="3"/>
        <v>21</v>
      </c>
      <c r="N10" s="34">
        <f t="shared" si="3"/>
        <v>24813</v>
      </c>
      <c r="O10" s="34">
        <f t="shared" si="3"/>
        <v>28</v>
      </c>
      <c r="P10" s="34">
        <f t="shared" si="3"/>
        <v>4071</v>
      </c>
      <c r="Q10" s="34">
        <f t="shared" si="3"/>
        <v>162</v>
      </c>
      <c r="R10" s="34">
        <f t="shared" si="3"/>
        <v>22681</v>
      </c>
      <c r="S10" s="34">
        <f t="shared" si="1"/>
        <v>266</v>
      </c>
      <c r="T10" s="35">
        <f t="shared" si="0"/>
        <v>65454</v>
      </c>
    </row>
    <row r="11" spans="1:20" ht="49.5" customHeight="1">
      <c r="A11" s="50" t="s">
        <v>14</v>
      </c>
      <c r="B11" s="26" t="s">
        <v>0</v>
      </c>
      <c r="C11" s="13">
        <v>2</v>
      </c>
      <c r="D11" s="14">
        <v>259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8</v>
      </c>
      <c r="N11" s="14">
        <v>638</v>
      </c>
      <c r="O11" s="14">
        <v>48</v>
      </c>
      <c r="P11" s="14">
        <v>5479</v>
      </c>
      <c r="Q11" s="14">
        <v>123</v>
      </c>
      <c r="R11" s="14">
        <v>6345</v>
      </c>
      <c r="S11" s="14">
        <f t="shared" si="1"/>
        <v>181</v>
      </c>
      <c r="T11" s="15">
        <f t="shared" si="0"/>
        <v>12721</v>
      </c>
    </row>
    <row r="12" spans="1:20" ht="49.5" customHeight="1">
      <c r="A12" s="48"/>
      <c r="B12" s="3" t="s">
        <v>1</v>
      </c>
      <c r="C12" s="29">
        <v>67</v>
      </c>
      <c r="D12" s="16">
        <v>6033</v>
      </c>
      <c r="E12" s="16">
        <v>0</v>
      </c>
      <c r="F12" s="16">
        <v>0</v>
      </c>
      <c r="G12" s="16">
        <v>79</v>
      </c>
      <c r="H12" s="16">
        <v>10347</v>
      </c>
      <c r="I12" s="16">
        <v>0</v>
      </c>
      <c r="J12" s="16">
        <v>0</v>
      </c>
      <c r="K12" s="16">
        <v>0</v>
      </c>
      <c r="L12" s="16">
        <v>0</v>
      </c>
      <c r="M12" s="16">
        <v>74</v>
      </c>
      <c r="N12" s="16">
        <v>4462</v>
      </c>
      <c r="O12" s="16">
        <v>110</v>
      </c>
      <c r="P12" s="16">
        <v>5117</v>
      </c>
      <c r="Q12" s="16">
        <v>276</v>
      </c>
      <c r="R12" s="16">
        <v>16971</v>
      </c>
      <c r="S12" s="16">
        <f t="shared" si="1"/>
        <v>606</v>
      </c>
      <c r="T12" s="17">
        <f t="shared" si="0"/>
        <v>42930</v>
      </c>
    </row>
    <row r="13" spans="1:20" ht="49.5" customHeight="1" thickBot="1">
      <c r="A13" s="51"/>
      <c r="B13" s="11" t="s">
        <v>2</v>
      </c>
      <c r="C13" s="30">
        <f aca="true" t="shared" si="4" ref="C13:R13">SUM(C11:C12)</f>
        <v>69</v>
      </c>
      <c r="D13" s="31">
        <f t="shared" si="4"/>
        <v>6292</v>
      </c>
      <c r="E13" s="31">
        <f t="shared" si="4"/>
        <v>0</v>
      </c>
      <c r="F13" s="31">
        <f t="shared" si="4"/>
        <v>0</v>
      </c>
      <c r="G13" s="31">
        <f t="shared" si="4"/>
        <v>79</v>
      </c>
      <c r="H13" s="31">
        <f t="shared" si="4"/>
        <v>10347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82</v>
      </c>
      <c r="N13" s="31">
        <f t="shared" si="4"/>
        <v>5100</v>
      </c>
      <c r="O13" s="31">
        <f t="shared" si="4"/>
        <v>158</v>
      </c>
      <c r="P13" s="31">
        <f t="shared" si="4"/>
        <v>10596</v>
      </c>
      <c r="Q13" s="31">
        <f t="shared" si="4"/>
        <v>399</v>
      </c>
      <c r="R13" s="31">
        <f t="shared" si="4"/>
        <v>23316</v>
      </c>
      <c r="S13" s="31">
        <f t="shared" si="1"/>
        <v>787</v>
      </c>
      <c r="T13" s="32">
        <f t="shared" si="0"/>
        <v>55651</v>
      </c>
    </row>
    <row r="14" spans="1:20" ht="49.5" customHeight="1">
      <c r="A14" s="47" t="s">
        <v>15</v>
      </c>
      <c r="B14" s="27" t="s">
        <v>0</v>
      </c>
      <c r="C14" s="16">
        <v>2</v>
      </c>
      <c r="D14" s="16">
        <v>216</v>
      </c>
      <c r="E14" s="16">
        <v>0</v>
      </c>
      <c r="F14" s="16">
        <v>0</v>
      </c>
      <c r="G14" s="16">
        <v>0</v>
      </c>
      <c r="H14" s="16">
        <v>0</v>
      </c>
      <c r="I14" s="16">
        <v>277</v>
      </c>
      <c r="J14" s="16">
        <v>97781</v>
      </c>
      <c r="K14" s="14">
        <v>0</v>
      </c>
      <c r="L14" s="14">
        <v>0</v>
      </c>
      <c r="M14" s="14">
        <v>7</v>
      </c>
      <c r="N14" s="14">
        <v>1203</v>
      </c>
      <c r="O14" s="14">
        <v>49</v>
      </c>
      <c r="P14" s="14">
        <v>13425</v>
      </c>
      <c r="Q14" s="14">
        <v>130</v>
      </c>
      <c r="R14" s="14">
        <v>29716</v>
      </c>
      <c r="S14" s="14">
        <f t="shared" si="1"/>
        <v>465</v>
      </c>
      <c r="T14" s="15">
        <f t="shared" si="0"/>
        <v>142341</v>
      </c>
    </row>
    <row r="15" spans="1:20" ht="49.5" customHeight="1">
      <c r="A15" s="48"/>
      <c r="B15" s="3" t="s">
        <v>1</v>
      </c>
      <c r="C15" s="29">
        <v>144</v>
      </c>
      <c r="D15" s="16">
        <v>62155</v>
      </c>
      <c r="E15" s="16">
        <v>0</v>
      </c>
      <c r="F15" s="16">
        <v>0</v>
      </c>
      <c r="G15" s="16">
        <v>80</v>
      </c>
      <c r="H15" s="16">
        <v>43506</v>
      </c>
      <c r="I15" s="16">
        <v>182</v>
      </c>
      <c r="J15" s="16">
        <v>71063</v>
      </c>
      <c r="K15" s="16">
        <v>0</v>
      </c>
      <c r="L15" s="16">
        <v>0</v>
      </c>
      <c r="M15" s="16">
        <v>105</v>
      </c>
      <c r="N15" s="16">
        <v>32454</v>
      </c>
      <c r="O15" s="16">
        <v>108</v>
      </c>
      <c r="P15" s="16">
        <v>21113</v>
      </c>
      <c r="Q15" s="16">
        <v>335</v>
      </c>
      <c r="R15" s="16">
        <v>93833</v>
      </c>
      <c r="S15" s="16">
        <f t="shared" si="1"/>
        <v>954</v>
      </c>
      <c r="T15" s="17">
        <f t="shared" si="0"/>
        <v>324124</v>
      </c>
    </row>
    <row r="16" spans="1:20" ht="49.5" customHeight="1" thickBot="1">
      <c r="A16" s="49"/>
      <c r="B16" s="12" t="s">
        <v>2</v>
      </c>
      <c r="C16" s="33">
        <f aca="true" t="shared" si="5" ref="C16:R16">SUM(C14:C15)</f>
        <v>146</v>
      </c>
      <c r="D16" s="34">
        <f t="shared" si="5"/>
        <v>62371</v>
      </c>
      <c r="E16" s="34">
        <f t="shared" si="5"/>
        <v>0</v>
      </c>
      <c r="F16" s="34">
        <f t="shared" si="5"/>
        <v>0</v>
      </c>
      <c r="G16" s="34">
        <f t="shared" si="5"/>
        <v>80</v>
      </c>
      <c r="H16" s="34">
        <f t="shared" si="5"/>
        <v>43506</v>
      </c>
      <c r="I16" s="36">
        <f t="shared" si="5"/>
        <v>459</v>
      </c>
      <c r="J16" s="34">
        <f t="shared" si="5"/>
        <v>168844</v>
      </c>
      <c r="K16" s="31">
        <f t="shared" si="5"/>
        <v>0</v>
      </c>
      <c r="L16" s="31">
        <f t="shared" si="5"/>
        <v>0</v>
      </c>
      <c r="M16" s="31">
        <f t="shared" si="5"/>
        <v>112</v>
      </c>
      <c r="N16" s="31">
        <f t="shared" si="5"/>
        <v>33657</v>
      </c>
      <c r="O16" s="31">
        <f t="shared" si="5"/>
        <v>157</v>
      </c>
      <c r="P16" s="31">
        <f t="shared" si="5"/>
        <v>34538</v>
      </c>
      <c r="Q16" s="31">
        <f t="shared" si="5"/>
        <v>465</v>
      </c>
      <c r="R16" s="31">
        <f t="shared" si="5"/>
        <v>123549</v>
      </c>
      <c r="S16" s="31">
        <f t="shared" si="1"/>
        <v>1419</v>
      </c>
      <c r="T16" s="32">
        <f t="shared" si="0"/>
        <v>466465</v>
      </c>
    </row>
    <row r="17" spans="1:20" ht="49.5" customHeight="1">
      <c r="A17" s="50" t="s">
        <v>16</v>
      </c>
      <c r="B17" s="26" t="s">
        <v>0</v>
      </c>
      <c r="C17" s="18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f>C17+E17+G17+I17+K17+M17+O17+Q17</f>
        <v>0</v>
      </c>
      <c r="T17" s="15">
        <f>D17+F17+H17+J17+L17+N17+P17+R17</f>
        <v>0</v>
      </c>
    </row>
    <row r="18" spans="1:20" ht="49.5" customHeight="1">
      <c r="A18" s="48"/>
      <c r="B18" s="3" t="s">
        <v>1</v>
      </c>
      <c r="C18" s="29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f>C18+E18+G18+I18+K18+M18+O18+Q18</f>
        <v>0</v>
      </c>
      <c r="T18" s="17">
        <f>D18+F18+H18+J18+L18+N18+P18+R18</f>
        <v>0</v>
      </c>
    </row>
    <row r="19" spans="1:20" ht="49.5" customHeight="1" thickBot="1">
      <c r="A19" s="51"/>
      <c r="B19" s="11" t="s">
        <v>2</v>
      </c>
      <c r="C19" s="30">
        <f aca="true" t="shared" si="6" ref="C19:J19">SUM(C17:C18)</f>
        <v>0</v>
      </c>
      <c r="D19" s="31">
        <f t="shared" si="6"/>
        <v>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aca="true" t="shared" si="7" ref="K19:T19">SUM(K17:K18)</f>
        <v>0</v>
      </c>
      <c r="L19" s="31">
        <f t="shared" si="7"/>
        <v>0</v>
      </c>
      <c r="M19" s="31">
        <f t="shared" si="7"/>
        <v>0</v>
      </c>
      <c r="N19" s="31">
        <f t="shared" si="7"/>
        <v>0</v>
      </c>
      <c r="O19" s="31">
        <f t="shared" si="7"/>
        <v>0</v>
      </c>
      <c r="P19" s="31">
        <f t="shared" si="7"/>
        <v>0</v>
      </c>
      <c r="Q19" s="31">
        <f t="shared" si="7"/>
        <v>0</v>
      </c>
      <c r="R19" s="31">
        <f t="shared" si="7"/>
        <v>0</v>
      </c>
      <c r="S19" s="31">
        <f t="shared" si="7"/>
        <v>0</v>
      </c>
      <c r="T19" s="32">
        <f t="shared" si="7"/>
        <v>0</v>
      </c>
    </row>
    <row r="20" spans="1:20" ht="49.5" customHeight="1">
      <c r="A20" s="47" t="s">
        <v>17</v>
      </c>
      <c r="B20" s="27" t="s">
        <v>0</v>
      </c>
      <c r="C20" s="18">
        <v>0</v>
      </c>
      <c r="D20" s="14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0">
        <v>0</v>
      </c>
    </row>
    <row r="21" spans="1:20" ht="49.5" customHeight="1">
      <c r="A21" s="48"/>
      <c r="B21" s="3" t="s">
        <v>1</v>
      </c>
      <c r="C21" s="29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7">
        <v>0</v>
      </c>
    </row>
    <row r="22" spans="1:20" ht="49.5" customHeight="1" thickBot="1">
      <c r="A22" s="49"/>
      <c r="B22" s="12" t="s">
        <v>2</v>
      </c>
      <c r="C22" s="33">
        <f aca="true" t="shared" si="8" ref="C22:J22">SUM(C20:C21)</f>
        <v>0</v>
      </c>
      <c r="D22" s="34">
        <f t="shared" si="8"/>
        <v>0</v>
      </c>
      <c r="E22" s="34">
        <f t="shared" si="8"/>
        <v>0</v>
      </c>
      <c r="F22" s="34">
        <f t="shared" si="8"/>
        <v>0</v>
      </c>
      <c r="G22" s="34">
        <f t="shared" si="8"/>
        <v>0</v>
      </c>
      <c r="H22" s="34">
        <f t="shared" si="8"/>
        <v>0</v>
      </c>
      <c r="I22" s="34">
        <f t="shared" si="8"/>
        <v>0</v>
      </c>
      <c r="J22" s="34">
        <f t="shared" si="8"/>
        <v>0</v>
      </c>
      <c r="K22" s="34">
        <f aca="true" t="shared" si="9" ref="K22:T22">SUM(K20:K21)</f>
        <v>0</v>
      </c>
      <c r="L22" s="34">
        <f t="shared" si="9"/>
        <v>0</v>
      </c>
      <c r="M22" s="34">
        <f t="shared" si="9"/>
        <v>0</v>
      </c>
      <c r="N22" s="34">
        <f t="shared" si="9"/>
        <v>0</v>
      </c>
      <c r="O22" s="34">
        <f t="shared" si="9"/>
        <v>0</v>
      </c>
      <c r="P22" s="34">
        <f t="shared" si="9"/>
        <v>0</v>
      </c>
      <c r="Q22" s="34">
        <f t="shared" si="9"/>
        <v>0</v>
      </c>
      <c r="R22" s="34">
        <f t="shared" si="9"/>
        <v>0</v>
      </c>
      <c r="S22" s="34">
        <f t="shared" si="9"/>
        <v>0</v>
      </c>
      <c r="T22" s="35">
        <f t="shared" si="9"/>
        <v>0</v>
      </c>
    </row>
    <row r="23" spans="1:20" ht="49.5" customHeight="1">
      <c r="A23" s="50" t="s">
        <v>18</v>
      </c>
      <c r="B23" s="26" t="s">
        <v>0</v>
      </c>
      <c r="C23" s="13">
        <v>10</v>
      </c>
      <c r="D23" s="14">
        <v>392</v>
      </c>
      <c r="E23" s="14">
        <v>0</v>
      </c>
      <c r="F23" s="14">
        <v>0</v>
      </c>
      <c r="G23" s="14">
        <v>7</v>
      </c>
      <c r="H23" s="14">
        <v>206</v>
      </c>
      <c r="I23" s="14">
        <v>0</v>
      </c>
      <c r="J23" s="14">
        <v>0</v>
      </c>
      <c r="K23" s="14">
        <v>0</v>
      </c>
      <c r="L23" s="14">
        <v>0</v>
      </c>
      <c r="M23" s="14">
        <v>37</v>
      </c>
      <c r="N23" s="14">
        <v>1058</v>
      </c>
      <c r="O23" s="14">
        <v>116</v>
      </c>
      <c r="P23" s="14">
        <v>3098</v>
      </c>
      <c r="Q23" s="14">
        <v>5149</v>
      </c>
      <c r="R23" s="14">
        <v>190601</v>
      </c>
      <c r="S23" s="14">
        <f t="shared" si="1"/>
        <v>5319</v>
      </c>
      <c r="T23" s="15">
        <f t="shared" si="0"/>
        <v>195355</v>
      </c>
    </row>
    <row r="24" spans="1:20" ht="49.5" customHeight="1">
      <c r="A24" s="48"/>
      <c r="B24" s="3" t="s">
        <v>1</v>
      </c>
      <c r="C24" s="29">
        <v>618</v>
      </c>
      <c r="D24" s="16">
        <v>18157</v>
      </c>
      <c r="E24" s="16">
        <v>0</v>
      </c>
      <c r="F24" s="16">
        <v>0</v>
      </c>
      <c r="G24" s="16">
        <v>1026</v>
      </c>
      <c r="H24" s="16">
        <v>27557</v>
      </c>
      <c r="I24" s="16">
        <v>0</v>
      </c>
      <c r="J24" s="16">
        <v>0</v>
      </c>
      <c r="K24" s="16">
        <v>0</v>
      </c>
      <c r="L24" s="16">
        <v>0</v>
      </c>
      <c r="M24" s="16">
        <v>228</v>
      </c>
      <c r="N24" s="16">
        <v>7590</v>
      </c>
      <c r="O24" s="16">
        <v>1109</v>
      </c>
      <c r="P24" s="16">
        <v>30327</v>
      </c>
      <c r="Q24" s="16">
        <v>11220</v>
      </c>
      <c r="R24" s="16">
        <v>342916</v>
      </c>
      <c r="S24" s="16">
        <f t="shared" si="1"/>
        <v>14201</v>
      </c>
      <c r="T24" s="17">
        <f t="shared" si="0"/>
        <v>426547</v>
      </c>
    </row>
    <row r="25" spans="1:20" ht="49.5" customHeight="1" thickBot="1">
      <c r="A25" s="51"/>
      <c r="B25" s="11" t="s">
        <v>2</v>
      </c>
      <c r="C25" s="30">
        <f aca="true" t="shared" si="10" ref="C25:R25">SUM(C23:C24)</f>
        <v>628</v>
      </c>
      <c r="D25" s="31">
        <f t="shared" si="10"/>
        <v>18549</v>
      </c>
      <c r="E25" s="31">
        <f t="shared" si="10"/>
        <v>0</v>
      </c>
      <c r="F25" s="31">
        <f t="shared" si="10"/>
        <v>0</v>
      </c>
      <c r="G25" s="31">
        <f t="shared" si="10"/>
        <v>1033</v>
      </c>
      <c r="H25" s="31">
        <f t="shared" si="10"/>
        <v>27763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265</v>
      </c>
      <c r="N25" s="31">
        <f t="shared" si="10"/>
        <v>8648</v>
      </c>
      <c r="O25" s="31">
        <f t="shared" si="10"/>
        <v>1225</v>
      </c>
      <c r="P25" s="31">
        <f t="shared" si="10"/>
        <v>33425</v>
      </c>
      <c r="Q25" s="31">
        <f t="shared" si="10"/>
        <v>16369</v>
      </c>
      <c r="R25" s="31">
        <f t="shared" si="10"/>
        <v>533517</v>
      </c>
      <c r="S25" s="31">
        <f t="shared" si="1"/>
        <v>19520</v>
      </c>
      <c r="T25" s="32">
        <f t="shared" si="0"/>
        <v>621902</v>
      </c>
    </row>
    <row r="26" spans="1:20" ht="49.5" customHeight="1">
      <c r="A26" s="47" t="s">
        <v>19</v>
      </c>
      <c r="B26" s="27" t="s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2</v>
      </c>
      <c r="J26" s="21">
        <v>35626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f t="shared" si="1"/>
        <v>2</v>
      </c>
      <c r="T26" s="22">
        <f t="shared" si="0"/>
        <v>35626</v>
      </c>
    </row>
    <row r="27" spans="1:20" ht="49.5" customHeight="1">
      <c r="A27" s="48"/>
      <c r="B27" s="3" t="s">
        <v>1</v>
      </c>
      <c r="C27" s="29">
        <v>24</v>
      </c>
      <c r="D27" s="16">
        <v>117135</v>
      </c>
      <c r="E27" s="16">
        <v>0</v>
      </c>
      <c r="F27" s="16">
        <v>0</v>
      </c>
      <c r="G27" s="16">
        <v>17</v>
      </c>
      <c r="H27" s="16">
        <v>14304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18</v>
      </c>
      <c r="R27" s="16">
        <v>6518</v>
      </c>
      <c r="S27" s="16">
        <f t="shared" si="1"/>
        <v>59</v>
      </c>
      <c r="T27" s="17">
        <f t="shared" si="0"/>
        <v>137957</v>
      </c>
    </row>
    <row r="28" spans="1:20" ht="49.5" customHeight="1" thickBot="1">
      <c r="A28" s="49"/>
      <c r="B28" s="12" t="s">
        <v>2</v>
      </c>
      <c r="C28" s="33">
        <f aca="true" t="shared" si="11" ref="C28:R28">SUM(C26:C27)</f>
        <v>24</v>
      </c>
      <c r="D28" s="34">
        <f t="shared" si="11"/>
        <v>117135</v>
      </c>
      <c r="E28" s="34">
        <f t="shared" si="11"/>
        <v>0</v>
      </c>
      <c r="F28" s="34">
        <f t="shared" si="11"/>
        <v>0</v>
      </c>
      <c r="G28" s="34">
        <f t="shared" si="11"/>
        <v>17</v>
      </c>
      <c r="H28" s="34">
        <f t="shared" si="11"/>
        <v>14304</v>
      </c>
      <c r="I28" s="34">
        <f t="shared" si="11"/>
        <v>2</v>
      </c>
      <c r="J28" s="34">
        <f t="shared" si="11"/>
        <v>35626</v>
      </c>
      <c r="K28" s="34">
        <f t="shared" si="11"/>
        <v>0</v>
      </c>
      <c r="L28" s="34">
        <f t="shared" si="11"/>
        <v>0</v>
      </c>
      <c r="M28" s="34">
        <f t="shared" si="11"/>
        <v>0</v>
      </c>
      <c r="N28" s="34">
        <f t="shared" si="11"/>
        <v>0</v>
      </c>
      <c r="O28" s="34">
        <f t="shared" si="11"/>
        <v>0</v>
      </c>
      <c r="P28" s="34">
        <f t="shared" si="11"/>
        <v>0</v>
      </c>
      <c r="Q28" s="34">
        <f t="shared" si="11"/>
        <v>18</v>
      </c>
      <c r="R28" s="34">
        <f t="shared" si="11"/>
        <v>6518</v>
      </c>
      <c r="S28" s="34">
        <f t="shared" si="1"/>
        <v>61</v>
      </c>
      <c r="T28" s="35">
        <f t="shared" si="0"/>
        <v>173583</v>
      </c>
    </row>
    <row r="29" spans="1:20" ht="49.5" customHeight="1">
      <c r="A29" s="41" t="s">
        <v>20</v>
      </c>
      <c r="B29" s="26" t="s">
        <v>0</v>
      </c>
      <c r="C29" s="18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f t="shared" si="1"/>
        <v>0</v>
      </c>
      <c r="T29" s="15">
        <f t="shared" si="0"/>
        <v>0</v>
      </c>
    </row>
    <row r="30" spans="1:20" ht="49.5" customHeight="1">
      <c r="A30" s="42"/>
      <c r="B30" s="3" t="s">
        <v>1</v>
      </c>
      <c r="C30" s="29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11</v>
      </c>
      <c r="N30" s="16">
        <v>657</v>
      </c>
      <c r="O30" s="16">
        <v>0</v>
      </c>
      <c r="P30" s="16">
        <v>0</v>
      </c>
      <c r="Q30" s="16">
        <v>0</v>
      </c>
      <c r="R30" s="16">
        <v>0</v>
      </c>
      <c r="S30" s="16">
        <f t="shared" si="1"/>
        <v>11</v>
      </c>
      <c r="T30" s="17">
        <f t="shared" si="0"/>
        <v>657</v>
      </c>
    </row>
    <row r="31" spans="1:20" ht="49.5" customHeight="1" thickBot="1">
      <c r="A31" s="43"/>
      <c r="B31" s="11" t="s">
        <v>2</v>
      </c>
      <c r="C31" s="30">
        <f aca="true" t="shared" si="12" ref="C31:R31">SUM(C29:C30)</f>
        <v>0</v>
      </c>
      <c r="D31" s="31">
        <f t="shared" si="12"/>
        <v>0</v>
      </c>
      <c r="E31" s="31">
        <f t="shared" si="12"/>
        <v>0</v>
      </c>
      <c r="F31" s="31">
        <f t="shared" si="12"/>
        <v>0</v>
      </c>
      <c r="G31" s="31">
        <f t="shared" si="12"/>
        <v>0</v>
      </c>
      <c r="H31" s="31">
        <f t="shared" si="12"/>
        <v>0</v>
      </c>
      <c r="I31" s="31">
        <f t="shared" si="12"/>
        <v>0</v>
      </c>
      <c r="J31" s="31">
        <f t="shared" si="12"/>
        <v>0</v>
      </c>
      <c r="K31" s="31">
        <f t="shared" si="12"/>
        <v>0</v>
      </c>
      <c r="L31" s="31">
        <f t="shared" si="12"/>
        <v>0</v>
      </c>
      <c r="M31" s="31">
        <f t="shared" si="12"/>
        <v>11</v>
      </c>
      <c r="N31" s="31">
        <f t="shared" si="12"/>
        <v>657</v>
      </c>
      <c r="O31" s="31">
        <f t="shared" si="12"/>
        <v>0</v>
      </c>
      <c r="P31" s="31">
        <f t="shared" si="12"/>
        <v>0</v>
      </c>
      <c r="Q31" s="31">
        <f>SUM(Q29:Q30)</f>
        <v>0</v>
      </c>
      <c r="R31" s="31">
        <f t="shared" si="12"/>
        <v>0</v>
      </c>
      <c r="S31" s="31">
        <f t="shared" si="1"/>
        <v>11</v>
      </c>
      <c r="T31" s="32">
        <f t="shared" si="0"/>
        <v>657</v>
      </c>
    </row>
    <row r="32" spans="1:20" s="8" customFormat="1" ht="49.5" customHeight="1">
      <c r="A32" s="44" t="s">
        <v>2</v>
      </c>
      <c r="B32" s="28" t="s">
        <v>0</v>
      </c>
      <c r="C32" s="23">
        <f>C5+C8+C11+C14+C17+C20+C23+C26+C29</f>
        <v>20</v>
      </c>
      <c r="D32" s="24">
        <f aca="true" t="shared" si="13" ref="D32:S32">D5+D8+D11+D14+D17+D20+D23+D26+D29</f>
        <v>1074</v>
      </c>
      <c r="E32" s="24">
        <f t="shared" si="13"/>
        <v>0</v>
      </c>
      <c r="F32" s="24">
        <f t="shared" si="13"/>
        <v>0</v>
      </c>
      <c r="G32" s="24">
        <f t="shared" si="13"/>
        <v>12</v>
      </c>
      <c r="H32" s="24">
        <f t="shared" si="13"/>
        <v>880</v>
      </c>
      <c r="I32" s="24">
        <f t="shared" si="13"/>
        <v>279</v>
      </c>
      <c r="J32" s="24">
        <f t="shared" si="13"/>
        <v>133407</v>
      </c>
      <c r="K32" s="24">
        <f t="shared" si="13"/>
        <v>0</v>
      </c>
      <c r="L32" s="24">
        <f t="shared" si="13"/>
        <v>0</v>
      </c>
      <c r="M32" s="24">
        <f t="shared" si="13"/>
        <v>64</v>
      </c>
      <c r="N32" s="24">
        <f t="shared" si="13"/>
        <v>3551</v>
      </c>
      <c r="O32" s="24">
        <f t="shared" si="13"/>
        <v>256</v>
      </c>
      <c r="P32" s="24">
        <f t="shared" si="13"/>
        <v>24612</v>
      </c>
      <c r="Q32" s="24">
        <f t="shared" si="13"/>
        <v>5817</v>
      </c>
      <c r="R32" s="24">
        <f t="shared" si="13"/>
        <v>256699</v>
      </c>
      <c r="S32" s="24">
        <f t="shared" si="13"/>
        <v>6448</v>
      </c>
      <c r="T32" s="25">
        <f>T5+T8+T11+T14+T17+T20+T23+T26+T29</f>
        <v>420223</v>
      </c>
    </row>
    <row r="33" spans="1:22" s="8" customFormat="1" ht="49.5" customHeight="1">
      <c r="A33" s="45"/>
      <c r="B33" s="9" t="s">
        <v>1</v>
      </c>
      <c r="C33" s="37">
        <f>C6+C9+C12+C15+C18+C21+C24+C27+C30</f>
        <v>920</v>
      </c>
      <c r="D33" s="38">
        <f aca="true" t="shared" si="14" ref="D33:S33">D6+D9+D12+D15+D18+D21+D24+D27+D30</f>
        <v>213557</v>
      </c>
      <c r="E33" s="38">
        <f t="shared" si="14"/>
        <v>0</v>
      </c>
      <c r="F33" s="38">
        <f t="shared" si="14"/>
        <v>0</v>
      </c>
      <c r="G33" s="38">
        <f t="shared" si="14"/>
        <v>1427</v>
      </c>
      <c r="H33" s="38">
        <f t="shared" si="14"/>
        <v>106980</v>
      </c>
      <c r="I33" s="38">
        <f t="shared" si="14"/>
        <v>182</v>
      </c>
      <c r="J33" s="38">
        <f t="shared" si="14"/>
        <v>71063</v>
      </c>
      <c r="K33" s="38">
        <f t="shared" si="14"/>
        <v>0</v>
      </c>
      <c r="L33" s="38">
        <f t="shared" si="14"/>
        <v>0</v>
      </c>
      <c r="M33" s="38">
        <f t="shared" si="14"/>
        <v>505</v>
      </c>
      <c r="N33" s="38">
        <f t="shared" si="14"/>
        <v>76315</v>
      </c>
      <c r="O33" s="38">
        <f t="shared" si="14"/>
        <v>1383</v>
      </c>
      <c r="P33" s="38">
        <f t="shared" si="14"/>
        <v>59904</v>
      </c>
      <c r="Q33" s="38">
        <f t="shared" si="14"/>
        <v>12248</v>
      </c>
      <c r="R33" s="38">
        <f t="shared" si="14"/>
        <v>472710</v>
      </c>
      <c r="S33" s="38">
        <f t="shared" si="14"/>
        <v>16665</v>
      </c>
      <c r="T33" s="39">
        <f>T6+T9+T12+T15+T18+T21+T24+T27+T30</f>
        <v>1000529</v>
      </c>
      <c r="V33" s="10"/>
    </row>
    <row r="34" spans="1:20" s="8" customFormat="1" ht="49.5" customHeight="1" thickBot="1">
      <c r="A34" s="46"/>
      <c r="B34" s="11" t="s">
        <v>2</v>
      </c>
      <c r="C34" s="30">
        <f>C7+C10+C13+C16+C19+C22+C25+C28+C31</f>
        <v>940</v>
      </c>
      <c r="D34" s="31">
        <f aca="true" t="shared" si="15" ref="D34:S34">D7+D10+D13+D16+D19+D22+D25+D28+D31</f>
        <v>214631</v>
      </c>
      <c r="E34" s="31">
        <f t="shared" si="15"/>
        <v>0</v>
      </c>
      <c r="F34" s="31">
        <f t="shared" si="15"/>
        <v>0</v>
      </c>
      <c r="G34" s="31">
        <f t="shared" si="15"/>
        <v>1439</v>
      </c>
      <c r="H34" s="31">
        <f t="shared" si="15"/>
        <v>107860</v>
      </c>
      <c r="I34" s="40">
        <f t="shared" si="15"/>
        <v>461</v>
      </c>
      <c r="J34" s="31">
        <f t="shared" si="15"/>
        <v>204470</v>
      </c>
      <c r="K34" s="31">
        <f t="shared" si="15"/>
        <v>0</v>
      </c>
      <c r="L34" s="31">
        <f t="shared" si="15"/>
        <v>0</v>
      </c>
      <c r="M34" s="31">
        <f t="shared" si="15"/>
        <v>569</v>
      </c>
      <c r="N34" s="31">
        <f t="shared" si="15"/>
        <v>79866</v>
      </c>
      <c r="O34" s="31">
        <f t="shared" si="15"/>
        <v>1639</v>
      </c>
      <c r="P34" s="31">
        <f t="shared" si="15"/>
        <v>84516</v>
      </c>
      <c r="Q34" s="31">
        <f t="shared" si="15"/>
        <v>18065</v>
      </c>
      <c r="R34" s="31">
        <f t="shared" si="15"/>
        <v>729409</v>
      </c>
      <c r="S34" s="31">
        <f t="shared" si="15"/>
        <v>23113</v>
      </c>
      <c r="T34" s="32">
        <f>T7+T10+T13+T16+T19+T22+T25+T28+T31</f>
        <v>1420752</v>
      </c>
    </row>
  </sheetData>
  <sheetProtection/>
  <mergeCells count="23">
    <mergeCell ref="A1:T1"/>
    <mergeCell ref="S2:T2"/>
    <mergeCell ref="G3:H3"/>
    <mergeCell ref="I3:J3"/>
    <mergeCell ref="A3:B3"/>
    <mergeCell ref="S3:T3"/>
    <mergeCell ref="A5:A7"/>
    <mergeCell ref="A8:A10"/>
    <mergeCell ref="Q3:R3"/>
    <mergeCell ref="A11:A13"/>
    <mergeCell ref="K3:L3"/>
    <mergeCell ref="M3:N3"/>
    <mergeCell ref="O3:P3"/>
    <mergeCell ref="C3:D3"/>
    <mergeCell ref="E3:F3"/>
    <mergeCell ref="A4:B4"/>
    <mergeCell ref="A29:A31"/>
    <mergeCell ref="A32:A34"/>
    <mergeCell ref="A26:A28"/>
    <mergeCell ref="A14:A16"/>
    <mergeCell ref="A17:A19"/>
    <mergeCell ref="A20:A22"/>
    <mergeCell ref="A23:A25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35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奈良県</cp:lastModifiedBy>
  <cp:lastPrinted>2015-06-26T09:39:55Z</cp:lastPrinted>
  <dcterms:created xsi:type="dcterms:W3CDTF">2004-10-26T02:00:26Z</dcterms:created>
  <dcterms:modified xsi:type="dcterms:W3CDTF">2015-06-26T09:41:35Z</dcterms:modified>
  <cp:category/>
  <cp:version/>
  <cp:contentType/>
  <cp:contentStatus/>
</cp:coreProperties>
</file>