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225" windowWidth="10275" windowHeight="8280" activeTab="0"/>
  </bookViews>
  <sheets>
    <sheet name="認定こども園" sheetId="1" r:id="rId1"/>
  </sheets>
  <definedNames>
    <definedName name="_xlnm.Print_Area" localSheetId="0">'認定こども園'!$A$1:$O$52</definedName>
    <definedName name="_xlnm.Print_Titles" localSheetId="0">'認定こども園'!$1:$11</definedName>
  </definedNames>
  <calcPr fullCalcOnLoad="1"/>
</workbook>
</file>

<file path=xl/sharedStrings.xml><?xml version="1.0" encoding="utf-8"?>
<sst xmlns="http://schemas.openxmlformats.org/spreadsheetml/2006/main" count="79" uniqueCount="69">
  <si>
    <t>数</t>
  </si>
  <si>
    <t>学</t>
  </si>
  <si>
    <t>園　　　　　　児　　　　　　数</t>
  </si>
  <si>
    <t>合</t>
  </si>
  <si>
    <t>級</t>
  </si>
  <si>
    <t>年　　　齢　　　別</t>
  </si>
  <si>
    <t>再　　掲</t>
  </si>
  <si>
    <t>計</t>
  </si>
  <si>
    <t>３歳</t>
  </si>
  <si>
    <t>４歳</t>
  </si>
  <si>
    <t>５歳</t>
  </si>
  <si>
    <t>男子</t>
  </si>
  <si>
    <t>女子</t>
  </si>
  <si>
    <t>男</t>
  </si>
  <si>
    <t>女</t>
  </si>
  <si>
    <t>公　　　立　　　計</t>
  </si>
  <si>
    <t>私　　　　　立　　　　　計</t>
  </si>
  <si>
    <t>計</t>
  </si>
  <si>
    <t>全　　　　　県　　　　　計</t>
  </si>
  <si>
    <t>園　　　　　名</t>
  </si>
  <si>
    <t>設置者</t>
  </si>
  <si>
    <t>天理市</t>
  </si>
  <si>
    <t>桜井市</t>
  </si>
  <si>
    <t>奈良市</t>
  </si>
  <si>
    <t>　</t>
  </si>
  <si>
    <t>大淀町</t>
  </si>
  <si>
    <t>吉野町</t>
  </si>
  <si>
    <t>大和高田市</t>
  </si>
  <si>
    <t>大和郡山市</t>
  </si>
  <si>
    <t>宇陀市</t>
  </si>
  <si>
    <t>平群町</t>
  </si>
  <si>
    <t>奈良市</t>
  </si>
  <si>
    <t>幼保連携型認定こども園</t>
  </si>
  <si>
    <t>本務教育・保育職員数</t>
  </si>
  <si>
    <t>※１号認定及び２号認定</t>
  </si>
  <si>
    <t>ゆめさとこども園</t>
  </si>
  <si>
    <t>はなさとこども園</t>
  </si>
  <si>
    <t>治道認定こども園</t>
  </si>
  <si>
    <t>大宇陀こども園</t>
  </si>
  <si>
    <t>室生こども園</t>
  </si>
  <si>
    <t>やまだこども園</t>
  </si>
  <si>
    <t>帯解こども園</t>
  </si>
  <si>
    <t>月ヶ瀬こども園</t>
  </si>
  <si>
    <t>都祁こども園</t>
  </si>
  <si>
    <t>都跡こども園</t>
  </si>
  <si>
    <t>富雄南こども園</t>
  </si>
  <si>
    <t>　青和こども園</t>
  </si>
  <si>
    <t>奈良認定こども園　富雄学園</t>
  </si>
  <si>
    <t>奈良認定こども園　学園前学園</t>
  </si>
  <si>
    <t>奈良認定こども園　あやめ池学園</t>
  </si>
  <si>
    <t>天理認定こども園　前栽学園</t>
  </si>
  <si>
    <t>天理認定こども園　カレス学園</t>
  </si>
  <si>
    <t>桜井認定こども園　三輪学園</t>
  </si>
  <si>
    <t>高田こども園</t>
  </si>
  <si>
    <t>土庫こども園</t>
  </si>
  <si>
    <t>きたの学園</t>
  </si>
  <si>
    <t>公立</t>
  </si>
  <si>
    <t>私立</t>
  </si>
  <si>
    <t>橿原市</t>
  </si>
  <si>
    <t>鶴舞保育園</t>
  </si>
  <si>
    <t>三宅町</t>
  </si>
  <si>
    <t>三宅幼児園</t>
  </si>
  <si>
    <t>よしのこども園</t>
  </si>
  <si>
    <t>平成２８年５月１日現在</t>
  </si>
  <si>
    <t>左京こども園</t>
  </si>
  <si>
    <t>布目こども園</t>
  </si>
  <si>
    <t>柳生こども園</t>
  </si>
  <si>
    <t>こだま保育園</t>
  </si>
  <si>
    <t>認定こども園橿原保育園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</si>
</sst>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E+00"/>
    <numFmt numFmtId="178" formatCode="&quot;¥&quot;#,##0_);[Red]\(&quot;¥&quot;#,##0\)"/>
    <numFmt numFmtId="179" formatCode="0_);[Red]\(0\)"/>
    <numFmt numFmtId="180" formatCode="#,##0_);[Red]\(#,##0\)"/>
    <numFmt numFmtId="181" formatCode="#,##0_ ;[Red]\-#,##0\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7" fillId="0" borderId="0" xfId="0" applyFont="1" applyAlignment="1">
      <alignment/>
    </xf>
    <xf numFmtId="0" fontId="0" fillId="0" borderId="15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38" fontId="5" fillId="0" borderId="31" xfId="49" applyFont="1" applyBorder="1" applyAlignment="1" applyProtection="1">
      <alignment horizontal="right" vertical="center"/>
      <protection/>
    </xf>
    <xf numFmtId="38" fontId="5" fillId="0" borderId="11" xfId="49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38" fontId="5" fillId="0" borderId="32" xfId="49" applyFont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/>
    </xf>
    <xf numFmtId="38" fontId="5" fillId="0" borderId="36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33" xfId="49" applyFont="1" applyBorder="1" applyAlignment="1" applyProtection="1">
      <alignment horizontal="right" vertical="center"/>
      <protection/>
    </xf>
    <xf numFmtId="38" fontId="5" fillId="0" borderId="29" xfId="49" applyFont="1" applyBorder="1" applyAlignment="1">
      <alignment horizontal="right" vertical="center"/>
    </xf>
    <xf numFmtId="38" fontId="5" fillId="0" borderId="37" xfId="49" applyFont="1" applyBorder="1" applyAlignment="1">
      <alignment horizontal="right" vertical="center"/>
    </xf>
    <xf numFmtId="38" fontId="5" fillId="0" borderId="34" xfId="49" applyFont="1" applyBorder="1" applyAlignment="1" applyProtection="1">
      <alignment horizontal="right" vertical="center"/>
      <protection/>
    </xf>
    <xf numFmtId="38" fontId="5" fillId="0" borderId="23" xfId="49" applyFont="1" applyBorder="1" applyAlignment="1">
      <alignment horizontal="right" vertical="center"/>
    </xf>
    <xf numFmtId="38" fontId="5" fillId="0" borderId="31" xfId="49" applyFont="1" applyBorder="1" applyAlignment="1" applyProtection="1">
      <alignment horizontal="right" vertical="center"/>
      <protection locked="0"/>
    </xf>
    <xf numFmtId="38" fontId="5" fillId="0" borderId="28" xfId="49" applyFont="1" applyBorder="1" applyAlignment="1" applyProtection="1">
      <alignment horizontal="right" vertical="center"/>
      <protection locked="0"/>
    </xf>
    <xf numFmtId="38" fontId="5" fillId="0" borderId="31" xfId="49" applyFont="1" applyFill="1" applyBorder="1" applyAlignment="1" applyProtection="1">
      <alignment horizontal="right" vertical="center"/>
      <protection/>
    </xf>
    <xf numFmtId="38" fontId="5" fillId="0" borderId="13" xfId="49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38" fontId="5" fillId="0" borderId="39" xfId="49" applyFont="1" applyBorder="1" applyAlignment="1">
      <alignment horizontal="right" vertical="center"/>
    </xf>
    <xf numFmtId="38" fontId="5" fillId="0" borderId="40" xfId="49" applyFont="1" applyBorder="1" applyAlignment="1">
      <alignment horizontal="right" vertical="center"/>
    </xf>
    <xf numFmtId="38" fontId="5" fillId="0" borderId="41" xfId="49" applyFont="1" applyFill="1" applyBorder="1" applyAlignment="1">
      <alignment horizontal="right" vertical="center"/>
    </xf>
    <xf numFmtId="38" fontId="5" fillId="0" borderId="38" xfId="49" applyFont="1" applyFill="1" applyBorder="1" applyAlignment="1" applyProtection="1">
      <alignment horizontal="right" vertical="center"/>
      <protection/>
    </xf>
    <xf numFmtId="38" fontId="5" fillId="0" borderId="23" xfId="49" applyFont="1" applyBorder="1" applyAlignment="1" applyProtection="1">
      <alignment horizontal="right" vertical="center"/>
      <protection/>
    </xf>
    <xf numFmtId="38" fontId="5" fillId="0" borderId="33" xfId="49" applyFont="1" applyFill="1" applyBorder="1" applyAlignment="1" applyProtection="1">
      <alignment horizontal="right" vertical="center"/>
      <protection/>
    </xf>
    <xf numFmtId="38" fontId="5" fillId="0" borderId="11" xfId="49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right"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12" xfId="49" applyFont="1" applyFill="1" applyBorder="1" applyAlignment="1" applyProtection="1">
      <alignment horizontal="right" vertical="center"/>
      <protection locked="0"/>
    </xf>
    <xf numFmtId="38" fontId="5" fillId="0" borderId="38" xfId="49" applyFont="1" applyFill="1" applyBorder="1" applyAlignment="1" applyProtection="1">
      <alignment horizontal="right" vertical="center"/>
      <protection locked="0"/>
    </xf>
    <xf numFmtId="38" fontId="5" fillId="0" borderId="42" xfId="49" applyFont="1" applyFill="1" applyBorder="1" applyAlignment="1" applyProtection="1">
      <alignment horizontal="right" vertical="center"/>
      <protection locked="0"/>
    </xf>
    <xf numFmtId="38" fontId="5" fillId="0" borderId="43" xfId="49" applyFont="1" applyFill="1" applyBorder="1" applyAlignment="1" applyProtection="1">
      <alignment horizontal="right" vertical="center"/>
      <protection locked="0"/>
    </xf>
    <xf numFmtId="38" fontId="5" fillId="0" borderId="23" xfId="49" applyFont="1" applyFill="1" applyBorder="1" applyAlignment="1">
      <alignment horizontal="right" vertical="center"/>
    </xf>
    <xf numFmtId="38" fontId="5" fillId="0" borderId="44" xfId="49" applyFont="1" applyFill="1" applyBorder="1" applyAlignment="1">
      <alignment horizontal="right" vertical="center"/>
    </xf>
    <xf numFmtId="38" fontId="5" fillId="0" borderId="36" xfId="49" applyFont="1" applyFill="1" applyBorder="1" applyAlignment="1">
      <alignment horizontal="right" vertical="center"/>
    </xf>
    <xf numFmtId="38" fontId="5" fillId="0" borderId="45" xfId="49" applyFont="1" applyFill="1" applyBorder="1" applyAlignment="1">
      <alignment horizontal="right" vertical="center"/>
    </xf>
    <xf numFmtId="38" fontId="5" fillId="0" borderId="46" xfId="49" applyFont="1" applyFill="1" applyBorder="1" applyAlignment="1">
      <alignment horizontal="right" vertical="center"/>
    </xf>
    <xf numFmtId="38" fontId="5" fillId="0" borderId="40" xfId="49" applyFont="1" applyFill="1" applyBorder="1" applyAlignment="1">
      <alignment horizontal="right" vertical="center"/>
    </xf>
    <xf numFmtId="38" fontId="5" fillId="0" borderId="47" xfId="49" applyFont="1" applyFill="1" applyBorder="1" applyAlignment="1">
      <alignment horizontal="right" vertical="center"/>
    </xf>
    <xf numFmtId="38" fontId="5" fillId="0" borderId="48" xfId="49" applyFont="1" applyFill="1" applyBorder="1" applyAlignment="1">
      <alignment horizontal="right" vertical="center"/>
    </xf>
    <xf numFmtId="38" fontId="5" fillId="0" borderId="13" xfId="49" applyFont="1" applyFill="1" applyBorder="1" applyAlignment="1" applyProtection="1">
      <alignment horizontal="right"/>
      <protection locked="0"/>
    </xf>
    <xf numFmtId="38" fontId="0" fillId="0" borderId="0" xfId="0" applyNumberFormat="1" applyAlignment="1">
      <alignment/>
    </xf>
    <xf numFmtId="0" fontId="0" fillId="0" borderId="49" xfId="0" applyBorder="1" applyAlignment="1">
      <alignment/>
    </xf>
    <xf numFmtId="0" fontId="0" fillId="0" borderId="26" xfId="0" applyFill="1" applyBorder="1" applyAlignment="1">
      <alignment horizontal="centerContinuous"/>
    </xf>
    <xf numFmtId="0" fontId="0" fillId="0" borderId="48" xfId="0" applyFill="1" applyBorder="1" applyAlignment="1">
      <alignment horizontal="centerContinuous"/>
    </xf>
    <xf numFmtId="38" fontId="5" fillId="0" borderId="48" xfId="49" applyFont="1" applyBorder="1" applyAlignment="1">
      <alignment horizontal="right" vertical="center"/>
    </xf>
    <xf numFmtId="38" fontId="5" fillId="0" borderId="11" xfId="49" applyFont="1" applyFill="1" applyBorder="1" applyAlignment="1" applyProtection="1">
      <alignment horizontal="right"/>
      <protection locked="0"/>
    </xf>
    <xf numFmtId="38" fontId="5" fillId="0" borderId="31" xfId="49" applyFont="1" applyFill="1" applyBorder="1" applyAlignment="1" applyProtection="1">
      <alignment horizontal="right"/>
      <protection locked="0"/>
    </xf>
    <xf numFmtId="38" fontId="5" fillId="0" borderId="0" xfId="49" applyFont="1" applyFill="1" applyBorder="1" applyAlignment="1" applyProtection="1">
      <alignment horizontal="right"/>
      <protection locked="0"/>
    </xf>
    <xf numFmtId="38" fontId="5" fillId="0" borderId="50" xfId="49" applyFont="1" applyFill="1" applyBorder="1" applyAlignment="1" applyProtection="1">
      <alignment horizontal="right"/>
      <protection locked="0"/>
    </xf>
    <xf numFmtId="0" fontId="5" fillId="0" borderId="44" xfId="49" applyNumberFormat="1" applyFont="1" applyFill="1" applyBorder="1" applyAlignment="1">
      <alignment horizontal="right"/>
    </xf>
    <xf numFmtId="0" fontId="5" fillId="0" borderId="31" xfId="49" applyNumberFormat="1" applyFont="1" applyFill="1" applyBorder="1" applyAlignment="1">
      <alignment horizontal="right"/>
    </xf>
    <xf numFmtId="38" fontId="5" fillId="0" borderId="51" xfId="49" applyFont="1" applyFill="1" applyBorder="1" applyAlignment="1" applyProtection="1">
      <alignment horizontal="right"/>
      <protection locked="0"/>
    </xf>
    <xf numFmtId="0" fontId="5" fillId="0" borderId="41" xfId="49" applyNumberFormat="1" applyFont="1" applyFill="1" applyBorder="1" applyAlignment="1">
      <alignment horizontal="right"/>
    </xf>
    <xf numFmtId="38" fontId="5" fillId="0" borderId="13" xfId="49" applyFont="1" applyBorder="1" applyAlignment="1" applyProtection="1">
      <alignment horizontal="right"/>
      <protection locked="0"/>
    </xf>
    <xf numFmtId="38" fontId="5" fillId="0" borderId="31" xfId="49" applyFont="1" applyBorder="1" applyAlignment="1" applyProtection="1">
      <alignment horizontal="right"/>
      <protection locked="0"/>
    </xf>
    <xf numFmtId="38" fontId="5" fillId="0" borderId="0" xfId="49" applyFont="1" applyBorder="1" applyAlignment="1" applyProtection="1">
      <alignment horizontal="right"/>
      <protection locked="0"/>
    </xf>
    <xf numFmtId="38" fontId="5" fillId="0" borderId="28" xfId="49" applyFont="1" applyBorder="1" applyAlignment="1" applyProtection="1">
      <alignment horizontal="right"/>
      <protection locked="0"/>
    </xf>
    <xf numFmtId="0" fontId="5" fillId="0" borderId="41" xfId="49" applyNumberFormat="1" applyFont="1" applyBorder="1" applyAlignment="1">
      <alignment horizontal="right"/>
    </xf>
    <xf numFmtId="0" fontId="5" fillId="0" borderId="31" xfId="49" applyNumberFormat="1" applyFont="1" applyBorder="1" applyAlignment="1">
      <alignment horizontal="right"/>
    </xf>
    <xf numFmtId="38" fontId="5" fillId="0" borderId="28" xfId="49" applyFont="1" applyFill="1" applyBorder="1" applyAlignment="1" applyProtection="1">
      <alignment horizontal="right"/>
      <protection locked="0"/>
    </xf>
    <xf numFmtId="38" fontId="5" fillId="0" borderId="41" xfId="49" applyFont="1" applyBorder="1" applyAlignment="1">
      <alignment horizontal="right"/>
    </xf>
    <xf numFmtId="38" fontId="5" fillId="0" borderId="31" xfId="49" applyFont="1" applyBorder="1" applyAlignment="1">
      <alignment horizontal="right"/>
    </xf>
    <xf numFmtId="38" fontId="5" fillId="0" borderId="31" xfId="49" applyFont="1" applyFill="1" applyBorder="1" applyAlignment="1">
      <alignment horizontal="right"/>
    </xf>
    <xf numFmtId="38" fontId="5" fillId="0" borderId="31" xfId="49" applyFont="1" applyBorder="1" applyAlignment="1" applyProtection="1">
      <alignment horizontal="right"/>
      <protection/>
    </xf>
    <xf numFmtId="38" fontId="5" fillId="0" borderId="11" xfId="49" applyFont="1" applyBorder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38" fontId="5" fillId="0" borderId="49" xfId="49" applyFont="1" applyFill="1" applyBorder="1" applyAlignment="1">
      <alignment horizontal="right" vertical="center"/>
    </xf>
    <xf numFmtId="38" fontId="5" fillId="0" borderId="52" xfId="49" applyFont="1" applyFill="1" applyBorder="1" applyAlignment="1">
      <alignment horizontal="right" vertical="center"/>
    </xf>
    <xf numFmtId="38" fontId="5" fillId="0" borderId="45" xfId="49" applyFont="1" applyFill="1" applyBorder="1" applyAlignment="1" applyProtection="1">
      <alignment horizontal="right" vertical="center"/>
      <protection/>
    </xf>
    <xf numFmtId="38" fontId="5" fillId="0" borderId="53" xfId="49" applyFont="1" applyFill="1" applyBorder="1" applyAlignment="1">
      <alignment horizontal="right" vertical="center"/>
    </xf>
    <xf numFmtId="38" fontId="5" fillId="0" borderId="43" xfId="49" applyFont="1" applyFill="1" applyBorder="1" applyAlignment="1">
      <alignment horizontal="right" vertical="center"/>
    </xf>
    <xf numFmtId="38" fontId="5" fillId="0" borderId="54" xfId="49" applyFont="1" applyFill="1" applyBorder="1" applyAlignment="1">
      <alignment horizontal="right" vertical="center"/>
    </xf>
    <xf numFmtId="38" fontId="5" fillId="0" borderId="53" xfId="49" applyFont="1" applyBorder="1" applyAlignment="1" applyProtection="1">
      <alignment horizontal="right" vertical="center"/>
      <protection locked="0"/>
    </xf>
    <xf numFmtId="38" fontId="5" fillId="0" borderId="45" xfId="49" applyFont="1" applyBorder="1" applyAlignment="1" applyProtection="1">
      <alignment horizontal="right" vertical="center"/>
      <protection locked="0"/>
    </xf>
    <xf numFmtId="38" fontId="5" fillId="0" borderId="55" xfId="49" applyFont="1" applyBorder="1" applyAlignment="1" applyProtection="1">
      <alignment horizontal="right" vertical="center"/>
      <protection locked="0"/>
    </xf>
    <xf numFmtId="38" fontId="5" fillId="0" borderId="49" xfId="49" applyFont="1" applyBorder="1" applyAlignment="1" applyProtection="1">
      <alignment horizontal="right" vertical="center"/>
      <protection locked="0"/>
    </xf>
    <xf numFmtId="38" fontId="5" fillId="0" borderId="56" xfId="49" applyFont="1" applyFill="1" applyBorder="1" applyAlignment="1">
      <alignment horizontal="right" vertical="center"/>
    </xf>
    <xf numFmtId="38" fontId="5" fillId="0" borderId="57" xfId="49" applyFont="1" applyFill="1" applyBorder="1" applyAlignment="1">
      <alignment horizontal="right" vertical="center"/>
    </xf>
    <xf numFmtId="38" fontId="5" fillId="0" borderId="58" xfId="49" applyFont="1" applyFill="1" applyBorder="1" applyAlignment="1">
      <alignment horizontal="right" vertical="center"/>
    </xf>
    <xf numFmtId="38" fontId="5" fillId="0" borderId="47" xfId="49" applyFont="1" applyFill="1" applyBorder="1" applyAlignment="1" applyProtection="1">
      <alignment horizontal="right" vertical="center"/>
      <protection locked="0"/>
    </xf>
    <xf numFmtId="38" fontId="5" fillId="0" borderId="59" xfId="49" applyFont="1" applyBorder="1" applyAlignment="1">
      <alignment horizontal="right" vertical="center"/>
    </xf>
    <xf numFmtId="38" fontId="5" fillId="0" borderId="60" xfId="49" applyFont="1" applyBorder="1" applyAlignment="1">
      <alignment horizontal="right" vertical="center"/>
    </xf>
    <xf numFmtId="38" fontId="5" fillId="0" borderId="61" xfId="49" applyFont="1" applyFill="1" applyBorder="1" applyAlignment="1">
      <alignment horizontal="right" vertical="center"/>
    </xf>
    <xf numFmtId="38" fontId="5" fillId="0" borderId="62" xfId="49" applyFont="1" applyFill="1" applyBorder="1" applyAlignment="1">
      <alignment horizontal="right" vertical="center"/>
    </xf>
    <xf numFmtId="38" fontId="5" fillId="0" borderId="34" xfId="49" applyFont="1" applyFill="1" applyBorder="1" applyAlignment="1" applyProtection="1">
      <alignment horizontal="right" vertical="center"/>
      <protection/>
    </xf>
    <xf numFmtId="38" fontId="5" fillId="0" borderId="63" xfId="49" applyFont="1" applyFill="1" applyBorder="1" applyAlignment="1">
      <alignment horizontal="right" vertical="center"/>
    </xf>
    <xf numFmtId="38" fontId="5" fillId="0" borderId="64" xfId="49" applyFont="1" applyFill="1" applyBorder="1" applyAlignment="1">
      <alignment horizontal="right" vertical="center"/>
    </xf>
    <xf numFmtId="38" fontId="5" fillId="0" borderId="65" xfId="49" applyFont="1" applyFill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38" fontId="5" fillId="0" borderId="66" xfId="49" applyFont="1" applyBorder="1" applyAlignment="1">
      <alignment horizontal="right" vertical="center"/>
    </xf>
    <xf numFmtId="0" fontId="5" fillId="0" borderId="40" xfId="49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8" fontId="5" fillId="0" borderId="43" xfId="49" applyFont="1" applyBorder="1" applyAlignment="1" applyProtection="1">
      <alignment horizontal="right"/>
      <protection locked="0"/>
    </xf>
    <xf numFmtId="38" fontId="5" fillId="0" borderId="10" xfId="49" applyFont="1" applyBorder="1" applyAlignment="1">
      <alignment horizontal="right"/>
    </xf>
    <xf numFmtId="38" fontId="5" fillId="0" borderId="58" xfId="49" applyFont="1" applyBorder="1" applyAlignment="1">
      <alignment horizontal="right"/>
    </xf>
    <xf numFmtId="38" fontId="5" fillId="0" borderId="67" xfId="49" applyFont="1" applyBorder="1" applyAlignment="1">
      <alignment horizontal="right"/>
    </xf>
    <xf numFmtId="0" fontId="5" fillId="0" borderId="33" xfId="49" applyNumberFormat="1" applyFont="1" applyFill="1" applyBorder="1" applyAlignment="1">
      <alignment horizontal="right" vertical="center"/>
    </xf>
    <xf numFmtId="0" fontId="0" fillId="33" borderId="42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0" fillId="33" borderId="25" xfId="0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48" xfId="0" applyFill="1" applyBorder="1" applyAlignment="1">
      <alignment horizontal="centerContinuous"/>
    </xf>
    <xf numFmtId="38" fontId="5" fillId="0" borderId="53" xfId="49" applyFont="1" applyBorder="1" applyAlignment="1">
      <alignment horizontal="right" vertical="center"/>
    </xf>
    <xf numFmtId="38" fontId="5" fillId="0" borderId="47" xfId="49" applyFont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 shrinkToFit="1"/>
    </xf>
    <xf numFmtId="0" fontId="0" fillId="33" borderId="25" xfId="0" applyFill="1" applyBorder="1" applyAlignment="1">
      <alignment horizontal="center" shrinkToFit="1"/>
    </xf>
    <xf numFmtId="0" fontId="0" fillId="0" borderId="6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68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0" xfId="0" applyFill="1" applyBorder="1" applyAlignment="1">
      <alignment horizontal="center" shrinkToFit="1"/>
    </xf>
    <xf numFmtId="0" fontId="0" fillId="33" borderId="0" xfId="0" applyFill="1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0" fillId="0" borderId="12" xfId="0" applyBorder="1" applyAlignment="1">
      <alignment vertical="distributed" textRotation="255"/>
    </xf>
    <xf numFmtId="0" fontId="0" fillId="0" borderId="13" xfId="0" applyBorder="1" applyAlignment="1">
      <alignment vertical="distributed" textRotation="255"/>
    </xf>
    <xf numFmtId="0" fontId="0" fillId="0" borderId="14" xfId="0" applyBorder="1" applyAlignment="1">
      <alignment vertical="distributed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6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5" fillId="33" borderId="0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33" borderId="42" xfId="0" applyFill="1" applyBorder="1" applyAlignment="1">
      <alignment horizontal="center" shrinkToFit="1"/>
    </xf>
    <xf numFmtId="0" fontId="0" fillId="33" borderId="46" xfId="0" applyFill="1" applyBorder="1" applyAlignment="1">
      <alignment horizontal="center" shrinkToFit="1"/>
    </xf>
    <xf numFmtId="0" fontId="4" fillId="33" borderId="0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33" borderId="24" xfId="0" applyFill="1" applyBorder="1" applyAlignment="1">
      <alignment horizontal="center" shrinkToFit="1"/>
    </xf>
    <xf numFmtId="0" fontId="0" fillId="33" borderId="26" xfId="0" applyFill="1" applyBorder="1" applyAlignment="1">
      <alignment horizontal="center" shrinkToFit="1"/>
    </xf>
    <xf numFmtId="0" fontId="0" fillId="33" borderId="48" xfId="0" applyFill="1" applyBorder="1" applyAlignment="1">
      <alignment horizontal="center" shrinkToFi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Zeros="0" tabSelected="1" view="pageBreakPreview" zoomScaleSheetLayoutView="100" zoomScalePageLayoutView="0" workbookViewId="0" topLeftCell="A1">
      <pane xSplit="6" ySplit="11" topLeftCell="G30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Q51" sqref="Q51"/>
    </sheetView>
  </sheetViews>
  <sheetFormatPr defaultColWidth="9.00390625" defaultRowHeight="13.5"/>
  <cols>
    <col min="1" max="1" width="4.125" style="0" customWidth="1"/>
    <col min="2" max="2" width="11.125" style="0" customWidth="1"/>
    <col min="3" max="3" width="8.375" style="0" bestFit="1" customWidth="1"/>
    <col min="4" max="4" width="7.25390625" style="8" customWidth="1"/>
    <col min="5" max="5" width="4.50390625" style="0" customWidth="1"/>
    <col min="6" max="6" width="3.75390625" style="0" bestFit="1" customWidth="1"/>
    <col min="7" max="9" width="6.125" style="0" customWidth="1"/>
    <col min="10" max="12" width="6.625" style="0" customWidth="1"/>
    <col min="13" max="15" width="5.375" style="0" customWidth="1"/>
  </cols>
  <sheetData>
    <row r="1" spans="2:12" ht="14.25">
      <c r="B1" s="25" t="s">
        <v>32</v>
      </c>
      <c r="C1" s="25"/>
      <c r="L1" t="s">
        <v>63</v>
      </c>
    </row>
    <row r="2" spans="4:15" ht="14.25" thickBot="1">
      <c r="D2" s="9"/>
      <c r="G2" s="9"/>
      <c r="H2" s="9"/>
      <c r="I2" s="9"/>
      <c r="J2" s="9"/>
      <c r="K2" s="9"/>
      <c r="L2" s="9"/>
      <c r="M2" s="9"/>
      <c r="N2" s="9"/>
      <c r="O2" s="9"/>
    </row>
    <row r="3" spans="2:15" ht="13.5">
      <c r="B3" s="171" t="s">
        <v>20</v>
      </c>
      <c r="C3" s="156" t="s">
        <v>19</v>
      </c>
      <c r="D3" s="157"/>
      <c r="E3" s="158"/>
      <c r="F3" s="3"/>
      <c r="G3" s="156" t="s">
        <v>2</v>
      </c>
      <c r="H3" s="157"/>
      <c r="I3" s="157"/>
      <c r="J3" s="157"/>
      <c r="K3" s="157"/>
      <c r="L3" s="158"/>
      <c r="M3" s="183" t="s">
        <v>33</v>
      </c>
      <c r="N3" s="184"/>
      <c r="O3" s="185"/>
    </row>
    <row r="4" spans="2:15" ht="13.5">
      <c r="B4" s="172"/>
      <c r="C4" s="159"/>
      <c r="D4" s="160"/>
      <c r="E4" s="161"/>
      <c r="F4" s="4" t="s">
        <v>1</v>
      </c>
      <c r="G4" s="194"/>
      <c r="H4" s="195"/>
      <c r="I4" s="195"/>
      <c r="J4" s="195"/>
      <c r="K4" s="195"/>
      <c r="L4" s="193"/>
      <c r="M4" s="186"/>
      <c r="N4" s="187"/>
      <c r="O4" s="188"/>
    </row>
    <row r="5" spans="2:15" ht="13.5">
      <c r="B5" s="172"/>
      <c r="C5" s="159"/>
      <c r="D5" s="160"/>
      <c r="E5" s="161"/>
      <c r="F5" s="5"/>
      <c r="G5" s="14"/>
      <c r="H5" s="10"/>
      <c r="I5" s="10"/>
      <c r="J5" s="10"/>
      <c r="K5" s="189" t="s">
        <v>6</v>
      </c>
      <c r="L5" s="190"/>
      <c r="M5" s="10"/>
      <c r="N5" s="10"/>
      <c r="O5" s="15"/>
    </row>
    <row r="6" spans="2:15" ht="13.5">
      <c r="B6" s="172"/>
      <c r="C6" s="159"/>
      <c r="D6" s="160"/>
      <c r="E6" s="161"/>
      <c r="F6" s="5"/>
      <c r="G6" s="1" t="s">
        <v>5</v>
      </c>
      <c r="H6" s="7"/>
      <c r="I6" s="7"/>
      <c r="J6" s="7"/>
      <c r="K6" s="191"/>
      <c r="L6" s="161"/>
      <c r="M6" s="20"/>
      <c r="N6" s="7" t="s">
        <v>3</v>
      </c>
      <c r="O6" s="28"/>
    </row>
    <row r="7" spans="2:15" ht="13.5">
      <c r="B7" s="172"/>
      <c r="C7" s="159"/>
      <c r="D7" s="160"/>
      <c r="E7" s="161"/>
      <c r="F7" s="4" t="s">
        <v>4</v>
      </c>
      <c r="G7" t="s">
        <v>34</v>
      </c>
      <c r="K7" s="191"/>
      <c r="L7" s="161"/>
      <c r="M7" s="8"/>
      <c r="N7" s="8"/>
      <c r="O7" s="2"/>
    </row>
    <row r="8" spans="2:15" ht="13.5">
      <c r="B8" s="172"/>
      <c r="C8" s="159"/>
      <c r="D8" s="160"/>
      <c r="E8" s="161"/>
      <c r="F8" s="5"/>
      <c r="G8" s="16"/>
      <c r="H8" s="13"/>
      <c r="I8" s="13"/>
      <c r="J8" s="13"/>
      <c r="K8" s="192"/>
      <c r="L8" s="193"/>
      <c r="M8" s="8"/>
      <c r="N8" s="8"/>
      <c r="O8" s="2"/>
    </row>
    <row r="9" spans="2:15" ht="13.5">
      <c r="B9" s="172"/>
      <c r="C9" s="159"/>
      <c r="D9" s="160"/>
      <c r="E9" s="161"/>
      <c r="F9" s="5"/>
      <c r="G9" s="19"/>
      <c r="H9" s="19"/>
      <c r="I9" s="11"/>
      <c r="J9" s="11"/>
      <c r="K9" s="11"/>
      <c r="L9" s="30"/>
      <c r="M9" s="8"/>
      <c r="N9" s="7" t="s">
        <v>7</v>
      </c>
      <c r="O9" s="2"/>
    </row>
    <row r="10" spans="2:15" ht="13.5">
      <c r="B10" s="172"/>
      <c r="C10" s="159"/>
      <c r="D10" s="160"/>
      <c r="E10" s="161"/>
      <c r="F10" s="4" t="s">
        <v>0</v>
      </c>
      <c r="G10" s="12" t="s">
        <v>8</v>
      </c>
      <c r="H10" s="12" t="s">
        <v>9</v>
      </c>
      <c r="I10" s="12" t="s">
        <v>10</v>
      </c>
      <c r="J10" s="12" t="s">
        <v>7</v>
      </c>
      <c r="K10" s="12" t="s">
        <v>11</v>
      </c>
      <c r="L10" s="31" t="s">
        <v>12</v>
      </c>
      <c r="M10" s="13"/>
      <c r="N10" s="13"/>
      <c r="O10" s="17"/>
    </row>
    <row r="11" spans="2:15" ht="13.5" customHeight="1" thickBot="1">
      <c r="B11" s="173"/>
      <c r="C11" s="162"/>
      <c r="D11" s="163"/>
      <c r="E11" s="164"/>
      <c r="F11" s="6"/>
      <c r="G11" s="18"/>
      <c r="H11" s="18"/>
      <c r="I11" s="18"/>
      <c r="J11" s="18"/>
      <c r="K11" s="18"/>
      <c r="L11" s="32"/>
      <c r="M11" s="21" t="s">
        <v>13</v>
      </c>
      <c r="N11" s="33" t="s">
        <v>14</v>
      </c>
      <c r="O11" s="23" t="s">
        <v>7</v>
      </c>
    </row>
    <row r="12" spans="1:17" ht="13.5" customHeight="1">
      <c r="A12" s="201" t="s">
        <v>56</v>
      </c>
      <c r="B12" s="174" t="s">
        <v>31</v>
      </c>
      <c r="C12" s="165" t="s">
        <v>41</v>
      </c>
      <c r="D12" s="166"/>
      <c r="E12" s="167"/>
      <c r="F12" s="88">
        <v>6</v>
      </c>
      <c r="G12" s="89">
        <v>29</v>
      </c>
      <c r="H12" s="89">
        <v>37</v>
      </c>
      <c r="I12" s="89">
        <v>27</v>
      </c>
      <c r="J12" s="34">
        <v>93</v>
      </c>
      <c r="K12" s="90">
        <v>49</v>
      </c>
      <c r="L12" s="91">
        <v>44</v>
      </c>
      <c r="M12" s="92"/>
      <c r="N12" s="93">
        <v>20</v>
      </c>
      <c r="O12" s="35">
        <v>20</v>
      </c>
      <c r="Q12" s="8"/>
    </row>
    <row r="13" spans="1:17" ht="13.5" customHeight="1">
      <c r="A13" s="202"/>
      <c r="B13" s="175"/>
      <c r="C13" s="151" t="s">
        <v>42</v>
      </c>
      <c r="D13" s="152"/>
      <c r="E13" s="153"/>
      <c r="F13" s="82">
        <v>3</v>
      </c>
      <c r="G13" s="89">
        <v>13</v>
      </c>
      <c r="H13" s="89">
        <v>5</v>
      </c>
      <c r="I13" s="89">
        <v>10</v>
      </c>
      <c r="J13" s="34">
        <v>28</v>
      </c>
      <c r="K13" s="90">
        <v>12</v>
      </c>
      <c r="L13" s="94">
        <v>16</v>
      </c>
      <c r="M13" s="95"/>
      <c r="N13" s="93">
        <v>10</v>
      </c>
      <c r="O13" s="35">
        <v>10</v>
      </c>
      <c r="Q13" s="8"/>
    </row>
    <row r="14" spans="1:17" ht="13.5" customHeight="1">
      <c r="A14" s="202"/>
      <c r="B14" s="175"/>
      <c r="C14" s="151" t="s">
        <v>43</v>
      </c>
      <c r="D14" s="152"/>
      <c r="E14" s="153"/>
      <c r="F14" s="82">
        <v>7</v>
      </c>
      <c r="G14" s="89">
        <v>33</v>
      </c>
      <c r="H14" s="89">
        <v>32</v>
      </c>
      <c r="I14" s="89">
        <v>38</v>
      </c>
      <c r="J14" s="34">
        <v>103</v>
      </c>
      <c r="K14" s="90">
        <v>52</v>
      </c>
      <c r="L14" s="94">
        <v>51</v>
      </c>
      <c r="M14" s="95">
        <v>1</v>
      </c>
      <c r="N14" s="93">
        <v>22</v>
      </c>
      <c r="O14" s="35">
        <v>23</v>
      </c>
      <c r="Q14" s="8"/>
    </row>
    <row r="15" spans="1:17" ht="13.5" customHeight="1">
      <c r="A15" s="202"/>
      <c r="B15" s="175"/>
      <c r="C15" s="151" t="s">
        <v>44</v>
      </c>
      <c r="D15" s="152"/>
      <c r="E15" s="153"/>
      <c r="F15" s="82">
        <v>6</v>
      </c>
      <c r="G15" s="89">
        <v>48</v>
      </c>
      <c r="H15" s="89">
        <v>54</v>
      </c>
      <c r="I15" s="89">
        <v>58</v>
      </c>
      <c r="J15" s="34">
        <v>160</v>
      </c>
      <c r="K15" s="90">
        <v>79</v>
      </c>
      <c r="L15" s="94">
        <v>81</v>
      </c>
      <c r="M15" s="95">
        <v>1</v>
      </c>
      <c r="N15" s="93">
        <v>11</v>
      </c>
      <c r="O15" s="35">
        <v>12</v>
      </c>
      <c r="Q15" s="8"/>
    </row>
    <row r="16" spans="1:17" ht="13.5" customHeight="1">
      <c r="A16" s="202"/>
      <c r="B16" s="175"/>
      <c r="C16" s="151" t="s">
        <v>45</v>
      </c>
      <c r="D16" s="152"/>
      <c r="E16" s="153"/>
      <c r="F16" s="82">
        <v>6</v>
      </c>
      <c r="G16" s="89">
        <v>45</v>
      </c>
      <c r="H16" s="89">
        <v>59</v>
      </c>
      <c r="I16" s="89">
        <v>58</v>
      </c>
      <c r="J16" s="34">
        <v>162</v>
      </c>
      <c r="K16" s="90">
        <v>80</v>
      </c>
      <c r="L16" s="94">
        <v>82</v>
      </c>
      <c r="M16" s="95"/>
      <c r="N16" s="93">
        <v>12</v>
      </c>
      <c r="O16" s="35">
        <v>12</v>
      </c>
      <c r="Q16" s="8"/>
    </row>
    <row r="17" spans="1:17" ht="13.5" customHeight="1">
      <c r="A17" s="202"/>
      <c r="B17" s="175"/>
      <c r="C17" s="151" t="s">
        <v>46</v>
      </c>
      <c r="D17" s="152"/>
      <c r="E17" s="153"/>
      <c r="F17" s="82">
        <v>6</v>
      </c>
      <c r="G17" s="89">
        <v>49</v>
      </c>
      <c r="H17" s="89">
        <v>54</v>
      </c>
      <c r="I17" s="89">
        <v>49</v>
      </c>
      <c r="J17" s="34">
        <v>152</v>
      </c>
      <c r="K17" s="90">
        <v>84</v>
      </c>
      <c r="L17" s="94">
        <v>68</v>
      </c>
      <c r="M17" s="95"/>
      <c r="N17" s="93">
        <v>12</v>
      </c>
      <c r="O17" s="35">
        <v>12</v>
      </c>
      <c r="Q17" s="8"/>
    </row>
    <row r="18" spans="1:17" ht="13.5" customHeight="1">
      <c r="A18" s="202"/>
      <c r="B18" s="175"/>
      <c r="C18" s="151" t="s">
        <v>64</v>
      </c>
      <c r="D18" s="152"/>
      <c r="E18" s="153"/>
      <c r="F18" s="82">
        <v>6</v>
      </c>
      <c r="G18" s="89">
        <v>47</v>
      </c>
      <c r="H18" s="89">
        <v>42</v>
      </c>
      <c r="I18" s="89">
        <v>49</v>
      </c>
      <c r="J18" s="34">
        <v>138</v>
      </c>
      <c r="K18" s="90">
        <v>61</v>
      </c>
      <c r="L18" s="94">
        <v>77</v>
      </c>
      <c r="M18" s="95"/>
      <c r="N18" s="93">
        <v>12</v>
      </c>
      <c r="O18" s="35">
        <v>12</v>
      </c>
      <c r="Q18" s="8"/>
    </row>
    <row r="19" spans="1:17" ht="13.5" customHeight="1">
      <c r="A19" s="202"/>
      <c r="B19" s="175"/>
      <c r="C19" s="151" t="s">
        <v>65</v>
      </c>
      <c r="D19" s="152"/>
      <c r="E19" s="153"/>
      <c r="F19" s="82">
        <v>3</v>
      </c>
      <c r="G19" s="89">
        <v>2</v>
      </c>
      <c r="H19" s="89">
        <v>2</v>
      </c>
      <c r="I19" s="89">
        <v>7</v>
      </c>
      <c r="J19" s="34">
        <v>11</v>
      </c>
      <c r="K19" s="90">
        <v>3</v>
      </c>
      <c r="L19" s="94">
        <v>8</v>
      </c>
      <c r="M19" s="95"/>
      <c r="N19" s="93">
        <v>9</v>
      </c>
      <c r="O19" s="35">
        <v>9</v>
      </c>
      <c r="Q19" s="8"/>
    </row>
    <row r="20" spans="1:17" ht="13.5" customHeight="1">
      <c r="A20" s="202"/>
      <c r="B20" s="175"/>
      <c r="C20" s="151" t="s">
        <v>66</v>
      </c>
      <c r="D20" s="152"/>
      <c r="E20" s="153"/>
      <c r="F20" s="82">
        <v>3</v>
      </c>
      <c r="G20" s="89">
        <v>6</v>
      </c>
      <c r="H20" s="89">
        <v>5</v>
      </c>
      <c r="I20" s="89">
        <v>7</v>
      </c>
      <c r="J20" s="34">
        <v>18</v>
      </c>
      <c r="K20" s="90">
        <v>11</v>
      </c>
      <c r="L20" s="94">
        <v>7</v>
      </c>
      <c r="M20" s="95">
        <v>1</v>
      </c>
      <c r="N20" s="93">
        <v>6</v>
      </c>
      <c r="O20" s="35">
        <v>7</v>
      </c>
      <c r="Q20" s="8"/>
    </row>
    <row r="21" spans="1:17" ht="14.25" thickBot="1">
      <c r="A21" s="202"/>
      <c r="B21" s="176"/>
      <c r="C21" s="196" t="s">
        <v>17</v>
      </c>
      <c r="D21" s="197"/>
      <c r="E21" s="198"/>
      <c r="F21" s="36">
        <f aca="true" t="shared" si="0" ref="F21:O21">SUM(F12:F20)</f>
        <v>46</v>
      </c>
      <c r="G21" s="37">
        <f t="shared" si="0"/>
        <v>272</v>
      </c>
      <c r="H21" s="38">
        <f t="shared" si="0"/>
        <v>290</v>
      </c>
      <c r="I21" s="38">
        <f t="shared" si="0"/>
        <v>303</v>
      </c>
      <c r="J21" s="39">
        <f t="shared" si="0"/>
        <v>865</v>
      </c>
      <c r="K21" s="40">
        <f t="shared" si="0"/>
        <v>431</v>
      </c>
      <c r="L21" s="41">
        <f t="shared" si="0"/>
        <v>434</v>
      </c>
      <c r="M21" s="42">
        <f t="shared" si="0"/>
        <v>3</v>
      </c>
      <c r="N21" s="38">
        <f t="shared" si="0"/>
        <v>114</v>
      </c>
      <c r="O21" s="43">
        <f t="shared" si="0"/>
        <v>117</v>
      </c>
      <c r="Q21" s="8"/>
    </row>
    <row r="22" spans="1:17" ht="13.5" customHeight="1">
      <c r="A22" s="202"/>
      <c r="B22" s="208" t="s">
        <v>27</v>
      </c>
      <c r="C22" s="141" t="s">
        <v>53</v>
      </c>
      <c r="D22" s="142"/>
      <c r="E22" s="143"/>
      <c r="F22" s="96">
        <v>6</v>
      </c>
      <c r="G22" s="97">
        <v>55</v>
      </c>
      <c r="H22" s="97">
        <v>56</v>
      </c>
      <c r="I22" s="97">
        <v>57</v>
      </c>
      <c r="J22" s="34">
        <f>SUM(G22:I22)</f>
        <v>168</v>
      </c>
      <c r="K22" s="98">
        <v>87</v>
      </c>
      <c r="L22" s="99">
        <v>81</v>
      </c>
      <c r="M22" s="100">
        <v>2</v>
      </c>
      <c r="N22" s="101">
        <v>29</v>
      </c>
      <c r="O22" s="35">
        <f>SUM(M22:N22)</f>
        <v>31</v>
      </c>
      <c r="Q22" s="8"/>
    </row>
    <row r="23" spans="1:17" ht="13.5" customHeight="1">
      <c r="A23" s="202"/>
      <c r="B23" s="209"/>
      <c r="C23" s="142" t="s">
        <v>54</v>
      </c>
      <c r="D23" s="142"/>
      <c r="E23" s="144"/>
      <c r="F23" s="96">
        <v>5</v>
      </c>
      <c r="G23" s="97">
        <v>40</v>
      </c>
      <c r="H23" s="97">
        <v>40</v>
      </c>
      <c r="I23" s="97">
        <v>24</v>
      </c>
      <c r="J23" s="34">
        <f>SUM(G23:I23)</f>
        <v>104</v>
      </c>
      <c r="K23" s="98">
        <v>56</v>
      </c>
      <c r="L23" s="99">
        <v>48</v>
      </c>
      <c r="M23" s="100">
        <v>1</v>
      </c>
      <c r="N23" s="101">
        <v>26</v>
      </c>
      <c r="O23" s="35">
        <f>SUM(M23:N23)</f>
        <v>27</v>
      </c>
      <c r="Q23" s="8"/>
    </row>
    <row r="24" spans="1:17" ht="16.5" customHeight="1" thickBot="1">
      <c r="A24" s="202"/>
      <c r="B24" s="210"/>
      <c r="C24" s="145" t="s">
        <v>7</v>
      </c>
      <c r="D24" s="145"/>
      <c r="E24" s="146"/>
      <c r="F24" s="43">
        <f aca="true" t="shared" si="1" ref="F24:O24">SUM(F22:F23)</f>
        <v>11</v>
      </c>
      <c r="G24" s="38">
        <f t="shared" si="1"/>
        <v>95</v>
      </c>
      <c r="H24" s="38">
        <f t="shared" si="1"/>
        <v>96</v>
      </c>
      <c r="I24" s="38">
        <f t="shared" si="1"/>
        <v>81</v>
      </c>
      <c r="J24" s="44">
        <f t="shared" si="1"/>
        <v>272</v>
      </c>
      <c r="K24" s="40">
        <f t="shared" si="1"/>
        <v>143</v>
      </c>
      <c r="L24" s="45">
        <f t="shared" si="1"/>
        <v>129</v>
      </c>
      <c r="M24" s="42">
        <f t="shared" si="1"/>
        <v>3</v>
      </c>
      <c r="N24" s="38">
        <f t="shared" si="1"/>
        <v>55</v>
      </c>
      <c r="O24" s="46">
        <f t="shared" si="1"/>
        <v>58</v>
      </c>
      <c r="Q24" s="8"/>
    </row>
    <row r="25" spans="1:17" ht="13.5" customHeight="1">
      <c r="A25" s="202"/>
      <c r="B25" s="174" t="s">
        <v>28</v>
      </c>
      <c r="C25" s="165" t="s">
        <v>37</v>
      </c>
      <c r="D25" s="166"/>
      <c r="E25" s="167"/>
      <c r="F25" s="96">
        <v>3</v>
      </c>
      <c r="G25" s="97">
        <v>24</v>
      </c>
      <c r="H25" s="97">
        <v>21</v>
      </c>
      <c r="I25" s="97">
        <v>32</v>
      </c>
      <c r="J25" s="34">
        <f>SUM(G25:I25)</f>
        <v>77</v>
      </c>
      <c r="K25" s="98">
        <v>42</v>
      </c>
      <c r="L25" s="99">
        <v>35</v>
      </c>
      <c r="M25" s="100">
        <v>1</v>
      </c>
      <c r="N25" s="101">
        <v>25</v>
      </c>
      <c r="O25" s="35">
        <f>SUM(M25:N25)</f>
        <v>26</v>
      </c>
      <c r="Q25" s="8"/>
    </row>
    <row r="26" spans="1:17" ht="0.75" customHeight="1">
      <c r="A26" s="202"/>
      <c r="B26" s="179"/>
      <c r="C26" s="142"/>
      <c r="D26" s="142"/>
      <c r="E26" s="144"/>
      <c r="F26" s="96"/>
      <c r="G26" s="97"/>
      <c r="H26" s="97"/>
      <c r="I26" s="97"/>
      <c r="J26" s="34"/>
      <c r="K26" s="98"/>
      <c r="L26" s="99"/>
      <c r="M26" s="100"/>
      <c r="N26" s="101"/>
      <c r="O26" s="35"/>
      <c r="Q26" s="8"/>
    </row>
    <row r="27" spans="1:17" ht="16.5" customHeight="1" thickBot="1">
      <c r="A27" s="202"/>
      <c r="B27" s="180"/>
      <c r="C27" s="145" t="s">
        <v>7</v>
      </c>
      <c r="D27" s="145"/>
      <c r="E27" s="146"/>
      <c r="F27" s="36">
        <f aca="true" t="shared" si="2" ref="F27:O27">SUM(F25:F26)</f>
        <v>3</v>
      </c>
      <c r="G27" s="38">
        <f t="shared" si="2"/>
        <v>24</v>
      </c>
      <c r="H27" s="38">
        <f t="shared" si="2"/>
        <v>21</v>
      </c>
      <c r="I27" s="38">
        <f t="shared" si="2"/>
        <v>32</v>
      </c>
      <c r="J27" s="44">
        <f t="shared" si="2"/>
        <v>77</v>
      </c>
      <c r="K27" s="40">
        <f t="shared" si="2"/>
        <v>42</v>
      </c>
      <c r="L27" s="45">
        <f t="shared" si="2"/>
        <v>35</v>
      </c>
      <c r="M27" s="42">
        <f t="shared" si="2"/>
        <v>1</v>
      </c>
      <c r="N27" s="38">
        <f t="shared" si="2"/>
        <v>25</v>
      </c>
      <c r="O27" s="43">
        <f t="shared" si="2"/>
        <v>26</v>
      </c>
      <c r="Q27" s="8"/>
    </row>
    <row r="28" spans="1:17" ht="13.5" customHeight="1">
      <c r="A28" s="202"/>
      <c r="B28" s="211" t="s">
        <v>21</v>
      </c>
      <c r="C28" s="165" t="s">
        <v>40</v>
      </c>
      <c r="D28" s="166"/>
      <c r="E28" s="167"/>
      <c r="F28" s="96">
        <v>3</v>
      </c>
      <c r="G28" s="97">
        <v>7</v>
      </c>
      <c r="H28" s="97">
        <v>2</v>
      </c>
      <c r="I28" s="97">
        <v>4</v>
      </c>
      <c r="J28" s="34">
        <f>SUM(G28:I28)</f>
        <v>13</v>
      </c>
      <c r="K28" s="98">
        <v>5</v>
      </c>
      <c r="L28" s="99">
        <v>8</v>
      </c>
      <c r="M28" s="100">
        <v>0</v>
      </c>
      <c r="N28" s="101">
        <v>9</v>
      </c>
      <c r="O28" s="35">
        <f>SUM(M28:N28)</f>
        <v>9</v>
      </c>
      <c r="Q28" s="8"/>
    </row>
    <row r="29" spans="1:17" ht="16.5" customHeight="1" thickBot="1">
      <c r="A29" s="202"/>
      <c r="B29" s="212"/>
      <c r="C29" s="145" t="s">
        <v>7</v>
      </c>
      <c r="D29" s="145"/>
      <c r="E29" s="146"/>
      <c r="F29" s="36">
        <f aca="true" t="shared" si="3" ref="F29:O29">SUM(F28:F28)</f>
        <v>3</v>
      </c>
      <c r="G29" s="37">
        <f t="shared" si="3"/>
        <v>7</v>
      </c>
      <c r="H29" s="39">
        <f t="shared" si="3"/>
        <v>2</v>
      </c>
      <c r="I29" s="39">
        <f t="shared" si="3"/>
        <v>4</v>
      </c>
      <c r="J29" s="47">
        <f t="shared" si="3"/>
        <v>13</v>
      </c>
      <c r="K29" s="48">
        <f t="shared" si="3"/>
        <v>5</v>
      </c>
      <c r="L29" s="45">
        <f t="shared" si="3"/>
        <v>8</v>
      </c>
      <c r="M29" s="42">
        <f t="shared" si="3"/>
        <v>0</v>
      </c>
      <c r="N29" s="38">
        <f t="shared" si="3"/>
        <v>9</v>
      </c>
      <c r="O29" s="46">
        <f t="shared" si="3"/>
        <v>9</v>
      </c>
      <c r="Q29" s="8"/>
    </row>
    <row r="30" spans="1:17" ht="13.5" customHeight="1">
      <c r="A30" s="202"/>
      <c r="B30" s="211" t="s">
        <v>29</v>
      </c>
      <c r="C30" s="165" t="s">
        <v>38</v>
      </c>
      <c r="D30" s="166"/>
      <c r="E30" s="167"/>
      <c r="F30" s="82">
        <v>8</v>
      </c>
      <c r="G30" s="89">
        <v>43</v>
      </c>
      <c r="H30" s="89">
        <v>43</v>
      </c>
      <c r="I30" s="89">
        <v>43</v>
      </c>
      <c r="J30" s="51">
        <f>SUM(G30:I30)</f>
        <v>129</v>
      </c>
      <c r="K30" s="90">
        <v>72</v>
      </c>
      <c r="L30" s="102">
        <v>57</v>
      </c>
      <c r="M30" s="103">
        <v>1</v>
      </c>
      <c r="N30" s="104">
        <v>24</v>
      </c>
      <c r="O30" s="35">
        <f>SUM(M30:N30)</f>
        <v>25</v>
      </c>
      <c r="Q30" s="8"/>
    </row>
    <row r="31" spans="1:17" ht="13.5" customHeight="1">
      <c r="A31" s="202"/>
      <c r="B31" s="217"/>
      <c r="C31" s="151" t="s">
        <v>39</v>
      </c>
      <c r="D31" s="152"/>
      <c r="E31" s="153"/>
      <c r="F31" s="82">
        <v>3</v>
      </c>
      <c r="G31" s="89">
        <v>11</v>
      </c>
      <c r="H31" s="89">
        <v>15</v>
      </c>
      <c r="I31" s="89">
        <v>14</v>
      </c>
      <c r="J31" s="51">
        <f>SUM(G31:I31)</f>
        <v>40</v>
      </c>
      <c r="K31" s="90">
        <v>20</v>
      </c>
      <c r="L31" s="102">
        <v>20</v>
      </c>
      <c r="M31" s="103"/>
      <c r="N31" s="104">
        <v>12</v>
      </c>
      <c r="O31" s="35">
        <f>SUM(M31:N31)</f>
        <v>12</v>
      </c>
      <c r="Q31" s="8"/>
    </row>
    <row r="32" spans="1:17" ht="13.5" customHeight="1" thickBot="1">
      <c r="A32" s="202"/>
      <c r="B32" s="212"/>
      <c r="C32" s="145" t="s">
        <v>7</v>
      </c>
      <c r="D32" s="145"/>
      <c r="E32" s="146"/>
      <c r="F32" s="67">
        <f aca="true" t="shared" si="4" ref="F32:O32">SUM(F30:F31)</f>
        <v>11</v>
      </c>
      <c r="G32" s="63">
        <f t="shared" si="4"/>
        <v>54</v>
      </c>
      <c r="H32" s="63">
        <f t="shared" si="4"/>
        <v>58</v>
      </c>
      <c r="I32" s="63">
        <f t="shared" si="4"/>
        <v>57</v>
      </c>
      <c r="J32" s="63">
        <f t="shared" si="4"/>
        <v>169</v>
      </c>
      <c r="K32" s="68">
        <f t="shared" si="4"/>
        <v>92</v>
      </c>
      <c r="L32" s="69">
        <f t="shared" si="4"/>
        <v>77</v>
      </c>
      <c r="M32" s="42">
        <f t="shared" si="4"/>
        <v>1</v>
      </c>
      <c r="N32" s="38">
        <f t="shared" si="4"/>
        <v>36</v>
      </c>
      <c r="O32" s="46">
        <f t="shared" si="4"/>
        <v>37</v>
      </c>
      <c r="Q32" s="8"/>
    </row>
    <row r="33" spans="1:17" ht="13.5">
      <c r="A33" s="202"/>
      <c r="B33" s="174" t="s">
        <v>30</v>
      </c>
      <c r="C33" s="165" t="s">
        <v>35</v>
      </c>
      <c r="D33" s="166"/>
      <c r="E33" s="167"/>
      <c r="F33" s="96">
        <v>9</v>
      </c>
      <c r="G33" s="97">
        <v>58</v>
      </c>
      <c r="H33" s="97">
        <v>63</v>
      </c>
      <c r="I33" s="97">
        <v>69</v>
      </c>
      <c r="J33" s="106">
        <v>190</v>
      </c>
      <c r="K33" s="98">
        <v>103</v>
      </c>
      <c r="L33" s="136">
        <v>87</v>
      </c>
      <c r="M33" s="137">
        <v>2</v>
      </c>
      <c r="N33" s="138">
        <v>36</v>
      </c>
      <c r="O33" s="107">
        <v>38</v>
      </c>
      <c r="Q33" s="8"/>
    </row>
    <row r="34" spans="1:17" ht="13.5">
      <c r="A34" s="202"/>
      <c r="B34" s="179"/>
      <c r="C34" s="151" t="s">
        <v>36</v>
      </c>
      <c r="D34" s="152"/>
      <c r="E34" s="153"/>
      <c r="F34" s="96">
        <v>3</v>
      </c>
      <c r="G34" s="97">
        <v>25</v>
      </c>
      <c r="H34" s="97">
        <v>25</v>
      </c>
      <c r="I34" s="97">
        <v>25</v>
      </c>
      <c r="J34" s="106">
        <v>75</v>
      </c>
      <c r="K34" s="98">
        <v>34</v>
      </c>
      <c r="L34" s="99">
        <v>41</v>
      </c>
      <c r="M34" s="137"/>
      <c r="N34" s="139">
        <v>24</v>
      </c>
      <c r="O34" s="107">
        <v>24</v>
      </c>
      <c r="Q34" s="8"/>
    </row>
    <row r="35" spans="1:17" ht="14.25" thickBot="1">
      <c r="A35" s="202"/>
      <c r="B35" s="180"/>
      <c r="C35" s="145" t="s">
        <v>17</v>
      </c>
      <c r="D35" s="145"/>
      <c r="E35" s="146"/>
      <c r="F35" s="36">
        <f aca="true" t="shared" si="5" ref="F35:O35">SUM(F33:F34)</f>
        <v>12</v>
      </c>
      <c r="G35" s="38">
        <f t="shared" si="5"/>
        <v>83</v>
      </c>
      <c r="H35" s="38">
        <f t="shared" si="5"/>
        <v>88</v>
      </c>
      <c r="I35" s="38">
        <f t="shared" si="5"/>
        <v>94</v>
      </c>
      <c r="J35" s="61">
        <f t="shared" si="5"/>
        <v>265</v>
      </c>
      <c r="K35" s="68">
        <f t="shared" si="5"/>
        <v>137</v>
      </c>
      <c r="L35" s="69">
        <f t="shared" si="5"/>
        <v>128</v>
      </c>
      <c r="M35" s="42">
        <f t="shared" si="5"/>
        <v>2</v>
      </c>
      <c r="N35" s="38">
        <f t="shared" si="5"/>
        <v>60</v>
      </c>
      <c r="O35" s="43">
        <f t="shared" si="5"/>
        <v>62</v>
      </c>
      <c r="Q35" s="8"/>
    </row>
    <row r="36" spans="1:17" ht="13.5" customHeight="1">
      <c r="A36" s="202"/>
      <c r="B36" s="181" t="s">
        <v>60</v>
      </c>
      <c r="C36" s="165" t="s">
        <v>61</v>
      </c>
      <c r="D36" s="166"/>
      <c r="E36" s="167"/>
      <c r="F36" s="96">
        <v>6</v>
      </c>
      <c r="G36" s="97">
        <v>45</v>
      </c>
      <c r="H36" s="97">
        <v>49</v>
      </c>
      <c r="I36" s="97">
        <v>54</v>
      </c>
      <c r="J36" s="34">
        <f>SUM(G36:I36)</f>
        <v>148</v>
      </c>
      <c r="K36" s="98">
        <v>75</v>
      </c>
      <c r="L36" s="99">
        <v>73</v>
      </c>
      <c r="M36" s="103">
        <v>3</v>
      </c>
      <c r="N36" s="105">
        <v>26</v>
      </c>
      <c r="O36" s="35">
        <f>SUM(M36:N36)</f>
        <v>29</v>
      </c>
      <c r="Q36" s="8"/>
    </row>
    <row r="37" spans="1:17" ht="15.75" customHeight="1" thickBot="1">
      <c r="A37" s="202"/>
      <c r="B37" s="182"/>
      <c r="C37" s="145" t="s">
        <v>7</v>
      </c>
      <c r="D37" s="145"/>
      <c r="E37" s="146"/>
      <c r="F37" s="36">
        <f aca="true" t="shared" si="6" ref="F37:O37">SUM(F36:F36)</f>
        <v>6</v>
      </c>
      <c r="G37" s="37">
        <f t="shared" si="6"/>
        <v>45</v>
      </c>
      <c r="H37" s="38">
        <f t="shared" si="6"/>
        <v>49</v>
      </c>
      <c r="I37" s="38">
        <f t="shared" si="6"/>
        <v>54</v>
      </c>
      <c r="J37" s="44">
        <f t="shared" si="6"/>
        <v>148</v>
      </c>
      <c r="K37" s="40">
        <f t="shared" si="6"/>
        <v>75</v>
      </c>
      <c r="L37" s="45">
        <f t="shared" si="6"/>
        <v>73</v>
      </c>
      <c r="M37" s="42">
        <f t="shared" si="6"/>
        <v>3</v>
      </c>
      <c r="N37" s="38">
        <f t="shared" si="6"/>
        <v>26</v>
      </c>
      <c r="O37" s="43">
        <f t="shared" si="6"/>
        <v>29</v>
      </c>
      <c r="Q37" s="8">
        <v>0</v>
      </c>
    </row>
    <row r="38" spans="1:17" ht="13.5" customHeight="1">
      <c r="A38" s="202"/>
      <c r="B38" s="181" t="s">
        <v>26</v>
      </c>
      <c r="C38" s="165" t="s">
        <v>62</v>
      </c>
      <c r="D38" s="166"/>
      <c r="E38" s="167"/>
      <c r="F38" s="96">
        <v>3</v>
      </c>
      <c r="G38" s="97">
        <v>8</v>
      </c>
      <c r="H38" s="97">
        <v>15</v>
      </c>
      <c r="I38" s="97">
        <v>27</v>
      </c>
      <c r="J38" s="34">
        <f>SUM(G38:I38)</f>
        <v>50</v>
      </c>
      <c r="K38" s="98">
        <v>30</v>
      </c>
      <c r="L38" s="99">
        <v>20</v>
      </c>
      <c r="M38" s="103">
        <v>1</v>
      </c>
      <c r="N38" s="105">
        <v>12</v>
      </c>
      <c r="O38" s="35">
        <f>SUM(M38:N38)</f>
        <v>13</v>
      </c>
      <c r="Q38" s="8"/>
    </row>
    <row r="39" spans="1:17" ht="15.75" customHeight="1" thickBot="1">
      <c r="A39" s="202"/>
      <c r="B39" s="182"/>
      <c r="C39" s="145" t="s">
        <v>7</v>
      </c>
      <c r="D39" s="145"/>
      <c r="E39" s="146"/>
      <c r="F39" s="36">
        <f aca="true" t="shared" si="7" ref="F39:O39">SUM(F38:F38)</f>
        <v>3</v>
      </c>
      <c r="G39" s="37">
        <f t="shared" si="7"/>
        <v>8</v>
      </c>
      <c r="H39" s="38">
        <f t="shared" si="7"/>
        <v>15</v>
      </c>
      <c r="I39" s="38">
        <f t="shared" si="7"/>
        <v>27</v>
      </c>
      <c r="J39" s="44">
        <f t="shared" si="7"/>
        <v>50</v>
      </c>
      <c r="K39" s="40">
        <f t="shared" si="7"/>
        <v>30</v>
      </c>
      <c r="L39" s="45">
        <f t="shared" si="7"/>
        <v>20</v>
      </c>
      <c r="M39" s="42">
        <f t="shared" si="7"/>
        <v>1</v>
      </c>
      <c r="N39" s="38">
        <f t="shared" si="7"/>
        <v>12</v>
      </c>
      <c r="O39" s="43">
        <f t="shared" si="7"/>
        <v>13</v>
      </c>
      <c r="Q39" s="8"/>
    </row>
    <row r="40" spans="1:17" ht="14.25" thickBot="1">
      <c r="A40" s="203"/>
      <c r="B40" s="29"/>
      <c r="C40" s="147" t="s">
        <v>15</v>
      </c>
      <c r="D40" s="147"/>
      <c r="E40" s="145"/>
      <c r="F40" s="36">
        <f>F21+F24+F27+F29+F35+F32+F37+F39</f>
        <v>95</v>
      </c>
      <c r="G40" s="37">
        <f>G21+G24+G27+G29+G35+G32+G37+G39</f>
        <v>588</v>
      </c>
      <c r="H40" s="38">
        <f>H21+H24+H27+H29+H35+H32+H37+H39</f>
        <v>619</v>
      </c>
      <c r="I40" s="38">
        <f>I21+I24+I27+I29+I35+I32+I37+I39</f>
        <v>652</v>
      </c>
      <c r="J40" s="44">
        <f>J21+J24+J27+J29+J35+J32+J37+J39</f>
        <v>1859</v>
      </c>
      <c r="K40" s="40">
        <f>K21+K24+K27+K29+K35+K32+K37+K39</f>
        <v>955</v>
      </c>
      <c r="L40" s="45">
        <f>L21+L24+L27+L29+L35+L32+L37+L39</f>
        <v>904</v>
      </c>
      <c r="M40" s="56">
        <f>M21+M24+M27+M29+M35+M32+M37+M39</f>
        <v>14</v>
      </c>
      <c r="N40" s="57">
        <f>N21+N24+N27+N29+N35+N32+N37+N39</f>
        <v>337</v>
      </c>
      <c r="O40" s="43">
        <f>O21+O24+O27+O29+O35+O32+O37+O39</f>
        <v>351</v>
      </c>
      <c r="P40" s="135"/>
      <c r="Q40" s="8"/>
    </row>
    <row r="41" spans="1:19" ht="13.5" customHeight="1">
      <c r="A41" s="201" t="s">
        <v>57</v>
      </c>
      <c r="B41" s="177" t="s">
        <v>23</v>
      </c>
      <c r="C41" s="204" t="s">
        <v>47</v>
      </c>
      <c r="D41" s="204"/>
      <c r="E41" s="205"/>
      <c r="F41" s="70">
        <v>3</v>
      </c>
      <c r="G41" s="71">
        <v>21</v>
      </c>
      <c r="H41" s="71">
        <v>22</v>
      </c>
      <c r="I41" s="71">
        <v>18</v>
      </c>
      <c r="J41" s="59">
        <f aca="true" t="shared" si="8" ref="J41:J49">SUM(G41:I41)</f>
        <v>61</v>
      </c>
      <c r="K41" s="72">
        <v>36</v>
      </c>
      <c r="L41" s="73">
        <v>25</v>
      </c>
      <c r="M41" s="75"/>
      <c r="N41" s="55">
        <v>16</v>
      </c>
      <c r="O41" s="78">
        <f aca="true" t="shared" si="9" ref="O41:O50">SUM(M41:N41)</f>
        <v>16</v>
      </c>
      <c r="Q41" s="8"/>
      <c r="R41" s="83"/>
      <c r="S41" s="83"/>
    </row>
    <row r="42" spans="1:17" ht="13.5" customHeight="1">
      <c r="A42" s="202"/>
      <c r="B42" s="216"/>
      <c r="C42" s="206" t="s">
        <v>48</v>
      </c>
      <c r="D42" s="206"/>
      <c r="E42" s="207"/>
      <c r="F42" s="52">
        <v>3</v>
      </c>
      <c r="G42" s="53">
        <v>28</v>
      </c>
      <c r="H42" s="53">
        <v>37</v>
      </c>
      <c r="I42" s="53">
        <v>36</v>
      </c>
      <c r="J42" s="51">
        <f t="shared" si="8"/>
        <v>101</v>
      </c>
      <c r="K42" s="65">
        <v>50</v>
      </c>
      <c r="L42" s="66">
        <v>51</v>
      </c>
      <c r="M42" s="58">
        <v>1</v>
      </c>
      <c r="N42" s="53">
        <v>24</v>
      </c>
      <c r="O42" s="62">
        <f t="shared" si="9"/>
        <v>25</v>
      </c>
      <c r="Q42" s="8"/>
    </row>
    <row r="43" spans="1:17" ht="13.5" customHeight="1">
      <c r="A43" s="202"/>
      <c r="B43" s="216"/>
      <c r="C43" s="169" t="s">
        <v>49</v>
      </c>
      <c r="D43" s="169"/>
      <c r="E43" s="170"/>
      <c r="F43" s="52">
        <v>3</v>
      </c>
      <c r="G43" s="126">
        <v>22</v>
      </c>
      <c r="H43" s="127">
        <v>22</v>
      </c>
      <c r="I43" s="127">
        <v>18</v>
      </c>
      <c r="J43" s="51">
        <f t="shared" si="8"/>
        <v>62</v>
      </c>
      <c r="K43" s="129">
        <v>35</v>
      </c>
      <c r="L43" s="66">
        <v>27</v>
      </c>
      <c r="M43" s="58">
        <v>2</v>
      </c>
      <c r="N43" s="53">
        <v>16</v>
      </c>
      <c r="O43" s="131">
        <f t="shared" si="9"/>
        <v>18</v>
      </c>
      <c r="Q43" s="8"/>
    </row>
    <row r="44" spans="1:17" ht="13.5" customHeight="1">
      <c r="A44" s="202"/>
      <c r="B44" s="216"/>
      <c r="C44" s="168" t="s">
        <v>59</v>
      </c>
      <c r="D44" s="169"/>
      <c r="E44" s="170"/>
      <c r="F44" s="52">
        <v>3</v>
      </c>
      <c r="G44" s="53">
        <v>30</v>
      </c>
      <c r="H44" s="53">
        <v>27</v>
      </c>
      <c r="I44" s="53">
        <v>28</v>
      </c>
      <c r="J44" s="51">
        <f t="shared" si="8"/>
        <v>85</v>
      </c>
      <c r="K44" s="65">
        <v>42</v>
      </c>
      <c r="L44" s="66">
        <v>43</v>
      </c>
      <c r="M44" s="58">
        <v>1</v>
      </c>
      <c r="N44" s="53">
        <v>26</v>
      </c>
      <c r="O44" s="131">
        <f t="shared" si="9"/>
        <v>27</v>
      </c>
      <c r="Q44" s="8"/>
    </row>
    <row r="45" spans="1:17" ht="13.5" customHeight="1" thickBot="1">
      <c r="A45" s="202"/>
      <c r="B45" s="178"/>
      <c r="C45" s="154" t="s">
        <v>67</v>
      </c>
      <c r="D45" s="154"/>
      <c r="E45" s="155"/>
      <c r="F45" s="67">
        <v>3</v>
      </c>
      <c r="G45" s="53">
        <v>21</v>
      </c>
      <c r="H45" s="53">
        <v>23</v>
      </c>
      <c r="I45" s="53">
        <v>22</v>
      </c>
      <c r="J45" s="128">
        <f>SUM(G45:I45)</f>
        <v>66</v>
      </c>
      <c r="K45" s="65">
        <v>35</v>
      </c>
      <c r="L45" s="69">
        <v>31</v>
      </c>
      <c r="M45" s="76">
        <v>1</v>
      </c>
      <c r="N45" s="130">
        <v>23</v>
      </c>
      <c r="O45" s="131">
        <f t="shared" si="9"/>
        <v>24</v>
      </c>
      <c r="Q45" s="8"/>
    </row>
    <row r="46" spans="1:17" ht="13.5" customHeight="1">
      <c r="A46" s="202"/>
      <c r="B46" s="177" t="s">
        <v>21</v>
      </c>
      <c r="C46" s="204" t="s">
        <v>50</v>
      </c>
      <c r="D46" s="204"/>
      <c r="E46" s="205"/>
      <c r="F46" s="54">
        <v>6</v>
      </c>
      <c r="G46" s="120">
        <v>47</v>
      </c>
      <c r="H46" s="111">
        <v>45</v>
      </c>
      <c r="I46" s="111">
        <v>40</v>
      </c>
      <c r="J46" s="59">
        <f t="shared" si="8"/>
        <v>132</v>
      </c>
      <c r="K46" s="121">
        <v>79</v>
      </c>
      <c r="L46" s="114">
        <v>53</v>
      </c>
      <c r="M46" s="58">
        <v>0</v>
      </c>
      <c r="N46" s="122">
        <v>36</v>
      </c>
      <c r="O46" s="78">
        <f t="shared" si="9"/>
        <v>36</v>
      </c>
      <c r="Q46" s="8"/>
    </row>
    <row r="47" spans="1:17" ht="13.5" customHeight="1" thickBot="1">
      <c r="A47" s="202"/>
      <c r="B47" s="178"/>
      <c r="C47" s="154" t="s">
        <v>51</v>
      </c>
      <c r="D47" s="154"/>
      <c r="E47" s="155"/>
      <c r="F47" s="67">
        <v>3</v>
      </c>
      <c r="G47" s="140">
        <v>21</v>
      </c>
      <c r="H47" s="63">
        <v>17</v>
      </c>
      <c r="I47" s="63">
        <v>17</v>
      </c>
      <c r="J47" s="61">
        <f>SUM(G47:I47)</f>
        <v>55</v>
      </c>
      <c r="K47" s="74">
        <v>25</v>
      </c>
      <c r="L47" s="69">
        <v>30</v>
      </c>
      <c r="M47" s="76">
        <v>0</v>
      </c>
      <c r="N47" s="63">
        <v>18</v>
      </c>
      <c r="O47" s="64">
        <f t="shared" si="9"/>
        <v>18</v>
      </c>
      <c r="Q47" s="8"/>
    </row>
    <row r="48" spans="1:17" ht="13.5" customHeight="1" thickBot="1">
      <c r="A48" s="202"/>
      <c r="B48" s="109" t="s">
        <v>58</v>
      </c>
      <c r="C48" s="213" t="s">
        <v>68</v>
      </c>
      <c r="D48" s="214"/>
      <c r="E48" s="215"/>
      <c r="F48" s="110">
        <v>7</v>
      </c>
      <c r="G48" s="134">
        <v>59</v>
      </c>
      <c r="H48" s="53">
        <v>61</v>
      </c>
      <c r="I48" s="53">
        <v>62</v>
      </c>
      <c r="J48" s="59">
        <f t="shared" si="8"/>
        <v>182</v>
      </c>
      <c r="K48" s="113">
        <v>85</v>
      </c>
      <c r="L48" s="66">
        <v>97</v>
      </c>
      <c r="M48" s="76">
        <v>1</v>
      </c>
      <c r="N48" s="63">
        <v>56</v>
      </c>
      <c r="O48" s="64">
        <f t="shared" si="9"/>
        <v>57</v>
      </c>
      <c r="Q48" s="8"/>
    </row>
    <row r="49" spans="1:17" ht="13.5" customHeight="1" thickBot="1">
      <c r="A49" s="202"/>
      <c r="B49" s="108" t="s">
        <v>22</v>
      </c>
      <c r="C49" s="199" t="s">
        <v>52</v>
      </c>
      <c r="D49" s="199"/>
      <c r="E49" s="200"/>
      <c r="F49" s="52">
        <v>3</v>
      </c>
      <c r="G49" s="53">
        <v>34</v>
      </c>
      <c r="H49" s="111">
        <v>15</v>
      </c>
      <c r="I49" s="77">
        <v>11</v>
      </c>
      <c r="J49" s="112">
        <f t="shared" si="8"/>
        <v>60</v>
      </c>
      <c r="K49" s="65">
        <v>27</v>
      </c>
      <c r="L49" s="115">
        <v>33</v>
      </c>
      <c r="M49" s="80"/>
      <c r="N49" s="79">
        <v>16</v>
      </c>
      <c r="O49" s="81">
        <f t="shared" si="9"/>
        <v>16</v>
      </c>
      <c r="Q49" s="8"/>
    </row>
    <row r="50" spans="1:17" ht="13.5" customHeight="1" thickBot="1">
      <c r="A50" s="202"/>
      <c r="B50" s="109" t="s">
        <v>25</v>
      </c>
      <c r="C50" s="147" t="s">
        <v>55</v>
      </c>
      <c r="D50" s="147"/>
      <c r="E50" s="148"/>
      <c r="F50" s="119">
        <v>4</v>
      </c>
      <c r="G50" s="118">
        <v>27</v>
      </c>
      <c r="H50" s="117">
        <v>39</v>
      </c>
      <c r="I50" s="49">
        <v>32</v>
      </c>
      <c r="J50" s="34">
        <f>SUM(G50:I50)</f>
        <v>98</v>
      </c>
      <c r="K50" s="116">
        <v>46</v>
      </c>
      <c r="L50" s="50">
        <v>52</v>
      </c>
      <c r="M50" s="123">
        <v>2</v>
      </c>
      <c r="N50" s="124">
        <v>8</v>
      </c>
      <c r="O50" s="81">
        <f t="shared" si="9"/>
        <v>10</v>
      </c>
      <c r="Q50" s="8"/>
    </row>
    <row r="51" spans="1:17" ht="14.25" thickBot="1">
      <c r="A51" s="203"/>
      <c r="B51" s="22" t="s">
        <v>16</v>
      </c>
      <c r="C51" s="24"/>
      <c r="D51" s="85"/>
      <c r="E51" s="86"/>
      <c r="F51" s="87">
        <f>SUM(F41:F50)</f>
        <v>38</v>
      </c>
      <c r="G51" s="132">
        <f>SUM(G41:G50)</f>
        <v>310</v>
      </c>
      <c r="H51" s="133">
        <f aca="true" t="shared" si="10" ref="H51:N51">SUM(H41:H50)</f>
        <v>308</v>
      </c>
      <c r="I51" s="133">
        <f t="shared" si="10"/>
        <v>284</v>
      </c>
      <c r="J51" s="133">
        <f t="shared" si="10"/>
        <v>902</v>
      </c>
      <c r="K51" s="149">
        <f t="shared" si="10"/>
        <v>460</v>
      </c>
      <c r="L51" s="87">
        <f t="shared" si="10"/>
        <v>442</v>
      </c>
      <c r="M51" s="150">
        <f t="shared" si="10"/>
        <v>8</v>
      </c>
      <c r="N51" s="57">
        <f t="shared" si="10"/>
        <v>239</v>
      </c>
      <c r="O51" s="125">
        <f>SUM(O41:O50)</f>
        <v>247</v>
      </c>
      <c r="Q51" s="8"/>
    </row>
    <row r="52" spans="1:17" ht="14.25" thickBot="1">
      <c r="A52" s="84"/>
      <c r="B52" s="22" t="s">
        <v>18</v>
      </c>
      <c r="C52" s="24"/>
      <c r="D52" s="26"/>
      <c r="E52" s="27"/>
      <c r="F52" s="43">
        <f>SUM(F40,F51)</f>
        <v>133</v>
      </c>
      <c r="G52" s="40">
        <f aca="true" t="shared" si="11" ref="G52:O52">SUM(G40,G51)</f>
        <v>898</v>
      </c>
      <c r="H52" s="39">
        <f t="shared" si="11"/>
        <v>927</v>
      </c>
      <c r="I52" s="48">
        <f t="shared" si="11"/>
        <v>936</v>
      </c>
      <c r="J52" s="60">
        <f t="shared" si="11"/>
        <v>2761</v>
      </c>
      <c r="K52" s="48">
        <f t="shared" si="11"/>
        <v>1415</v>
      </c>
      <c r="L52" s="45">
        <f t="shared" si="11"/>
        <v>1346</v>
      </c>
      <c r="M52" s="56">
        <f t="shared" si="11"/>
        <v>22</v>
      </c>
      <c r="N52" s="38">
        <f t="shared" si="11"/>
        <v>576</v>
      </c>
      <c r="O52" s="46">
        <f t="shared" si="11"/>
        <v>598</v>
      </c>
      <c r="Q52" s="8"/>
    </row>
    <row r="54" ht="13.5">
      <c r="F54" t="s">
        <v>24</v>
      </c>
    </row>
  </sheetData>
  <sheetProtection/>
  <mergeCells count="44">
    <mergeCell ref="C48:E48"/>
    <mergeCell ref="C45:E45"/>
    <mergeCell ref="B41:B45"/>
    <mergeCell ref="B30:B32"/>
    <mergeCell ref="B38:B39"/>
    <mergeCell ref="C25:E25"/>
    <mergeCell ref="C38:E38"/>
    <mergeCell ref="C49:E49"/>
    <mergeCell ref="A41:A51"/>
    <mergeCell ref="A12:A40"/>
    <mergeCell ref="C41:E41"/>
    <mergeCell ref="C42:E42"/>
    <mergeCell ref="C43:E43"/>
    <mergeCell ref="C46:E46"/>
    <mergeCell ref="B22:B24"/>
    <mergeCell ref="B25:B27"/>
    <mergeCell ref="B28:B29"/>
    <mergeCell ref="M3:O4"/>
    <mergeCell ref="K5:L8"/>
    <mergeCell ref="G3:L4"/>
    <mergeCell ref="C12:E12"/>
    <mergeCell ref="C30:E30"/>
    <mergeCell ref="C31:E31"/>
    <mergeCell ref="C28:E28"/>
    <mergeCell ref="C20:E20"/>
    <mergeCell ref="C21:E21"/>
    <mergeCell ref="C16:E16"/>
    <mergeCell ref="B3:B11"/>
    <mergeCell ref="B12:B21"/>
    <mergeCell ref="B46:B47"/>
    <mergeCell ref="B33:B35"/>
    <mergeCell ref="C13:E13"/>
    <mergeCell ref="C14:E14"/>
    <mergeCell ref="C15:E15"/>
    <mergeCell ref="C33:E33"/>
    <mergeCell ref="C34:E34"/>
    <mergeCell ref="B36:B37"/>
    <mergeCell ref="C17:E17"/>
    <mergeCell ref="C47:E47"/>
    <mergeCell ref="C3:E11"/>
    <mergeCell ref="C18:E18"/>
    <mergeCell ref="C19:E19"/>
    <mergeCell ref="C36:E36"/>
    <mergeCell ref="C44:E44"/>
  </mergeCells>
  <printOptions/>
  <pageMargins left="0.7" right="0.7" top="0.75" bottom="0.75" header="0.3" footer="0.3"/>
  <pageSetup firstPageNumber="1" useFirstPageNumber="1" horizontalDpi="600" verticalDpi="600" orientation="portrait" paperSize="9" scale="94" r:id="rId1"/>
  <headerFooter alignWithMargins="0">
    <oddFooter>&amp;C&amp;P ページ</oddFooter>
  </headerFooter>
  <ignoredErrors>
    <ignoredError sqref="J39 O39 J32 O32 J24 J27 O27 J29 O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2016-09-14T00:54:54Z</cp:lastPrinted>
  <dcterms:created xsi:type="dcterms:W3CDTF">2011-07-20T02:08:36Z</dcterms:created>
  <dcterms:modified xsi:type="dcterms:W3CDTF">2016-09-14T00:55:59Z</dcterms:modified>
  <cp:category/>
  <cp:version/>
  <cp:contentType/>
  <cp:contentStatus/>
</cp:coreProperties>
</file>