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'特別支援'!$A$1:$Q$57</definedName>
  </definedNames>
  <calcPr fullCalcOnLoad="1"/>
</workbook>
</file>

<file path=xl/sharedStrings.xml><?xml version="1.0" encoding="utf-8"?>
<sst xmlns="http://schemas.openxmlformats.org/spreadsheetml/2006/main" count="89" uniqueCount="33">
  <si>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</si>
  <si>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</si>
  <si>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</si>
  <si>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</si>
  <si>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</si>
  <si>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</si>
  <si>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</si>
  <si>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</si>
  <si>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</si>
  <si>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</si>
  <si>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</si>
  <si>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</si>
  <si>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</si>
  <si>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</si>
  <si>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</si>
  <si>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</si>
  <si>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</si>
  <si>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</si>
  <si>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</si>
  <si>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</si>
  <si>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</si>
  <si>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</si>
  <si>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</si>
  <si>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</si>
  <si>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</si>
  <si>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</si>
  <si>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</si>
  <si>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奈良西養護</t>
  </si>
  <si>
    <t>再　掲</t>
  </si>
  <si>
    <t>本務職員数</t>
  </si>
  <si>
    <t xml:space="preserve"> </t>
  </si>
  <si>
    <t>平成２８年５月１日現在</t>
  </si>
  <si>
    <t>特別支援学校　＜確定値＞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</si>
</sst>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distributed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7" fontId="5" fillId="0" borderId="3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0" fontId="5" fillId="0" borderId="39" xfId="0" applyFont="1" applyBorder="1" applyAlignment="1" applyProtection="1">
      <alignment horizontal="right" vertical="center"/>
      <protection locked="0"/>
    </xf>
    <xf numFmtId="177" fontId="5" fillId="0" borderId="40" xfId="0" applyNumberFormat="1" applyFont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45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5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54" xfId="0" applyNumberFormat="1" applyFont="1" applyBorder="1" applyAlignment="1">
      <alignment horizontal="right" vertical="center"/>
    </xf>
    <xf numFmtId="177" fontId="5" fillId="0" borderId="55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177" fontId="5" fillId="0" borderId="57" xfId="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7" fontId="5" fillId="0" borderId="59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5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56" xfId="0" applyFont="1" applyBorder="1" applyAlignment="1">
      <alignment horizontal="distributed" vertical="center" indent="3"/>
    </xf>
    <xf numFmtId="0" fontId="0" fillId="0" borderId="60" xfId="0" applyFont="1" applyBorder="1" applyAlignment="1">
      <alignment horizontal="distributed" vertical="center" indent="3"/>
    </xf>
    <xf numFmtId="0" fontId="0" fillId="0" borderId="84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33" borderId="6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57"/>
  <sheetViews>
    <sheetView showZeros="0"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29" customWidth="1"/>
    <col min="11" max="11" width="5.875" style="29" customWidth="1"/>
    <col min="12" max="12" width="5.00390625" style="0" customWidth="1"/>
    <col min="13" max="13" width="4.375" style="0" customWidth="1"/>
    <col min="14" max="15" width="4.00390625" style="0" customWidth="1"/>
    <col min="16" max="16" width="4.50390625" style="0" customWidth="1"/>
    <col min="17" max="17" width="4.875" style="0" customWidth="1"/>
    <col min="19" max="30" width="3.375" style="50" bestFit="1" customWidth="1"/>
  </cols>
  <sheetData>
    <row r="1" spans="1:12" ht="17.25">
      <c r="A1" s="1" t="s">
        <v>32</v>
      </c>
      <c r="B1" s="1"/>
      <c r="L1" t="s">
        <v>31</v>
      </c>
    </row>
    <row r="2" ht="14.25" customHeight="1" thickBot="1"/>
    <row r="3" spans="1:17" ht="17.25" customHeight="1">
      <c r="A3" s="99" t="s">
        <v>17</v>
      </c>
      <c r="B3" s="105"/>
      <c r="C3" s="105"/>
      <c r="D3" s="51" t="s">
        <v>26</v>
      </c>
      <c r="E3" s="118" t="s">
        <v>16</v>
      </c>
      <c r="F3" s="119"/>
      <c r="G3" s="119"/>
      <c r="H3" s="119"/>
      <c r="I3" s="119"/>
      <c r="J3" s="119"/>
      <c r="K3" s="119"/>
      <c r="L3" s="119"/>
      <c r="M3" s="120"/>
      <c r="N3" s="79" t="s">
        <v>25</v>
      </c>
      <c r="O3" s="79"/>
      <c r="P3" s="80"/>
      <c r="Q3" s="126" t="s">
        <v>29</v>
      </c>
    </row>
    <row r="4" spans="1:17" ht="13.5" customHeight="1">
      <c r="A4" s="101"/>
      <c r="B4" s="59"/>
      <c r="C4" s="59"/>
      <c r="D4" s="112" t="s">
        <v>19</v>
      </c>
      <c r="E4" s="115">
        <v>1</v>
      </c>
      <c r="F4" s="97">
        <v>2</v>
      </c>
      <c r="G4" s="97">
        <v>3</v>
      </c>
      <c r="H4" s="97">
        <v>4</v>
      </c>
      <c r="I4" s="97">
        <v>5</v>
      </c>
      <c r="J4" s="97">
        <v>6</v>
      </c>
      <c r="K4" s="97" t="s">
        <v>15</v>
      </c>
      <c r="L4" s="56" t="s">
        <v>28</v>
      </c>
      <c r="M4" s="57"/>
      <c r="N4" s="81" t="s">
        <v>15</v>
      </c>
      <c r="O4" s="3"/>
      <c r="P4" s="83" t="s">
        <v>11</v>
      </c>
      <c r="Q4" s="127"/>
    </row>
    <row r="5" spans="1:17" ht="40.5" customHeight="1">
      <c r="A5" s="101"/>
      <c r="B5" s="59"/>
      <c r="C5" s="59"/>
      <c r="D5" s="113"/>
      <c r="E5" s="116"/>
      <c r="F5" s="98"/>
      <c r="G5" s="98"/>
      <c r="H5" s="98"/>
      <c r="I5" s="98"/>
      <c r="J5" s="98"/>
      <c r="K5" s="98"/>
      <c r="L5" s="58"/>
      <c r="M5" s="59"/>
      <c r="N5" s="82"/>
      <c r="O5" s="8"/>
      <c r="P5" s="84"/>
      <c r="Q5" s="128"/>
    </row>
    <row r="6" spans="1:17" ht="13.5">
      <c r="A6" s="101"/>
      <c r="B6" s="59"/>
      <c r="C6" s="59"/>
      <c r="D6" s="113"/>
      <c r="E6" s="116" t="s">
        <v>14</v>
      </c>
      <c r="F6" s="110" t="s">
        <v>14</v>
      </c>
      <c r="G6" s="110" t="s">
        <v>14</v>
      </c>
      <c r="H6" s="110" t="s">
        <v>14</v>
      </c>
      <c r="I6" s="110" t="s">
        <v>14</v>
      </c>
      <c r="J6" s="110" t="s">
        <v>14</v>
      </c>
      <c r="K6" s="98" t="s">
        <v>11</v>
      </c>
      <c r="L6" s="122" t="s">
        <v>12</v>
      </c>
      <c r="M6" s="124" t="s">
        <v>13</v>
      </c>
      <c r="N6" s="85" t="s">
        <v>12</v>
      </c>
      <c r="O6" s="87" t="s">
        <v>13</v>
      </c>
      <c r="P6" s="89" t="s">
        <v>11</v>
      </c>
      <c r="Q6" s="129" t="s">
        <v>11</v>
      </c>
    </row>
    <row r="7" spans="1:17" ht="13.5" customHeight="1" thickBot="1">
      <c r="A7" s="103"/>
      <c r="B7" s="106"/>
      <c r="C7" s="106"/>
      <c r="D7" s="114"/>
      <c r="E7" s="117"/>
      <c r="F7" s="111"/>
      <c r="G7" s="111"/>
      <c r="H7" s="111"/>
      <c r="I7" s="111"/>
      <c r="J7" s="111"/>
      <c r="K7" s="121"/>
      <c r="L7" s="123"/>
      <c r="M7" s="125"/>
      <c r="N7" s="86"/>
      <c r="O7" s="88"/>
      <c r="P7" s="90"/>
      <c r="Q7" s="90"/>
    </row>
    <row r="8" spans="1:17" ht="16.5" customHeight="1">
      <c r="A8" s="107" t="s">
        <v>20</v>
      </c>
      <c r="B8" s="92" t="s">
        <v>0</v>
      </c>
      <c r="C8" s="5" t="s">
        <v>6</v>
      </c>
      <c r="D8" s="10">
        <v>1</v>
      </c>
      <c r="E8" s="32">
        <f>S8+T8</f>
        <v>0</v>
      </c>
      <c r="F8" s="33"/>
      <c r="G8" s="33"/>
      <c r="H8" s="33">
        <v>2</v>
      </c>
      <c r="I8" s="33"/>
      <c r="J8" s="33"/>
      <c r="K8" s="34">
        <f aca="true" t="shared" si="0" ref="K8:K14">E8+F8+G8+H8+I8+J8</f>
        <v>2</v>
      </c>
      <c r="L8" s="11"/>
      <c r="M8" s="12">
        <v>2</v>
      </c>
      <c r="N8" s="60">
        <v>21</v>
      </c>
      <c r="O8" s="62">
        <v>24</v>
      </c>
      <c r="P8" s="64">
        <f>N8+O8</f>
        <v>45</v>
      </c>
      <c r="Q8" s="64">
        <v>14</v>
      </c>
    </row>
    <row r="9" spans="1:17" ht="16.5" customHeight="1">
      <c r="A9" s="108"/>
      <c r="B9" s="92"/>
      <c r="C9" s="5" t="s">
        <v>7</v>
      </c>
      <c r="D9" s="10">
        <v>5</v>
      </c>
      <c r="E9" s="32"/>
      <c r="F9" s="32">
        <v>2</v>
      </c>
      <c r="G9" s="32">
        <v>4</v>
      </c>
      <c r="H9" s="32">
        <v>1</v>
      </c>
      <c r="I9" s="32">
        <v>1</v>
      </c>
      <c r="J9" s="32">
        <v>2</v>
      </c>
      <c r="K9" s="35">
        <f t="shared" si="0"/>
        <v>10</v>
      </c>
      <c r="L9" s="11">
        <v>4</v>
      </c>
      <c r="M9" s="12">
        <v>6</v>
      </c>
      <c r="N9" s="61"/>
      <c r="O9" s="63"/>
      <c r="P9" s="65"/>
      <c r="Q9" s="65"/>
    </row>
    <row r="10" spans="1:17" ht="16.5" customHeight="1">
      <c r="A10" s="108"/>
      <c r="B10" s="92"/>
      <c r="C10" s="5" t="s">
        <v>8</v>
      </c>
      <c r="D10" s="10">
        <v>3</v>
      </c>
      <c r="E10" s="32">
        <v>1</v>
      </c>
      <c r="F10" s="32">
        <v>3</v>
      </c>
      <c r="G10" s="32"/>
      <c r="H10" s="32"/>
      <c r="I10" s="32"/>
      <c r="J10" s="32"/>
      <c r="K10" s="35">
        <f t="shared" si="0"/>
        <v>4</v>
      </c>
      <c r="L10" s="11">
        <v>2</v>
      </c>
      <c r="M10" s="12">
        <v>2</v>
      </c>
      <c r="N10" s="61"/>
      <c r="O10" s="63"/>
      <c r="P10" s="65"/>
      <c r="Q10" s="65"/>
    </row>
    <row r="11" spans="1:17" ht="16.5" customHeight="1">
      <c r="A11" s="108"/>
      <c r="B11" s="92"/>
      <c r="C11" s="5" t="s">
        <v>9</v>
      </c>
      <c r="D11" s="10">
        <v>8</v>
      </c>
      <c r="E11" s="32">
        <v>6</v>
      </c>
      <c r="F11" s="32">
        <v>5</v>
      </c>
      <c r="G11" s="32">
        <v>6</v>
      </c>
      <c r="H11" s="32"/>
      <c r="I11" s="32"/>
      <c r="J11" s="32"/>
      <c r="K11" s="35">
        <f t="shared" si="0"/>
        <v>17</v>
      </c>
      <c r="L11" s="11">
        <v>12</v>
      </c>
      <c r="M11" s="12">
        <v>5</v>
      </c>
      <c r="N11" s="61"/>
      <c r="O11" s="63"/>
      <c r="P11" s="65"/>
      <c r="Q11" s="65"/>
    </row>
    <row r="12" spans="1:17" ht="16.5" customHeight="1">
      <c r="A12" s="108"/>
      <c r="B12" s="92"/>
      <c r="C12" s="5" t="s">
        <v>10</v>
      </c>
      <c r="D12" s="10">
        <v>3</v>
      </c>
      <c r="E12" s="32">
        <v>3</v>
      </c>
      <c r="F12" s="32">
        <v>3</v>
      </c>
      <c r="G12" s="32">
        <v>3</v>
      </c>
      <c r="H12" s="32"/>
      <c r="I12" s="32"/>
      <c r="J12" s="32"/>
      <c r="K12" s="35">
        <f t="shared" si="0"/>
        <v>9</v>
      </c>
      <c r="L12" s="11">
        <v>8</v>
      </c>
      <c r="M12" s="12">
        <v>1</v>
      </c>
      <c r="N12" s="61"/>
      <c r="O12" s="63"/>
      <c r="P12" s="65"/>
      <c r="Q12" s="65"/>
    </row>
    <row r="13" spans="1:17" ht="16.5" customHeight="1">
      <c r="A13" s="108"/>
      <c r="B13" s="93"/>
      <c r="C13" s="6" t="s">
        <v>11</v>
      </c>
      <c r="D13" s="17">
        <f>SUM(D8:D12)</f>
        <v>20</v>
      </c>
      <c r="E13" s="31">
        <f aca="true" t="shared" si="1" ref="E13:M13">SUM(E8:E12)</f>
        <v>10</v>
      </c>
      <c r="F13" s="36">
        <f t="shared" si="1"/>
        <v>13</v>
      </c>
      <c r="G13" s="36">
        <f t="shared" si="1"/>
        <v>13</v>
      </c>
      <c r="H13" s="36">
        <f t="shared" si="1"/>
        <v>3</v>
      </c>
      <c r="I13" s="36">
        <f t="shared" si="1"/>
        <v>1</v>
      </c>
      <c r="J13" s="36">
        <f t="shared" si="1"/>
        <v>2</v>
      </c>
      <c r="K13" s="37">
        <f t="shared" si="0"/>
        <v>42</v>
      </c>
      <c r="L13" s="13">
        <f t="shared" si="1"/>
        <v>26</v>
      </c>
      <c r="M13" s="18">
        <f t="shared" si="1"/>
        <v>16</v>
      </c>
      <c r="N13" s="61"/>
      <c r="O13" s="63"/>
      <c r="P13" s="65"/>
      <c r="Q13" s="65"/>
    </row>
    <row r="14" spans="1:17" ht="16.5" customHeight="1">
      <c r="A14" s="108"/>
      <c r="B14" s="91" t="s">
        <v>1</v>
      </c>
      <c r="C14" s="4" t="s">
        <v>6</v>
      </c>
      <c r="D14" s="10">
        <v>6</v>
      </c>
      <c r="E14" s="32"/>
      <c r="F14" s="32"/>
      <c r="G14" s="32">
        <v>10</v>
      </c>
      <c r="H14" s="32">
        <v>9</v>
      </c>
      <c r="I14" s="32">
        <v>9</v>
      </c>
      <c r="J14" s="32"/>
      <c r="K14" s="38">
        <f t="shared" si="0"/>
        <v>28</v>
      </c>
      <c r="L14" s="11">
        <v>11</v>
      </c>
      <c r="M14" s="12">
        <v>17</v>
      </c>
      <c r="N14" s="61">
        <v>21</v>
      </c>
      <c r="O14" s="63">
        <v>47</v>
      </c>
      <c r="P14" s="65">
        <f>N14+O14</f>
        <v>68</v>
      </c>
      <c r="Q14" s="65">
        <v>17</v>
      </c>
    </row>
    <row r="15" spans="1:17" ht="16.5" customHeight="1">
      <c r="A15" s="108"/>
      <c r="B15" s="92"/>
      <c r="C15" s="5" t="s">
        <v>7</v>
      </c>
      <c r="D15" s="10">
        <v>12</v>
      </c>
      <c r="E15" s="32">
        <v>2</v>
      </c>
      <c r="F15" s="32">
        <v>11</v>
      </c>
      <c r="G15" s="32">
        <v>5</v>
      </c>
      <c r="H15" s="32">
        <v>10</v>
      </c>
      <c r="I15" s="32">
        <v>11</v>
      </c>
      <c r="J15" s="32">
        <v>11</v>
      </c>
      <c r="K15" s="35">
        <f aca="true" t="shared" si="2" ref="K15:K50">E15+F15+G15+H15+I15+J15</f>
        <v>50</v>
      </c>
      <c r="L15" s="11">
        <v>29</v>
      </c>
      <c r="M15" s="12">
        <v>21</v>
      </c>
      <c r="N15" s="61"/>
      <c r="O15" s="63"/>
      <c r="P15" s="65"/>
      <c r="Q15" s="65"/>
    </row>
    <row r="16" spans="1:17" ht="16.5" customHeight="1">
      <c r="A16" s="108"/>
      <c r="B16" s="92"/>
      <c r="C16" s="5" t="s">
        <v>8</v>
      </c>
      <c r="D16" s="19">
        <v>6</v>
      </c>
      <c r="E16" s="32">
        <v>10</v>
      </c>
      <c r="F16" s="32">
        <v>7</v>
      </c>
      <c r="G16" s="32">
        <v>7</v>
      </c>
      <c r="H16" s="32"/>
      <c r="I16" s="32"/>
      <c r="J16" s="32"/>
      <c r="K16" s="35">
        <f t="shared" si="2"/>
        <v>24</v>
      </c>
      <c r="L16" s="11">
        <v>11</v>
      </c>
      <c r="M16" s="12">
        <v>13</v>
      </c>
      <c r="N16" s="61"/>
      <c r="O16" s="63"/>
      <c r="P16" s="65"/>
      <c r="Q16" s="65"/>
    </row>
    <row r="17" spans="1:17" ht="16.5" customHeight="1">
      <c r="A17" s="108"/>
      <c r="B17" s="92"/>
      <c r="C17" s="5" t="s">
        <v>9</v>
      </c>
      <c r="D17" s="10">
        <v>8</v>
      </c>
      <c r="E17" s="32">
        <v>4</v>
      </c>
      <c r="F17" s="32">
        <v>7</v>
      </c>
      <c r="G17" s="32">
        <v>5</v>
      </c>
      <c r="H17" s="32"/>
      <c r="I17" s="32"/>
      <c r="J17" s="32"/>
      <c r="K17" s="35">
        <f t="shared" si="2"/>
        <v>16</v>
      </c>
      <c r="L17" s="11">
        <v>7</v>
      </c>
      <c r="M17" s="12">
        <v>9</v>
      </c>
      <c r="N17" s="61"/>
      <c r="O17" s="63"/>
      <c r="P17" s="65"/>
      <c r="Q17" s="65"/>
    </row>
    <row r="18" spans="1:17" ht="16.5" customHeight="1">
      <c r="A18" s="108"/>
      <c r="B18" s="93"/>
      <c r="C18" s="6" t="s">
        <v>11</v>
      </c>
      <c r="D18" s="17">
        <f>SUM(D14:D17)</f>
        <v>32</v>
      </c>
      <c r="E18" s="31">
        <f aca="true" t="shared" si="3" ref="E18:J18">SUM(E14:E17)</f>
        <v>16</v>
      </c>
      <c r="F18" s="36">
        <f t="shared" si="3"/>
        <v>25</v>
      </c>
      <c r="G18" s="36">
        <f t="shared" si="3"/>
        <v>27</v>
      </c>
      <c r="H18" s="36">
        <f t="shared" si="3"/>
        <v>19</v>
      </c>
      <c r="I18" s="36">
        <f t="shared" si="3"/>
        <v>20</v>
      </c>
      <c r="J18" s="36">
        <f t="shared" si="3"/>
        <v>11</v>
      </c>
      <c r="K18" s="37">
        <f t="shared" si="2"/>
        <v>118</v>
      </c>
      <c r="L18" s="13">
        <f>SUM(L14:L17)</f>
        <v>58</v>
      </c>
      <c r="M18" s="18">
        <f>SUM(M14:M17)</f>
        <v>60</v>
      </c>
      <c r="N18" s="61"/>
      <c r="O18" s="63"/>
      <c r="P18" s="65"/>
      <c r="Q18" s="65"/>
    </row>
    <row r="19" spans="1:17" ht="16.5" customHeight="1">
      <c r="A19" s="108"/>
      <c r="B19" s="91" t="s">
        <v>3</v>
      </c>
      <c r="C19" s="4" t="s">
        <v>7</v>
      </c>
      <c r="D19" s="48">
        <v>18</v>
      </c>
      <c r="E19" s="32">
        <v>12</v>
      </c>
      <c r="F19" s="32">
        <v>9</v>
      </c>
      <c r="G19" s="32">
        <v>8</v>
      </c>
      <c r="H19" s="32">
        <v>6</v>
      </c>
      <c r="I19" s="32">
        <v>8</v>
      </c>
      <c r="J19" s="32">
        <v>8</v>
      </c>
      <c r="K19" s="35">
        <f t="shared" si="2"/>
        <v>51</v>
      </c>
      <c r="L19" s="11">
        <v>24</v>
      </c>
      <c r="M19" s="12">
        <v>27</v>
      </c>
      <c r="N19" s="61">
        <v>25</v>
      </c>
      <c r="O19" s="63">
        <v>55</v>
      </c>
      <c r="P19" s="65">
        <f>N19+O19</f>
        <v>80</v>
      </c>
      <c r="Q19" s="65">
        <v>17</v>
      </c>
    </row>
    <row r="20" spans="1:17" ht="16.5" customHeight="1">
      <c r="A20" s="108"/>
      <c r="B20" s="92"/>
      <c r="C20" s="5" t="s">
        <v>8</v>
      </c>
      <c r="D20" s="48">
        <v>8</v>
      </c>
      <c r="E20" s="32">
        <v>5</v>
      </c>
      <c r="F20" s="32">
        <v>8</v>
      </c>
      <c r="G20" s="32">
        <v>6</v>
      </c>
      <c r="H20" s="32"/>
      <c r="I20" s="32"/>
      <c r="J20" s="32"/>
      <c r="K20" s="35">
        <f t="shared" si="2"/>
        <v>19</v>
      </c>
      <c r="L20" s="11">
        <v>13</v>
      </c>
      <c r="M20" s="12">
        <v>6</v>
      </c>
      <c r="N20" s="61"/>
      <c r="O20" s="63"/>
      <c r="P20" s="65"/>
      <c r="Q20" s="65"/>
    </row>
    <row r="21" spans="1:17" ht="16.5" customHeight="1">
      <c r="A21" s="108"/>
      <c r="B21" s="92"/>
      <c r="C21" s="5" t="s">
        <v>9</v>
      </c>
      <c r="D21" s="10">
        <v>14</v>
      </c>
      <c r="E21" s="32">
        <v>11</v>
      </c>
      <c r="F21" s="32">
        <v>11</v>
      </c>
      <c r="G21" s="32">
        <v>12</v>
      </c>
      <c r="H21" s="32"/>
      <c r="I21" s="32"/>
      <c r="J21" s="32"/>
      <c r="K21" s="35">
        <f t="shared" si="2"/>
        <v>34</v>
      </c>
      <c r="L21" s="11">
        <v>17</v>
      </c>
      <c r="M21" s="12">
        <v>17</v>
      </c>
      <c r="N21" s="61"/>
      <c r="O21" s="63"/>
      <c r="P21" s="65"/>
      <c r="Q21" s="65"/>
    </row>
    <row r="22" spans="1:17" ht="16.5" customHeight="1">
      <c r="A22" s="108"/>
      <c r="B22" s="93"/>
      <c r="C22" s="6" t="s">
        <v>11</v>
      </c>
      <c r="D22" s="17">
        <f aca="true" t="shared" si="4" ref="D22:J22">SUM(D19:D21)</f>
        <v>40</v>
      </c>
      <c r="E22" s="31">
        <f t="shared" si="4"/>
        <v>28</v>
      </c>
      <c r="F22" s="36">
        <f t="shared" si="4"/>
        <v>28</v>
      </c>
      <c r="G22" s="36">
        <f t="shared" si="4"/>
        <v>26</v>
      </c>
      <c r="H22" s="36">
        <f t="shared" si="4"/>
        <v>6</v>
      </c>
      <c r="I22" s="36">
        <f t="shared" si="4"/>
        <v>8</v>
      </c>
      <c r="J22" s="36">
        <f t="shared" si="4"/>
        <v>8</v>
      </c>
      <c r="K22" s="37">
        <f t="shared" si="2"/>
        <v>104</v>
      </c>
      <c r="L22" s="13">
        <f>SUM(L19:L21)</f>
        <v>54</v>
      </c>
      <c r="M22" s="18">
        <f>SUM(M19:M21)</f>
        <v>50</v>
      </c>
      <c r="N22" s="61"/>
      <c r="O22" s="63"/>
      <c r="P22" s="65"/>
      <c r="Q22" s="65"/>
    </row>
    <row r="23" spans="1:17" ht="16.5" customHeight="1">
      <c r="A23" s="108"/>
      <c r="B23" s="91" t="s">
        <v>22</v>
      </c>
      <c r="C23" s="5" t="s">
        <v>7</v>
      </c>
      <c r="D23" s="19">
        <v>5</v>
      </c>
      <c r="E23" s="32">
        <v>2</v>
      </c>
      <c r="F23" s="32">
        <v>3</v>
      </c>
      <c r="G23" s="32">
        <v>3</v>
      </c>
      <c r="H23" s="32">
        <v>4</v>
      </c>
      <c r="I23" s="32">
        <v>1</v>
      </c>
      <c r="J23" s="32">
        <v>1</v>
      </c>
      <c r="K23" s="35">
        <f t="shared" si="2"/>
        <v>14</v>
      </c>
      <c r="L23" s="11">
        <v>8</v>
      </c>
      <c r="M23" s="12">
        <v>6</v>
      </c>
      <c r="N23" s="61">
        <v>10</v>
      </c>
      <c r="O23" s="63">
        <v>12</v>
      </c>
      <c r="P23" s="65">
        <f>N23+O23</f>
        <v>22</v>
      </c>
      <c r="Q23" s="65">
        <v>1</v>
      </c>
    </row>
    <row r="24" spans="1:17" ht="16.5" customHeight="1">
      <c r="A24" s="108"/>
      <c r="B24" s="92"/>
      <c r="C24" s="5" t="s">
        <v>8</v>
      </c>
      <c r="D24" s="10">
        <v>4</v>
      </c>
      <c r="E24" s="32">
        <v>4</v>
      </c>
      <c r="F24" s="32">
        <v>3</v>
      </c>
      <c r="G24" s="32">
        <v>4</v>
      </c>
      <c r="H24" s="32">
        <f>Y24+Z24</f>
        <v>0</v>
      </c>
      <c r="I24" s="32">
        <f>AA24+AB24</f>
        <v>0</v>
      </c>
      <c r="J24" s="32">
        <f>AC24+AD24</f>
        <v>0</v>
      </c>
      <c r="K24" s="35">
        <f t="shared" si="2"/>
        <v>11</v>
      </c>
      <c r="L24" s="11">
        <v>6</v>
      </c>
      <c r="M24" s="12">
        <v>5</v>
      </c>
      <c r="N24" s="61"/>
      <c r="O24" s="63"/>
      <c r="P24" s="65"/>
      <c r="Q24" s="65"/>
    </row>
    <row r="25" spans="1:17" ht="16.5" customHeight="1">
      <c r="A25" s="108"/>
      <c r="B25" s="93"/>
      <c r="C25" s="6" t="s">
        <v>11</v>
      </c>
      <c r="D25" s="17">
        <f aca="true" t="shared" si="5" ref="D25:J25">SUM(D23:D24)</f>
        <v>9</v>
      </c>
      <c r="E25" s="31">
        <f t="shared" si="5"/>
        <v>6</v>
      </c>
      <c r="F25" s="36">
        <f t="shared" si="5"/>
        <v>6</v>
      </c>
      <c r="G25" s="36">
        <f t="shared" si="5"/>
        <v>7</v>
      </c>
      <c r="H25" s="36">
        <f t="shared" si="5"/>
        <v>4</v>
      </c>
      <c r="I25" s="36">
        <f t="shared" si="5"/>
        <v>1</v>
      </c>
      <c r="J25" s="36">
        <f t="shared" si="5"/>
        <v>1</v>
      </c>
      <c r="K25" s="37">
        <f t="shared" si="2"/>
        <v>25</v>
      </c>
      <c r="L25" s="13">
        <f>SUM(L23:L24)</f>
        <v>14</v>
      </c>
      <c r="M25" s="18">
        <f>SUM(M23:M24)</f>
        <v>11</v>
      </c>
      <c r="N25" s="61"/>
      <c r="O25" s="63"/>
      <c r="P25" s="65"/>
      <c r="Q25" s="65"/>
    </row>
    <row r="26" spans="1:17" ht="16.5" customHeight="1">
      <c r="A26" s="108"/>
      <c r="B26" s="94" t="s">
        <v>24</v>
      </c>
      <c r="C26" s="4" t="s">
        <v>7</v>
      </c>
      <c r="D26" s="19">
        <v>18</v>
      </c>
      <c r="E26" s="32">
        <v>6</v>
      </c>
      <c r="F26" s="32">
        <v>9</v>
      </c>
      <c r="G26" s="32">
        <v>15</v>
      </c>
      <c r="H26" s="32">
        <v>8</v>
      </c>
      <c r="I26" s="32">
        <v>6</v>
      </c>
      <c r="J26" s="32">
        <v>6</v>
      </c>
      <c r="K26" s="35">
        <f t="shared" si="2"/>
        <v>50</v>
      </c>
      <c r="L26" s="11">
        <v>37</v>
      </c>
      <c r="M26" s="12">
        <v>13</v>
      </c>
      <c r="N26" s="70">
        <v>44</v>
      </c>
      <c r="O26" s="68">
        <v>78</v>
      </c>
      <c r="P26" s="53">
        <f>N26+O26</f>
        <v>122</v>
      </c>
      <c r="Q26" s="53">
        <v>13</v>
      </c>
    </row>
    <row r="27" spans="1:17" ht="16.5" customHeight="1">
      <c r="A27" s="108"/>
      <c r="B27" s="95"/>
      <c r="C27" s="5" t="s">
        <v>8</v>
      </c>
      <c r="D27" s="19">
        <v>13</v>
      </c>
      <c r="E27" s="32">
        <v>13</v>
      </c>
      <c r="F27" s="32">
        <v>13</v>
      </c>
      <c r="G27" s="32">
        <v>14</v>
      </c>
      <c r="H27" s="32">
        <f>Y27+Z27</f>
        <v>0</v>
      </c>
      <c r="I27" s="32">
        <f>AA27+AB27</f>
        <v>0</v>
      </c>
      <c r="J27" s="32">
        <f>AC27+AD27</f>
        <v>0</v>
      </c>
      <c r="K27" s="35">
        <f t="shared" si="2"/>
        <v>40</v>
      </c>
      <c r="L27" s="11">
        <v>31</v>
      </c>
      <c r="M27" s="12">
        <v>9</v>
      </c>
      <c r="N27" s="71"/>
      <c r="O27" s="69"/>
      <c r="P27" s="54"/>
      <c r="Q27" s="54"/>
    </row>
    <row r="28" spans="1:17" ht="16.5" customHeight="1">
      <c r="A28" s="108"/>
      <c r="B28" s="95"/>
      <c r="C28" s="5" t="s">
        <v>9</v>
      </c>
      <c r="D28" s="19">
        <v>27</v>
      </c>
      <c r="E28" s="32">
        <v>26</v>
      </c>
      <c r="F28" s="32">
        <v>48</v>
      </c>
      <c r="G28" s="32">
        <v>54</v>
      </c>
      <c r="H28" s="32">
        <f>Y28+Z28</f>
        <v>0</v>
      </c>
      <c r="I28" s="32">
        <f>AA28+AB28</f>
        <v>0</v>
      </c>
      <c r="J28" s="32">
        <f>AC28+AD28</f>
        <v>0</v>
      </c>
      <c r="K28" s="35">
        <f t="shared" si="2"/>
        <v>128</v>
      </c>
      <c r="L28" s="11">
        <v>90</v>
      </c>
      <c r="M28" s="12">
        <v>38</v>
      </c>
      <c r="N28" s="71"/>
      <c r="O28" s="69"/>
      <c r="P28" s="54"/>
      <c r="Q28" s="54"/>
    </row>
    <row r="29" spans="1:17" ht="16.5" customHeight="1">
      <c r="A29" s="108"/>
      <c r="B29" s="96"/>
      <c r="C29" s="6" t="s">
        <v>11</v>
      </c>
      <c r="D29" s="17">
        <f aca="true" t="shared" si="6" ref="D29:J29">SUM(D26:D28)</f>
        <v>58</v>
      </c>
      <c r="E29" s="31">
        <f t="shared" si="6"/>
        <v>45</v>
      </c>
      <c r="F29" s="36">
        <f t="shared" si="6"/>
        <v>70</v>
      </c>
      <c r="G29" s="36">
        <f t="shared" si="6"/>
        <v>83</v>
      </c>
      <c r="H29" s="36">
        <f t="shared" si="6"/>
        <v>8</v>
      </c>
      <c r="I29" s="36">
        <f t="shared" si="6"/>
        <v>6</v>
      </c>
      <c r="J29" s="36">
        <f t="shared" si="6"/>
        <v>6</v>
      </c>
      <c r="K29" s="37">
        <f t="shared" si="2"/>
        <v>218</v>
      </c>
      <c r="L29" s="13">
        <f>SUM(L26:L28)</f>
        <v>158</v>
      </c>
      <c r="M29" s="18">
        <f>SUM(M26:M28)</f>
        <v>60</v>
      </c>
      <c r="N29" s="72"/>
      <c r="O29" s="62"/>
      <c r="P29" s="55"/>
      <c r="Q29" s="55"/>
    </row>
    <row r="30" spans="1:17" ht="16.5" customHeight="1">
      <c r="A30" s="108"/>
      <c r="B30" s="94" t="s">
        <v>27</v>
      </c>
      <c r="C30" s="4" t="s">
        <v>7</v>
      </c>
      <c r="D30" s="10">
        <v>21</v>
      </c>
      <c r="E30" s="32">
        <v>10</v>
      </c>
      <c r="F30" s="32">
        <v>13</v>
      </c>
      <c r="G30" s="32">
        <v>11</v>
      </c>
      <c r="H30" s="32">
        <v>10</v>
      </c>
      <c r="I30" s="32">
        <v>7</v>
      </c>
      <c r="J30" s="32">
        <v>7</v>
      </c>
      <c r="K30" s="35">
        <f>SUM(E30:J30)</f>
        <v>58</v>
      </c>
      <c r="L30" s="11">
        <v>45</v>
      </c>
      <c r="M30" s="12">
        <v>13</v>
      </c>
      <c r="N30" s="61">
        <v>49</v>
      </c>
      <c r="O30" s="63">
        <v>71</v>
      </c>
      <c r="P30" s="65">
        <f>N30+O30</f>
        <v>120</v>
      </c>
      <c r="Q30" s="65">
        <v>10</v>
      </c>
    </row>
    <row r="31" spans="1:17" ht="16.5" customHeight="1">
      <c r="A31" s="108"/>
      <c r="B31" s="95"/>
      <c r="C31" s="5" t="s">
        <v>8</v>
      </c>
      <c r="D31" s="10">
        <v>17</v>
      </c>
      <c r="E31" s="32">
        <v>25</v>
      </c>
      <c r="F31" s="32">
        <v>18</v>
      </c>
      <c r="G31" s="32">
        <v>19</v>
      </c>
      <c r="H31" s="32">
        <f>Y31+Z31</f>
        <v>0</v>
      </c>
      <c r="I31" s="32">
        <f>AA31+AB31</f>
        <v>0</v>
      </c>
      <c r="J31" s="32">
        <f>AC31+AD31</f>
        <v>0</v>
      </c>
      <c r="K31" s="35">
        <f>SUM(E31:J31)</f>
        <v>62</v>
      </c>
      <c r="L31" s="11">
        <v>40</v>
      </c>
      <c r="M31" s="12">
        <v>22</v>
      </c>
      <c r="N31" s="61"/>
      <c r="O31" s="63"/>
      <c r="P31" s="65"/>
      <c r="Q31" s="65"/>
    </row>
    <row r="32" spans="1:17" ht="16.5" customHeight="1">
      <c r="A32" s="108"/>
      <c r="B32" s="95"/>
      <c r="C32" s="5" t="s">
        <v>9</v>
      </c>
      <c r="D32" s="10">
        <v>20</v>
      </c>
      <c r="E32" s="32">
        <v>32</v>
      </c>
      <c r="F32" s="32">
        <v>19</v>
      </c>
      <c r="G32" s="32">
        <v>27</v>
      </c>
      <c r="H32" s="32">
        <f>Y32+Z32</f>
        <v>0</v>
      </c>
      <c r="I32" s="32">
        <f>AA32+AB32</f>
        <v>0</v>
      </c>
      <c r="J32" s="32">
        <f>AC32+AD32</f>
        <v>0</v>
      </c>
      <c r="K32" s="35">
        <f>SUM(E32:J32)</f>
        <v>78</v>
      </c>
      <c r="L32" s="11">
        <v>55</v>
      </c>
      <c r="M32" s="12">
        <v>23</v>
      </c>
      <c r="N32" s="61"/>
      <c r="O32" s="63"/>
      <c r="P32" s="65"/>
      <c r="Q32" s="65"/>
    </row>
    <row r="33" spans="1:17" ht="16.5" customHeight="1">
      <c r="A33" s="108"/>
      <c r="B33" s="96"/>
      <c r="C33" s="6" t="s">
        <v>11</v>
      </c>
      <c r="D33" s="17">
        <f aca="true" t="shared" si="7" ref="D33:J33">SUM(D30:D32)</f>
        <v>58</v>
      </c>
      <c r="E33" s="31">
        <f t="shared" si="7"/>
        <v>67</v>
      </c>
      <c r="F33" s="36">
        <f t="shared" si="7"/>
        <v>50</v>
      </c>
      <c r="G33" s="36">
        <f t="shared" si="7"/>
        <v>57</v>
      </c>
      <c r="H33" s="36">
        <f t="shared" si="7"/>
        <v>10</v>
      </c>
      <c r="I33" s="36">
        <f t="shared" si="7"/>
        <v>7</v>
      </c>
      <c r="J33" s="36">
        <f t="shared" si="7"/>
        <v>7</v>
      </c>
      <c r="K33" s="37">
        <f t="shared" si="2"/>
        <v>198</v>
      </c>
      <c r="L33" s="13">
        <f>SUM(L30:L32)</f>
        <v>140</v>
      </c>
      <c r="M33" s="18">
        <f>SUM(M30:M32)</f>
        <v>58</v>
      </c>
      <c r="N33" s="61"/>
      <c r="O33" s="63"/>
      <c r="P33" s="65"/>
      <c r="Q33" s="65"/>
    </row>
    <row r="34" spans="1:17" ht="16.5" customHeight="1">
      <c r="A34" s="108"/>
      <c r="B34" s="94" t="s">
        <v>23</v>
      </c>
      <c r="C34" s="4" t="s">
        <v>7</v>
      </c>
      <c r="D34" s="10">
        <v>22</v>
      </c>
      <c r="E34" s="32">
        <v>9</v>
      </c>
      <c r="F34" s="32">
        <v>11</v>
      </c>
      <c r="G34" s="32">
        <v>7</v>
      </c>
      <c r="H34" s="32">
        <v>3</v>
      </c>
      <c r="I34" s="32">
        <v>13</v>
      </c>
      <c r="J34" s="32">
        <v>19</v>
      </c>
      <c r="K34" s="35">
        <f t="shared" si="2"/>
        <v>62</v>
      </c>
      <c r="L34" s="11">
        <v>50</v>
      </c>
      <c r="M34" s="12">
        <v>12</v>
      </c>
      <c r="N34" s="61">
        <v>42</v>
      </c>
      <c r="O34" s="63">
        <v>82</v>
      </c>
      <c r="P34" s="65">
        <f>N34+O34</f>
        <v>124</v>
      </c>
      <c r="Q34" s="65">
        <v>13</v>
      </c>
    </row>
    <row r="35" spans="1:17" ht="16.5" customHeight="1">
      <c r="A35" s="108"/>
      <c r="B35" s="95"/>
      <c r="C35" s="5" t="s">
        <v>8</v>
      </c>
      <c r="D35" s="10">
        <v>21</v>
      </c>
      <c r="E35" s="32">
        <v>22</v>
      </c>
      <c r="F35" s="32">
        <v>24</v>
      </c>
      <c r="G35" s="32">
        <v>22</v>
      </c>
      <c r="H35" s="32">
        <f>Y35+Z35</f>
        <v>0</v>
      </c>
      <c r="I35" s="32">
        <f>AA35+AB35</f>
        <v>0</v>
      </c>
      <c r="J35" s="32">
        <f>AC35+AD35</f>
        <v>0</v>
      </c>
      <c r="K35" s="35">
        <f t="shared" si="2"/>
        <v>68</v>
      </c>
      <c r="L35" s="11">
        <v>50</v>
      </c>
      <c r="M35" s="12">
        <v>18</v>
      </c>
      <c r="N35" s="61"/>
      <c r="O35" s="63"/>
      <c r="P35" s="65"/>
      <c r="Q35" s="65"/>
    </row>
    <row r="36" spans="1:17" ht="16.5" customHeight="1">
      <c r="A36" s="108"/>
      <c r="B36" s="95"/>
      <c r="C36" s="5" t="s">
        <v>9</v>
      </c>
      <c r="D36" s="10">
        <v>19</v>
      </c>
      <c r="E36" s="32">
        <v>27</v>
      </c>
      <c r="F36" s="32">
        <v>22</v>
      </c>
      <c r="G36" s="32">
        <v>24</v>
      </c>
      <c r="H36" s="32">
        <f>Y36+Z36</f>
        <v>0</v>
      </c>
      <c r="I36" s="32">
        <f>AA36+AB36</f>
        <v>0</v>
      </c>
      <c r="J36" s="32">
        <f>AC36+AD36</f>
        <v>0</v>
      </c>
      <c r="K36" s="35">
        <f t="shared" si="2"/>
        <v>73</v>
      </c>
      <c r="L36" s="11">
        <v>54</v>
      </c>
      <c r="M36" s="12">
        <v>19</v>
      </c>
      <c r="N36" s="61"/>
      <c r="O36" s="63"/>
      <c r="P36" s="65"/>
      <c r="Q36" s="65"/>
    </row>
    <row r="37" spans="1:17" ht="16.5" customHeight="1">
      <c r="A37" s="108"/>
      <c r="B37" s="96"/>
      <c r="C37" s="6" t="s">
        <v>11</v>
      </c>
      <c r="D37" s="17">
        <f aca="true" t="shared" si="8" ref="D37:M37">SUM(D34:D36)</f>
        <v>62</v>
      </c>
      <c r="E37" s="31">
        <f t="shared" si="8"/>
        <v>58</v>
      </c>
      <c r="F37" s="36">
        <f t="shared" si="8"/>
        <v>57</v>
      </c>
      <c r="G37" s="36">
        <f t="shared" si="8"/>
        <v>53</v>
      </c>
      <c r="H37" s="36">
        <f t="shared" si="8"/>
        <v>3</v>
      </c>
      <c r="I37" s="36">
        <f t="shared" si="8"/>
        <v>13</v>
      </c>
      <c r="J37" s="36">
        <f t="shared" si="8"/>
        <v>19</v>
      </c>
      <c r="K37" s="37">
        <f t="shared" si="2"/>
        <v>203</v>
      </c>
      <c r="L37" s="13">
        <f t="shared" si="8"/>
        <v>154</v>
      </c>
      <c r="M37" s="18">
        <f t="shared" si="8"/>
        <v>49</v>
      </c>
      <c r="N37" s="61"/>
      <c r="O37" s="63"/>
      <c r="P37" s="65"/>
      <c r="Q37" s="65"/>
    </row>
    <row r="38" spans="1:17" ht="16.5" customHeight="1">
      <c r="A38" s="108"/>
      <c r="B38" s="52" t="s">
        <v>5</v>
      </c>
      <c r="C38" s="2" t="s">
        <v>9</v>
      </c>
      <c r="D38" s="20">
        <v>24</v>
      </c>
      <c r="E38" s="39">
        <v>88</v>
      </c>
      <c r="F38" s="39">
        <v>54</v>
      </c>
      <c r="G38" s="39">
        <v>46</v>
      </c>
      <c r="H38" s="39">
        <f>Y38+Z38</f>
        <v>0</v>
      </c>
      <c r="I38" s="39">
        <f>AA38+AB38</f>
        <v>0</v>
      </c>
      <c r="J38" s="39">
        <f>AC38+AD38</f>
        <v>0</v>
      </c>
      <c r="K38" s="40">
        <f t="shared" si="2"/>
        <v>188</v>
      </c>
      <c r="L38" s="14">
        <v>126</v>
      </c>
      <c r="M38" s="21">
        <v>62</v>
      </c>
      <c r="N38" s="14">
        <v>32</v>
      </c>
      <c r="O38" s="15">
        <v>27</v>
      </c>
      <c r="P38" s="16">
        <f>N38+O38</f>
        <v>59</v>
      </c>
      <c r="Q38" s="16">
        <v>5</v>
      </c>
    </row>
    <row r="39" spans="1:17" ht="16.5" customHeight="1">
      <c r="A39" s="108"/>
      <c r="B39" s="94" t="s">
        <v>2</v>
      </c>
      <c r="C39" s="4" t="s">
        <v>7</v>
      </c>
      <c r="D39" s="10">
        <v>13</v>
      </c>
      <c r="E39" s="32">
        <v>6</v>
      </c>
      <c r="F39" s="32">
        <v>11</v>
      </c>
      <c r="G39" s="32">
        <v>6</v>
      </c>
      <c r="H39" s="32">
        <v>3</v>
      </c>
      <c r="I39" s="32">
        <v>7</v>
      </c>
      <c r="J39" s="32">
        <v>3</v>
      </c>
      <c r="K39" s="35">
        <f t="shared" si="2"/>
        <v>36</v>
      </c>
      <c r="L39" s="11">
        <v>18</v>
      </c>
      <c r="M39" s="12">
        <v>18</v>
      </c>
      <c r="N39" s="61">
        <v>37</v>
      </c>
      <c r="O39" s="63">
        <v>39</v>
      </c>
      <c r="P39" s="65">
        <f>N39+O39</f>
        <v>76</v>
      </c>
      <c r="Q39" s="65">
        <v>16</v>
      </c>
    </row>
    <row r="40" spans="1:17" ht="16.5" customHeight="1">
      <c r="A40" s="108"/>
      <c r="B40" s="95"/>
      <c r="C40" s="5" t="s">
        <v>8</v>
      </c>
      <c r="D40" s="19">
        <v>11</v>
      </c>
      <c r="E40" s="32">
        <v>12</v>
      </c>
      <c r="F40" s="32">
        <v>9</v>
      </c>
      <c r="G40" s="32">
        <v>5</v>
      </c>
      <c r="H40" s="32">
        <f>Y40+Z40</f>
        <v>0</v>
      </c>
      <c r="I40" s="32">
        <f>AA40+AB40</f>
        <v>0</v>
      </c>
      <c r="J40" s="32">
        <f>AC40+AD40</f>
        <v>0</v>
      </c>
      <c r="K40" s="35">
        <f t="shared" si="2"/>
        <v>26</v>
      </c>
      <c r="L40" s="11">
        <v>15</v>
      </c>
      <c r="M40" s="12">
        <v>11</v>
      </c>
      <c r="N40" s="61"/>
      <c r="O40" s="63"/>
      <c r="P40" s="65"/>
      <c r="Q40" s="65"/>
    </row>
    <row r="41" spans="1:17" ht="16.5" customHeight="1">
      <c r="A41" s="108"/>
      <c r="B41" s="95"/>
      <c r="C41" s="5" t="s">
        <v>9</v>
      </c>
      <c r="D41" s="10">
        <v>13</v>
      </c>
      <c r="E41" s="32">
        <v>11</v>
      </c>
      <c r="F41" s="32">
        <v>10</v>
      </c>
      <c r="G41" s="32">
        <v>12</v>
      </c>
      <c r="H41" s="32">
        <f>Y41+Z41</f>
        <v>0</v>
      </c>
      <c r="I41" s="32">
        <f>AA41+AB41</f>
        <v>0</v>
      </c>
      <c r="J41" s="32">
        <f>AC41+AD41</f>
        <v>0</v>
      </c>
      <c r="K41" s="35">
        <f t="shared" si="2"/>
        <v>33</v>
      </c>
      <c r="L41" s="11">
        <v>14</v>
      </c>
      <c r="M41" s="12">
        <v>19</v>
      </c>
      <c r="N41" s="61"/>
      <c r="O41" s="63"/>
      <c r="P41" s="65"/>
      <c r="Q41" s="65"/>
    </row>
    <row r="42" spans="1:17" ht="16.5" customHeight="1">
      <c r="A42" s="108"/>
      <c r="B42" s="96"/>
      <c r="C42" s="6" t="s">
        <v>11</v>
      </c>
      <c r="D42" s="17">
        <f aca="true" t="shared" si="9" ref="D42:J42">SUM(D39:D41)</f>
        <v>37</v>
      </c>
      <c r="E42" s="31">
        <f t="shared" si="9"/>
        <v>29</v>
      </c>
      <c r="F42" s="36">
        <f t="shared" si="9"/>
        <v>30</v>
      </c>
      <c r="G42" s="36">
        <f t="shared" si="9"/>
        <v>23</v>
      </c>
      <c r="H42" s="36">
        <f t="shared" si="9"/>
        <v>3</v>
      </c>
      <c r="I42" s="36">
        <f t="shared" si="9"/>
        <v>7</v>
      </c>
      <c r="J42" s="36">
        <f t="shared" si="9"/>
        <v>3</v>
      </c>
      <c r="K42" s="37">
        <f t="shared" si="2"/>
        <v>95</v>
      </c>
      <c r="L42" s="13">
        <f>SUM(L39:L41)</f>
        <v>47</v>
      </c>
      <c r="M42" s="18">
        <f>SUM(M39:M41)</f>
        <v>48</v>
      </c>
      <c r="N42" s="61"/>
      <c r="O42" s="63"/>
      <c r="P42" s="65"/>
      <c r="Q42" s="65"/>
    </row>
    <row r="43" spans="1:17" ht="16.5" customHeight="1">
      <c r="A43" s="108"/>
      <c r="B43" s="94" t="s">
        <v>21</v>
      </c>
      <c r="C43" s="4" t="s">
        <v>7</v>
      </c>
      <c r="D43" s="10">
        <v>26</v>
      </c>
      <c r="E43" s="32">
        <v>15</v>
      </c>
      <c r="F43" s="32">
        <v>16</v>
      </c>
      <c r="G43" s="32">
        <v>11</v>
      </c>
      <c r="H43" s="32">
        <v>15</v>
      </c>
      <c r="I43" s="32">
        <v>10</v>
      </c>
      <c r="J43" s="32">
        <v>17</v>
      </c>
      <c r="K43" s="35">
        <f t="shared" si="2"/>
        <v>84</v>
      </c>
      <c r="L43" s="11">
        <v>65</v>
      </c>
      <c r="M43" s="12">
        <v>19</v>
      </c>
      <c r="N43" s="61">
        <v>59</v>
      </c>
      <c r="O43" s="63">
        <v>93</v>
      </c>
      <c r="P43" s="65">
        <f>N43+O43</f>
        <v>152</v>
      </c>
      <c r="Q43" s="65">
        <v>9</v>
      </c>
    </row>
    <row r="44" spans="1:17" ht="16.5" customHeight="1">
      <c r="A44" s="108"/>
      <c r="B44" s="95"/>
      <c r="C44" s="5" t="s">
        <v>8</v>
      </c>
      <c r="D44" s="10">
        <v>27</v>
      </c>
      <c r="E44" s="32">
        <v>33</v>
      </c>
      <c r="F44" s="32">
        <v>26</v>
      </c>
      <c r="G44" s="32">
        <v>32</v>
      </c>
      <c r="H44" s="32">
        <f>Y44+Z44</f>
        <v>0</v>
      </c>
      <c r="I44" s="32">
        <f>AA44+AB44</f>
        <v>0</v>
      </c>
      <c r="J44" s="32">
        <f>AC44+AD44</f>
        <v>0</v>
      </c>
      <c r="K44" s="35">
        <f t="shared" si="2"/>
        <v>91</v>
      </c>
      <c r="L44" s="11">
        <v>60</v>
      </c>
      <c r="M44" s="12">
        <v>31</v>
      </c>
      <c r="N44" s="61"/>
      <c r="O44" s="63"/>
      <c r="P44" s="65"/>
      <c r="Q44" s="65"/>
    </row>
    <row r="45" spans="1:17" ht="16.5" customHeight="1">
      <c r="A45" s="108"/>
      <c r="B45" s="95"/>
      <c r="C45" s="5" t="s">
        <v>9</v>
      </c>
      <c r="D45" s="10">
        <v>26</v>
      </c>
      <c r="E45" s="32">
        <v>25</v>
      </c>
      <c r="F45" s="32">
        <v>29</v>
      </c>
      <c r="G45" s="32">
        <v>39</v>
      </c>
      <c r="H45" s="32">
        <f>Y45+Z45</f>
        <v>0</v>
      </c>
      <c r="I45" s="32">
        <f>AA45+AB45</f>
        <v>0</v>
      </c>
      <c r="J45" s="32">
        <f>AC45+AD45</f>
        <v>0</v>
      </c>
      <c r="K45" s="35">
        <f t="shared" si="2"/>
        <v>93</v>
      </c>
      <c r="L45" s="11">
        <v>59</v>
      </c>
      <c r="M45" s="12">
        <v>34</v>
      </c>
      <c r="N45" s="61"/>
      <c r="O45" s="63"/>
      <c r="P45" s="65"/>
      <c r="Q45" s="65"/>
    </row>
    <row r="46" spans="1:17" ht="16.5" customHeight="1">
      <c r="A46" s="108"/>
      <c r="B46" s="96"/>
      <c r="C46" s="6" t="s">
        <v>11</v>
      </c>
      <c r="D46" s="17">
        <f aca="true" t="shared" si="10" ref="D46:J46">SUM(D43:D45)</f>
        <v>79</v>
      </c>
      <c r="E46" s="31">
        <f t="shared" si="10"/>
        <v>73</v>
      </c>
      <c r="F46" s="36">
        <f t="shared" si="10"/>
        <v>71</v>
      </c>
      <c r="G46" s="36">
        <f t="shared" si="10"/>
        <v>82</v>
      </c>
      <c r="H46" s="36">
        <f t="shared" si="10"/>
        <v>15</v>
      </c>
      <c r="I46" s="36">
        <f t="shared" si="10"/>
        <v>10</v>
      </c>
      <c r="J46" s="36">
        <f t="shared" si="10"/>
        <v>17</v>
      </c>
      <c r="K46" s="37">
        <f t="shared" si="2"/>
        <v>268</v>
      </c>
      <c r="L46" s="13">
        <f>SUM(L43:L45)</f>
        <v>184</v>
      </c>
      <c r="M46" s="18">
        <f>SUM(M43:M45)</f>
        <v>84</v>
      </c>
      <c r="N46" s="61"/>
      <c r="O46" s="63"/>
      <c r="P46" s="65"/>
      <c r="Q46" s="65"/>
    </row>
    <row r="47" spans="1:17" ht="16.5" customHeight="1">
      <c r="A47" s="108"/>
      <c r="B47" s="94" t="s">
        <v>4</v>
      </c>
      <c r="C47" s="4" t="s">
        <v>7</v>
      </c>
      <c r="D47" s="10">
        <v>25</v>
      </c>
      <c r="E47" s="32">
        <v>15</v>
      </c>
      <c r="F47" s="32">
        <v>18</v>
      </c>
      <c r="G47" s="32">
        <v>5</v>
      </c>
      <c r="H47" s="32">
        <v>13</v>
      </c>
      <c r="I47" s="32">
        <v>13</v>
      </c>
      <c r="J47" s="32">
        <v>7</v>
      </c>
      <c r="K47" s="41">
        <f t="shared" si="2"/>
        <v>71</v>
      </c>
      <c r="L47" s="11">
        <v>55</v>
      </c>
      <c r="M47" s="12">
        <v>16</v>
      </c>
      <c r="N47" s="61">
        <v>45</v>
      </c>
      <c r="O47" s="63">
        <v>84</v>
      </c>
      <c r="P47" s="65">
        <f>N47+O47</f>
        <v>129</v>
      </c>
      <c r="Q47" s="65">
        <v>16</v>
      </c>
    </row>
    <row r="48" spans="1:17" ht="16.5" customHeight="1">
      <c r="A48" s="108"/>
      <c r="B48" s="95"/>
      <c r="C48" s="5" t="s">
        <v>8</v>
      </c>
      <c r="D48" s="10">
        <v>16</v>
      </c>
      <c r="E48" s="32">
        <v>19</v>
      </c>
      <c r="F48" s="32">
        <v>18</v>
      </c>
      <c r="G48" s="32">
        <v>14</v>
      </c>
      <c r="H48" s="32">
        <f>Y48+Z48</f>
        <v>0</v>
      </c>
      <c r="I48" s="32">
        <f>AA48+AB48</f>
        <v>0</v>
      </c>
      <c r="J48" s="32">
        <f>AC48+AD48</f>
        <v>0</v>
      </c>
      <c r="K48" s="35">
        <f t="shared" si="2"/>
        <v>51</v>
      </c>
      <c r="L48" s="11">
        <v>33</v>
      </c>
      <c r="M48" s="12">
        <v>18</v>
      </c>
      <c r="N48" s="61"/>
      <c r="O48" s="63"/>
      <c r="P48" s="65"/>
      <c r="Q48" s="65"/>
    </row>
    <row r="49" spans="1:17" ht="16.5" customHeight="1">
      <c r="A49" s="108"/>
      <c r="B49" s="95"/>
      <c r="C49" s="5" t="s">
        <v>9</v>
      </c>
      <c r="D49" s="10">
        <v>21</v>
      </c>
      <c r="E49" s="32">
        <v>32</v>
      </c>
      <c r="F49" s="32">
        <v>21</v>
      </c>
      <c r="G49" s="32">
        <v>29</v>
      </c>
      <c r="H49" s="32">
        <f>Y49+Z49</f>
        <v>0</v>
      </c>
      <c r="I49" s="32">
        <f>AA49+AB49</f>
        <v>0</v>
      </c>
      <c r="J49" s="32">
        <f>AC49+AD49</f>
        <v>0</v>
      </c>
      <c r="K49" s="35">
        <f t="shared" si="2"/>
        <v>82</v>
      </c>
      <c r="L49" s="11">
        <v>50</v>
      </c>
      <c r="M49" s="12">
        <v>32</v>
      </c>
      <c r="N49" s="61"/>
      <c r="O49" s="63"/>
      <c r="P49" s="65"/>
      <c r="Q49" s="65"/>
    </row>
    <row r="50" spans="1:17" ht="16.5" customHeight="1" thickBot="1">
      <c r="A50" s="109"/>
      <c r="B50" s="95"/>
      <c r="C50" s="5" t="s">
        <v>11</v>
      </c>
      <c r="D50" s="10">
        <f aca="true" t="shared" si="11" ref="D50:J50">SUM(D47:D49)</f>
        <v>62</v>
      </c>
      <c r="E50" s="30">
        <f t="shared" si="11"/>
        <v>66</v>
      </c>
      <c r="F50" s="42">
        <f t="shared" si="11"/>
        <v>57</v>
      </c>
      <c r="G50" s="42">
        <f t="shared" si="11"/>
        <v>48</v>
      </c>
      <c r="H50" s="42">
        <f t="shared" si="11"/>
        <v>13</v>
      </c>
      <c r="I50" s="42">
        <f t="shared" si="11"/>
        <v>13</v>
      </c>
      <c r="J50" s="42">
        <f t="shared" si="11"/>
        <v>7</v>
      </c>
      <c r="K50" s="35">
        <f t="shared" si="2"/>
        <v>204</v>
      </c>
      <c r="L50" s="11">
        <f>SUM(L47:L49)</f>
        <v>138</v>
      </c>
      <c r="M50" s="12">
        <f>SUM(M47:M49)</f>
        <v>66</v>
      </c>
      <c r="N50" s="66"/>
      <c r="O50" s="68"/>
      <c r="P50" s="67"/>
      <c r="Q50" s="67"/>
    </row>
    <row r="51" spans="1:32" ht="16.5" customHeight="1">
      <c r="A51" s="99" t="s">
        <v>11</v>
      </c>
      <c r="B51" s="100"/>
      <c r="C51" s="7" t="s">
        <v>6</v>
      </c>
      <c r="D51" s="22">
        <f>SUM(D8,D14,)</f>
        <v>7</v>
      </c>
      <c r="E51" s="43">
        <f aca="true" t="shared" si="12" ref="E51:K51">SUM(E8,E14,)</f>
        <v>0</v>
      </c>
      <c r="F51" s="44">
        <f t="shared" si="12"/>
        <v>0</v>
      </c>
      <c r="G51" s="44">
        <f t="shared" si="12"/>
        <v>10</v>
      </c>
      <c r="H51" s="44">
        <f t="shared" si="12"/>
        <v>11</v>
      </c>
      <c r="I51" s="44">
        <f t="shared" si="12"/>
        <v>9</v>
      </c>
      <c r="J51" s="44">
        <f t="shared" si="12"/>
        <v>0</v>
      </c>
      <c r="K51" s="34">
        <f t="shared" si="12"/>
        <v>30</v>
      </c>
      <c r="L51" s="23">
        <f>SUM(L8,L14,)</f>
        <v>11</v>
      </c>
      <c r="M51" s="24">
        <f>SUM(M8,M14,)</f>
        <v>19</v>
      </c>
      <c r="N51" s="73">
        <f>SUM(N8:N50)</f>
        <v>385</v>
      </c>
      <c r="O51" s="75">
        <f>SUM(O8:O50)</f>
        <v>612</v>
      </c>
      <c r="P51" s="77">
        <f>SUM(P8:P50)</f>
        <v>997</v>
      </c>
      <c r="Q51" s="77">
        <f>SUM(Q8:Q50)</f>
        <v>131</v>
      </c>
      <c r="AE51">
        <f aca="true" t="shared" si="13" ref="AE51:AF54">S51+U51+W51+Y51+AA51+AC51</f>
        <v>0</v>
      </c>
      <c r="AF51">
        <f t="shared" si="13"/>
        <v>0</v>
      </c>
    </row>
    <row r="52" spans="1:32" ht="16.5" customHeight="1">
      <c r="A52" s="101"/>
      <c r="B52" s="102"/>
      <c r="C52" s="5" t="s">
        <v>7</v>
      </c>
      <c r="D52" s="10">
        <f aca="true" t="shared" si="14" ref="D52:J52">SUM(D9,D15,D39,D26,D19,D23,D47,D34,D43,D30)</f>
        <v>165</v>
      </c>
      <c r="E52" s="30">
        <f t="shared" si="14"/>
        <v>77</v>
      </c>
      <c r="F52" s="45">
        <f t="shared" si="14"/>
        <v>103</v>
      </c>
      <c r="G52" s="45">
        <f t="shared" si="14"/>
        <v>75</v>
      </c>
      <c r="H52" s="45">
        <f t="shared" si="14"/>
        <v>73</v>
      </c>
      <c r="I52" s="45">
        <f t="shared" si="14"/>
        <v>77</v>
      </c>
      <c r="J52" s="45">
        <f t="shared" si="14"/>
        <v>81</v>
      </c>
      <c r="K52" s="35">
        <f>SUM(K9,K15,K39,K26,K19,K23,K47,K34,K43,K30)</f>
        <v>486</v>
      </c>
      <c r="L52" s="25">
        <f>SUM(L9,L15,L39,L26,L19,L23,L47,L34,L43,L30)</f>
        <v>335</v>
      </c>
      <c r="M52" s="12">
        <f>SUM(M9,M15,M39,M26,M19,M23,M47,M34,M43,M30)</f>
        <v>151</v>
      </c>
      <c r="N52" s="61"/>
      <c r="O52" s="63"/>
      <c r="P52" s="65"/>
      <c r="Q52" s="65"/>
      <c r="AE52">
        <f t="shared" si="13"/>
        <v>0</v>
      </c>
      <c r="AF52">
        <f t="shared" si="13"/>
        <v>0</v>
      </c>
    </row>
    <row r="53" spans="1:32" ht="16.5" customHeight="1">
      <c r="A53" s="101"/>
      <c r="B53" s="102"/>
      <c r="C53" s="5" t="s">
        <v>8</v>
      </c>
      <c r="D53" s="10">
        <f aca="true" t="shared" si="15" ref="D53:M53">SUM(D10,D16,D40,D27,D20,D24,D48,D35,D44,D31)</f>
        <v>126</v>
      </c>
      <c r="E53" s="30">
        <f t="shared" si="15"/>
        <v>144</v>
      </c>
      <c r="F53" s="45">
        <f t="shared" si="15"/>
        <v>129</v>
      </c>
      <c r="G53" s="45">
        <f t="shared" si="15"/>
        <v>123</v>
      </c>
      <c r="H53" s="45">
        <f t="shared" si="15"/>
        <v>0</v>
      </c>
      <c r="I53" s="45">
        <f t="shared" si="15"/>
        <v>0</v>
      </c>
      <c r="J53" s="45">
        <f t="shared" si="15"/>
        <v>0</v>
      </c>
      <c r="K53" s="35">
        <f t="shared" si="15"/>
        <v>396</v>
      </c>
      <c r="L53" s="25">
        <f t="shared" si="15"/>
        <v>261</v>
      </c>
      <c r="M53" s="12">
        <f t="shared" si="15"/>
        <v>135</v>
      </c>
      <c r="N53" s="61"/>
      <c r="O53" s="63"/>
      <c r="P53" s="65"/>
      <c r="Q53" s="65"/>
      <c r="AE53">
        <f t="shared" si="13"/>
        <v>0</v>
      </c>
      <c r="AF53">
        <f t="shared" si="13"/>
        <v>0</v>
      </c>
    </row>
    <row r="54" spans="1:32" ht="16.5" customHeight="1">
      <c r="A54" s="101"/>
      <c r="B54" s="102"/>
      <c r="C54" s="5" t="s">
        <v>9</v>
      </c>
      <c r="D54" s="10">
        <f aca="true" t="shared" si="16" ref="D54:M54">SUM(D11,D17,D41,D28,D21,D49,D38,D36,D45,D32)</f>
        <v>180</v>
      </c>
      <c r="E54" s="30">
        <f t="shared" si="16"/>
        <v>262</v>
      </c>
      <c r="F54" s="45">
        <f t="shared" si="16"/>
        <v>226</v>
      </c>
      <c r="G54" s="45">
        <f t="shared" si="16"/>
        <v>254</v>
      </c>
      <c r="H54" s="45">
        <f t="shared" si="16"/>
        <v>0</v>
      </c>
      <c r="I54" s="45">
        <f t="shared" si="16"/>
        <v>0</v>
      </c>
      <c r="J54" s="45">
        <f t="shared" si="16"/>
        <v>0</v>
      </c>
      <c r="K54" s="35">
        <f t="shared" si="16"/>
        <v>742</v>
      </c>
      <c r="L54" s="25">
        <f t="shared" si="16"/>
        <v>484</v>
      </c>
      <c r="M54" s="12">
        <f t="shared" si="16"/>
        <v>258</v>
      </c>
      <c r="N54" s="61"/>
      <c r="O54" s="63"/>
      <c r="P54" s="65"/>
      <c r="Q54" s="65"/>
      <c r="AE54">
        <f t="shared" si="13"/>
        <v>0</v>
      </c>
      <c r="AF54">
        <f t="shared" si="13"/>
        <v>0</v>
      </c>
    </row>
    <row r="55" spans="1:17" ht="16.5" customHeight="1">
      <c r="A55" s="101"/>
      <c r="B55" s="102"/>
      <c r="C55" s="5" t="s">
        <v>10</v>
      </c>
      <c r="D55" s="10">
        <f>D12</f>
        <v>3</v>
      </c>
      <c r="E55" s="30">
        <f aca="true" t="shared" si="17" ref="E55:K55">E12</f>
        <v>3</v>
      </c>
      <c r="F55" s="45">
        <f t="shared" si="17"/>
        <v>3</v>
      </c>
      <c r="G55" s="45">
        <f t="shared" si="17"/>
        <v>3</v>
      </c>
      <c r="H55" s="45">
        <f t="shared" si="17"/>
        <v>0</v>
      </c>
      <c r="I55" s="45">
        <f t="shared" si="17"/>
        <v>0</v>
      </c>
      <c r="J55" s="45">
        <f t="shared" si="17"/>
        <v>0</v>
      </c>
      <c r="K55" s="35">
        <f t="shared" si="17"/>
        <v>9</v>
      </c>
      <c r="L55" s="25">
        <f>L12</f>
        <v>8</v>
      </c>
      <c r="M55" s="12">
        <f>M12</f>
        <v>1</v>
      </c>
      <c r="N55" s="61"/>
      <c r="O55" s="63"/>
      <c r="P55" s="65"/>
      <c r="Q55" s="65"/>
    </row>
    <row r="56" spans="1:18" ht="16.5" customHeight="1" thickBot="1">
      <c r="A56" s="103"/>
      <c r="B56" s="104"/>
      <c r="C56" s="9" t="s">
        <v>11</v>
      </c>
      <c r="D56" s="26">
        <f aca="true" t="shared" si="18" ref="D56:K56">SUM(D51:D55)</f>
        <v>481</v>
      </c>
      <c r="E56" s="46">
        <f t="shared" si="18"/>
        <v>486</v>
      </c>
      <c r="F56" s="47">
        <f t="shared" si="18"/>
        <v>461</v>
      </c>
      <c r="G56" s="47">
        <f t="shared" si="18"/>
        <v>465</v>
      </c>
      <c r="H56" s="47">
        <f t="shared" si="18"/>
        <v>84</v>
      </c>
      <c r="I56" s="47">
        <f t="shared" si="18"/>
        <v>86</v>
      </c>
      <c r="J56" s="47">
        <f t="shared" si="18"/>
        <v>81</v>
      </c>
      <c r="K56" s="47">
        <f t="shared" si="18"/>
        <v>1663</v>
      </c>
      <c r="L56" s="27">
        <f>SUM(L51:L55)</f>
        <v>1099</v>
      </c>
      <c r="M56" s="28">
        <f>SUM(M51:M55)</f>
        <v>564</v>
      </c>
      <c r="N56" s="74"/>
      <c r="O56" s="76"/>
      <c r="P56" s="78"/>
      <c r="Q56" s="78"/>
      <c r="R56" s="49" t="s">
        <v>30</v>
      </c>
    </row>
    <row r="57" ht="16.5" customHeight="1">
      <c r="B57" t="s">
        <v>18</v>
      </c>
    </row>
  </sheetData>
  <sheetProtection/>
  <mergeCells count="84">
    <mergeCell ref="Q51:Q56"/>
    <mergeCell ref="Q3:Q5"/>
    <mergeCell ref="Q26:Q29"/>
    <mergeCell ref="Q30:Q33"/>
    <mergeCell ref="Q34:Q37"/>
    <mergeCell ref="Q39:Q42"/>
    <mergeCell ref="Q43:Q46"/>
    <mergeCell ref="Q47:Q50"/>
    <mergeCell ref="Q6:Q7"/>
    <mergeCell ref="Q8:Q13"/>
    <mergeCell ref="Q14:Q18"/>
    <mergeCell ref="Q19:Q22"/>
    <mergeCell ref="Q23:Q2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51:B56"/>
    <mergeCell ref="B39:B42"/>
    <mergeCell ref="B34:B37"/>
    <mergeCell ref="A3:C7"/>
    <mergeCell ref="B14:B18"/>
    <mergeCell ref="B26:B29"/>
    <mergeCell ref="B30:B33"/>
    <mergeCell ref="A8:A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O26:O29"/>
    <mergeCell ref="N26:N29"/>
    <mergeCell ref="N51:N56"/>
    <mergeCell ref="O51:O56"/>
    <mergeCell ref="P51:P56"/>
    <mergeCell ref="P34:P37"/>
    <mergeCell ref="N39:N42"/>
    <mergeCell ref="O39:O42"/>
    <mergeCell ref="P39:P42"/>
    <mergeCell ref="N47:N50"/>
    <mergeCell ref="P23:P25"/>
    <mergeCell ref="N19:N22"/>
    <mergeCell ref="O19:O22"/>
    <mergeCell ref="O23:O25"/>
    <mergeCell ref="O43:O46"/>
    <mergeCell ref="N34:N37"/>
    <mergeCell ref="O34:O37"/>
    <mergeCell ref="N30:N33"/>
    <mergeCell ref="O30:O33"/>
    <mergeCell ref="P26:P29"/>
    <mergeCell ref="L4:M5"/>
    <mergeCell ref="N8:N13"/>
    <mergeCell ref="O8:O13"/>
    <mergeCell ref="P8:P13"/>
    <mergeCell ref="N14:N18"/>
    <mergeCell ref="O14:O18"/>
    <mergeCell ref="P14:P18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D42 L42:M42" formulaRange="1"/>
    <ignoredError sqref="E8 E22:J22 H42:J42 E29:J29 F25:J25 E46:J46 H44:J44 H24:J24 H27:J27 H28:J28 E33:J33 H31:J31 H32:J32 E37:J37 H35:J35 H36:J36 H41:J41 H38:J38 H40:J40 H45:J45 H49:J49 H48:J48" unlockedFormula="1"/>
    <ignoredError sqref="E42:G42 E25" formulaRange="1" unlockedFormula="1"/>
    <ignoredError sqref="E2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2016-06-03T07:27:44Z</cp:lastPrinted>
  <dcterms:created xsi:type="dcterms:W3CDTF">2001-06-26T04:32:19Z</dcterms:created>
  <dcterms:modified xsi:type="dcterms:W3CDTF">2017-05-24T02:26:29Z</dcterms:modified>
  <cp:category/>
  <cp:version/>
  <cp:contentType/>
  <cp:contentStatus/>
</cp:coreProperties>
</file>