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00" windowHeight="4755" activeTab="0"/>
  </bookViews>
  <sheets>
    <sheet name="25.9市町村別推計人口・世帯数" sheetId="1" r:id="rId1"/>
    <sheet name="市町村別人口動態（日本人・外国人別）" sheetId="2" r:id="rId2"/>
    <sheet name="市町村別人口動態（出生・死亡、転入・転出別）" sheetId="3" r:id="rId3"/>
  </sheets>
  <definedNames>
    <definedName name="_xlnm.Print_Area" localSheetId="0">'25.9市町村別推計人口・世帯数'!$A$1:$K$61</definedName>
  </definedNames>
  <calcPr fullCalcOnLoad="1"/>
</workbook>
</file>

<file path=xl/sharedStrings.xml><?xml version="1.0" encoding="utf-8"?>
<sst xmlns="http://schemas.openxmlformats.org/spreadsheetml/2006/main" count="227" uniqueCount="112">
  <si>
    <t>　　
　　　　　　-数値の算出方法-
　　　　　　　◎推計人口…国勢調査時の人口に、その後の出生・死亡、転入・転出による人口の増減を
　　　　　　　　　　　　　加算したもので、住民基本台帳の人口とは異なります。
　　　　　　　◎世 帯 数…住民基本台帳によります。   
　　　　　　　注）この人口は、平成22年国勢調査の確報値をベースにして推計したものです。</t>
  </si>
  <si>
    <t>【【県　計】】</t>
  </si>
  <si>
    <t>【郡部計】</t>
  </si>
  <si>
    <t>《吉野郡計》</t>
  </si>
  <si>
    <t>東吉野村</t>
  </si>
  <si>
    <t>川上村</t>
  </si>
  <si>
    <t>上北山村</t>
  </si>
  <si>
    <t>下北山村</t>
  </si>
  <si>
    <t>十津川村</t>
  </si>
  <si>
    <t>野迫川村</t>
  </si>
  <si>
    <t>天川村</t>
  </si>
  <si>
    <t>黒滝村</t>
  </si>
  <si>
    <t>下市町</t>
  </si>
  <si>
    <t>大淀町</t>
  </si>
  <si>
    <t>吉野町</t>
  </si>
  <si>
    <t>《北葛城郡計》</t>
  </si>
  <si>
    <t>河合町</t>
  </si>
  <si>
    <t>広陵町</t>
  </si>
  <si>
    <t>王寺町</t>
  </si>
  <si>
    <t>上牧町</t>
  </si>
  <si>
    <t>《高市郡計》</t>
  </si>
  <si>
    <t>明日香村</t>
  </si>
  <si>
    <t>高取町</t>
  </si>
  <si>
    <t>《宇陀郡計》</t>
  </si>
  <si>
    <t>御杖村</t>
  </si>
  <si>
    <t>曽爾村</t>
  </si>
  <si>
    <t>《磯城郡計》</t>
  </si>
  <si>
    <t>田原本町</t>
  </si>
  <si>
    <t>三宅町</t>
  </si>
  <si>
    <t>川西町</t>
  </si>
  <si>
    <t>《生駒郡計》</t>
  </si>
  <si>
    <t>安堵町</t>
  </si>
  <si>
    <t>斑鳩町</t>
  </si>
  <si>
    <t>三郷町</t>
  </si>
  <si>
    <t>平群町</t>
  </si>
  <si>
    <t>《山辺郡計》</t>
  </si>
  <si>
    <t>山添村</t>
  </si>
  <si>
    <t>【市部計】</t>
  </si>
  <si>
    <t>宇陀市</t>
  </si>
  <si>
    <t>葛城市</t>
  </si>
  <si>
    <t>香芝市</t>
  </si>
  <si>
    <t>生駒市</t>
  </si>
  <si>
    <t>御所市</t>
  </si>
  <si>
    <t>五條市</t>
  </si>
  <si>
    <t>桜井市</t>
  </si>
  <si>
    <t>橿原市</t>
  </si>
  <si>
    <t>天理市</t>
  </si>
  <si>
    <t>大和郡山市</t>
  </si>
  <si>
    <t>大和高田市</t>
  </si>
  <si>
    <t>奈良市</t>
  </si>
  <si>
    <t>対前月増減</t>
  </si>
  <si>
    <t>対前月増減</t>
  </si>
  <si>
    <t>女</t>
  </si>
  <si>
    <t>男</t>
  </si>
  <si>
    <t>世帯数</t>
  </si>
  <si>
    <t>総数</t>
  </si>
  <si>
    <t>推　計　人　口</t>
  </si>
  <si>
    <t>世　　帯</t>
  </si>
  <si>
    <t>市町村名</t>
  </si>
  <si>
    <t>奈良県知事公室統計課</t>
  </si>
  <si>
    <t>(平成２５年９月１日)</t>
  </si>
  <si>
    <t xml:space="preserve">市町村別推計人口    </t>
  </si>
  <si>
    <t>　　【県　計】</t>
  </si>
  <si>
    <t>　　【郡部　計】</t>
  </si>
  <si>
    <t>　　［吉野郡　計］</t>
  </si>
  <si>
    <t>　　［北葛城郡　計］</t>
  </si>
  <si>
    <t>　　［高市郡　計］</t>
  </si>
  <si>
    <t>　　［宇陀郡　計］</t>
  </si>
  <si>
    <t>御杖村</t>
  </si>
  <si>
    <t>　　［磯城郡　計］</t>
  </si>
  <si>
    <t>　　［生駒郡　計］</t>
  </si>
  <si>
    <t>　　［山辺郡　計］</t>
  </si>
  <si>
    <t>　　【市部　計】</t>
  </si>
  <si>
    <t>宇陀市</t>
  </si>
  <si>
    <t>葛城市</t>
  </si>
  <si>
    <t>五條市</t>
  </si>
  <si>
    <t>桜井市</t>
  </si>
  <si>
    <t>奈良市</t>
  </si>
  <si>
    <t>外国人女</t>
  </si>
  <si>
    <t>外国人男</t>
  </si>
  <si>
    <t>日本人女</t>
  </si>
  <si>
    <t>日本人男</t>
  </si>
  <si>
    <t>対前月増減</t>
  </si>
  <si>
    <t>男</t>
  </si>
  <si>
    <t>社　会　増　減</t>
  </si>
  <si>
    <t>自　然　増　減</t>
  </si>
  <si>
    <t>合　　　　計</t>
  </si>
  <si>
    <t>人　　　　　　口　　　　　　増　　　　　　減　　　（　　対　　　前　　　月　　）</t>
  </si>
  <si>
    <t>推　計　人　口</t>
  </si>
  <si>
    <t>世帯数</t>
  </si>
  <si>
    <t>世　　　　　帯</t>
  </si>
  <si>
    <t>奈良県知事公室統計課</t>
  </si>
  <si>
    <t>（平成25年9月1日現在）</t>
  </si>
  <si>
    <t>市町村別推計人口・世帯数</t>
  </si>
  <si>
    <t>女</t>
  </si>
  <si>
    <t>男</t>
  </si>
  <si>
    <t>計</t>
  </si>
  <si>
    <t>総数</t>
  </si>
  <si>
    <t>自然増減＋転入超過</t>
  </si>
  <si>
    <t>転入超過</t>
  </si>
  <si>
    <t>転　　出</t>
  </si>
  <si>
    <t>転　　入</t>
  </si>
  <si>
    <t>自然増減</t>
  </si>
  <si>
    <t>死　　亡</t>
  </si>
  <si>
    <t>出　　生</t>
  </si>
  <si>
    <t>人　口　増　減</t>
  </si>
  <si>
    <t>社　　　会　　　動　　　態</t>
  </si>
  <si>
    <t>自　　　然　　　動　　　態</t>
  </si>
  <si>
    <t>市　町　村　名</t>
  </si>
  <si>
    <t>単位：人</t>
  </si>
  <si>
    <t>（平成25年8月）</t>
  </si>
  <si>
    <t>市町村別自然動態・社会動態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</si>
</sst>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0.5"/>
      <name val="ＭＳ 明朝"/>
      <family val="1"/>
    </font>
    <font>
      <sz val="11"/>
      <color indexed="8"/>
      <name val="ＭＳ Ｐゴシック"/>
      <family val="3"/>
    </font>
    <font>
      <sz val="10.5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明朝"/>
      <family val="1"/>
    </font>
    <font>
      <b/>
      <sz val="10.5"/>
      <name val="ＭＳ ゴシック"/>
      <family val="3"/>
    </font>
    <font>
      <b/>
      <sz val="14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8" fontId="7" fillId="33" borderId="10" xfId="48" applyFont="1" applyFill="1" applyBorder="1" applyAlignment="1">
      <alignment/>
    </xf>
    <xf numFmtId="0" fontId="7" fillId="33" borderId="10" xfId="0" applyFont="1" applyFill="1" applyBorder="1" applyAlignment="1" quotePrefix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38" fontId="7" fillId="0" borderId="10" xfId="48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38" fontId="7" fillId="0" borderId="10" xfId="48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shrinkToFit="1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 horizontal="centerContinuous"/>
    </xf>
    <xf numFmtId="38" fontId="7" fillId="0" borderId="16" xfId="48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/>
    </xf>
    <xf numFmtId="38" fontId="7" fillId="0" borderId="14" xfId="48" applyFont="1" applyBorder="1" applyAlignment="1">
      <alignment horizontal="centerContinuous" vertical="center"/>
    </xf>
    <xf numFmtId="38" fontId="7" fillId="0" borderId="11" xfId="48" applyFont="1" applyBorder="1" applyAlignment="1">
      <alignment horizontal="centerContinuous" vertic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48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Font="1" applyAlignment="1">
      <alignment vertical="top"/>
    </xf>
    <xf numFmtId="0" fontId="9" fillId="0" borderId="0" xfId="61">
      <alignment/>
      <protection/>
    </xf>
    <xf numFmtId="0" fontId="10" fillId="0" borderId="0" xfId="61" applyFont="1" applyFill="1" applyBorder="1">
      <alignment/>
      <protection/>
    </xf>
    <xf numFmtId="0" fontId="10" fillId="0" borderId="16" xfId="61" applyFont="1" applyFill="1" applyBorder="1">
      <alignment/>
      <protection/>
    </xf>
    <xf numFmtId="176" fontId="11" fillId="0" borderId="19" xfId="61" applyNumberFormat="1" applyFont="1" applyBorder="1" applyAlignment="1">
      <alignment vertical="center"/>
      <protection/>
    </xf>
    <xf numFmtId="176" fontId="11" fillId="0" borderId="20" xfId="61" applyNumberFormat="1" applyFont="1" applyBorder="1" applyAlignment="1">
      <alignment vertical="center"/>
      <protection/>
    </xf>
    <xf numFmtId="176" fontId="11" fillId="0" borderId="21" xfId="61" applyNumberFormat="1" applyFont="1" applyBorder="1" applyAlignment="1">
      <alignment vertical="center"/>
      <protection/>
    </xf>
    <xf numFmtId="176" fontId="11" fillId="0" borderId="22" xfId="61" applyNumberFormat="1" applyFont="1" applyBorder="1" applyAlignment="1">
      <alignment vertical="center"/>
      <protection/>
    </xf>
    <xf numFmtId="176" fontId="12" fillId="0" borderId="12" xfId="61" applyNumberFormat="1" applyFont="1" applyBorder="1" applyAlignment="1">
      <alignment vertical="center"/>
      <protection/>
    </xf>
    <xf numFmtId="0" fontId="10" fillId="0" borderId="23" xfId="61" applyFont="1" applyBorder="1" applyAlignment="1">
      <alignment vertical="center"/>
      <protection/>
    </xf>
    <xf numFmtId="176" fontId="11" fillId="0" borderId="24" xfId="61" applyNumberFormat="1" applyFont="1" applyBorder="1" applyAlignment="1">
      <alignment vertical="center"/>
      <protection/>
    </xf>
    <xf numFmtId="176" fontId="11" fillId="0" borderId="25" xfId="61" applyNumberFormat="1" applyFont="1" applyBorder="1" applyAlignment="1">
      <alignment vertical="center"/>
      <protection/>
    </xf>
    <xf numFmtId="176" fontId="11" fillId="0" borderId="26" xfId="61" applyNumberFormat="1" applyFont="1" applyBorder="1" applyAlignment="1">
      <alignment vertical="center"/>
      <protection/>
    </xf>
    <xf numFmtId="176" fontId="11" fillId="0" borderId="27" xfId="61" applyNumberFormat="1" applyFont="1" applyBorder="1" applyAlignment="1">
      <alignment vertical="center"/>
      <protection/>
    </xf>
    <xf numFmtId="176" fontId="12" fillId="0" borderId="10" xfId="61" applyNumberFormat="1" applyFont="1" applyBorder="1" applyAlignment="1">
      <alignment vertical="center"/>
      <protection/>
    </xf>
    <xf numFmtId="0" fontId="10" fillId="0" borderId="11" xfId="61" applyFont="1" applyBorder="1" applyAlignment="1">
      <alignment vertical="center"/>
      <protection/>
    </xf>
    <xf numFmtId="176" fontId="11" fillId="0" borderId="11" xfId="61" applyNumberFormat="1" applyFont="1" applyBorder="1" applyAlignment="1">
      <alignment vertical="center"/>
      <protection/>
    </xf>
    <xf numFmtId="176" fontId="11" fillId="0" borderId="28" xfId="50" applyNumberFormat="1" applyFont="1" applyBorder="1" applyAlignment="1">
      <alignment vertical="center"/>
    </xf>
    <xf numFmtId="176" fontId="11" fillId="0" borderId="29" xfId="50" applyNumberFormat="1" applyFont="1" applyBorder="1" applyAlignment="1">
      <alignment vertical="center"/>
    </xf>
    <xf numFmtId="176" fontId="11" fillId="0" borderId="30" xfId="50" applyNumberFormat="1" applyFont="1" applyBorder="1" applyAlignment="1">
      <alignment vertical="center"/>
    </xf>
    <xf numFmtId="176" fontId="11" fillId="0" borderId="31" xfId="50" applyNumberFormat="1" applyFont="1" applyBorder="1" applyAlignment="1">
      <alignment vertical="center"/>
    </xf>
    <xf numFmtId="176" fontId="11" fillId="0" borderId="32" xfId="50" applyNumberFormat="1" applyFont="1" applyBorder="1" applyAlignment="1">
      <alignment vertical="center"/>
    </xf>
    <xf numFmtId="176" fontId="12" fillId="0" borderId="32" xfId="50" applyNumberFormat="1" applyFont="1" applyBorder="1" applyAlignment="1">
      <alignment vertical="center"/>
    </xf>
    <xf numFmtId="0" fontId="9" fillId="0" borderId="33" xfId="61" applyBorder="1" applyAlignment="1">
      <alignment vertical="center"/>
      <protection/>
    </xf>
    <xf numFmtId="176" fontId="11" fillId="0" borderId="34" xfId="50" applyNumberFormat="1" applyFont="1" applyBorder="1" applyAlignment="1">
      <alignment vertical="center"/>
    </xf>
    <xf numFmtId="176" fontId="11" fillId="0" borderId="35" xfId="50" applyNumberFormat="1" applyFont="1" applyBorder="1" applyAlignment="1">
      <alignment vertical="center"/>
    </xf>
    <xf numFmtId="176" fontId="11" fillId="0" borderId="36" xfId="50" applyNumberFormat="1" applyFont="1" applyBorder="1" applyAlignment="1">
      <alignment vertical="center"/>
    </xf>
    <xf numFmtId="176" fontId="11" fillId="0" borderId="37" xfId="50" applyNumberFormat="1" applyFont="1" applyBorder="1" applyAlignment="1">
      <alignment vertical="center"/>
    </xf>
    <xf numFmtId="176" fontId="11" fillId="0" borderId="38" xfId="50" applyNumberFormat="1" applyFont="1" applyBorder="1" applyAlignment="1">
      <alignment vertical="center"/>
    </xf>
    <xf numFmtId="176" fontId="12" fillId="0" borderId="38" xfId="50" applyNumberFormat="1" applyFont="1" applyBorder="1" applyAlignment="1">
      <alignment vertical="center"/>
    </xf>
    <xf numFmtId="0" fontId="9" fillId="0" borderId="39" xfId="61" applyBorder="1" applyAlignment="1">
      <alignment vertical="center"/>
      <protection/>
    </xf>
    <xf numFmtId="176" fontId="11" fillId="0" borderId="40" xfId="50" applyNumberFormat="1" applyFont="1" applyBorder="1" applyAlignment="1">
      <alignment vertical="center"/>
    </xf>
    <xf numFmtId="176" fontId="11" fillId="0" borderId="41" xfId="50" applyNumberFormat="1" applyFont="1" applyBorder="1" applyAlignment="1">
      <alignment vertical="center"/>
    </xf>
    <xf numFmtId="176" fontId="11" fillId="0" borderId="42" xfId="50" applyNumberFormat="1" applyFont="1" applyBorder="1" applyAlignment="1">
      <alignment vertical="center"/>
    </xf>
    <xf numFmtId="176" fontId="11" fillId="0" borderId="43" xfId="50" applyNumberFormat="1" applyFont="1" applyBorder="1" applyAlignment="1">
      <alignment vertical="center"/>
    </xf>
    <xf numFmtId="176" fontId="11" fillId="0" borderId="44" xfId="50" applyNumberFormat="1" applyFont="1" applyBorder="1" applyAlignment="1">
      <alignment vertical="center"/>
    </xf>
    <xf numFmtId="176" fontId="12" fillId="0" borderId="44" xfId="50" applyNumberFormat="1" applyFont="1" applyBorder="1" applyAlignment="1">
      <alignment vertical="center"/>
    </xf>
    <xf numFmtId="0" fontId="9" fillId="0" borderId="45" xfId="61" applyBorder="1" applyAlignment="1">
      <alignment vertical="center"/>
      <protection/>
    </xf>
    <xf numFmtId="176" fontId="11" fillId="0" borderId="24" xfId="50" applyNumberFormat="1" applyFont="1" applyBorder="1" applyAlignment="1">
      <alignment vertical="center"/>
    </xf>
    <xf numFmtId="176" fontId="11" fillId="0" borderId="25" xfId="50" applyNumberFormat="1" applyFont="1" applyBorder="1" applyAlignment="1">
      <alignment vertical="center"/>
    </xf>
    <xf numFmtId="176" fontId="11" fillId="0" borderId="26" xfId="50" applyNumberFormat="1" applyFont="1" applyBorder="1" applyAlignment="1">
      <alignment vertical="center"/>
    </xf>
    <xf numFmtId="176" fontId="11" fillId="0" borderId="27" xfId="50" applyNumberFormat="1" applyFont="1" applyBorder="1" applyAlignment="1">
      <alignment vertical="center"/>
    </xf>
    <xf numFmtId="176" fontId="11" fillId="0" borderId="11" xfId="50" applyNumberFormat="1" applyFont="1" applyBorder="1" applyAlignment="1">
      <alignment vertical="center"/>
    </xf>
    <xf numFmtId="176" fontId="12" fillId="0" borderId="10" xfId="50" applyNumberFormat="1" applyFont="1" applyBorder="1" applyAlignment="1">
      <alignment vertical="center"/>
    </xf>
    <xf numFmtId="176" fontId="11" fillId="0" borderId="46" xfId="50" applyNumberFormat="1" applyFont="1" applyBorder="1" applyAlignment="1">
      <alignment vertical="center"/>
    </xf>
    <xf numFmtId="0" fontId="9" fillId="0" borderId="47" xfId="61" applyBorder="1" applyAlignment="1">
      <alignment vertical="center"/>
      <protection/>
    </xf>
    <xf numFmtId="176" fontId="11" fillId="0" borderId="48" xfId="50" applyNumberFormat="1" applyFont="1" applyBorder="1" applyAlignment="1">
      <alignment vertical="center"/>
    </xf>
    <xf numFmtId="0" fontId="9" fillId="0" borderId="49" xfId="61" applyBorder="1" applyAlignment="1">
      <alignment vertical="center"/>
      <protection/>
    </xf>
    <xf numFmtId="0" fontId="9" fillId="0" borderId="0" xfId="61" applyAlignment="1">
      <alignment vertical="center"/>
      <protection/>
    </xf>
    <xf numFmtId="0" fontId="9" fillId="0" borderId="28" xfId="61" applyBorder="1" applyAlignment="1">
      <alignment horizontal="center" vertical="center"/>
      <protection/>
    </xf>
    <xf numFmtId="0" fontId="9" fillId="0" borderId="29" xfId="61" applyBorder="1" applyAlignment="1">
      <alignment horizontal="center" vertical="center"/>
      <protection/>
    </xf>
    <xf numFmtId="0" fontId="9" fillId="0" borderId="50" xfId="61" applyBorder="1" applyAlignment="1">
      <alignment horizontal="center" vertical="center"/>
      <protection/>
    </xf>
    <xf numFmtId="0" fontId="9" fillId="0" borderId="51" xfId="61" applyBorder="1" applyAlignment="1">
      <alignment horizontal="center" vertical="center"/>
      <protection/>
    </xf>
    <xf numFmtId="0" fontId="9" fillId="0" borderId="52" xfId="61" applyBorder="1" applyAlignment="1">
      <alignment horizontal="center" vertical="center"/>
      <protection/>
    </xf>
    <xf numFmtId="0" fontId="9" fillId="0" borderId="53" xfId="61" applyBorder="1" applyAlignment="1">
      <alignment horizontal="center" vertical="center"/>
      <protection/>
    </xf>
    <xf numFmtId="0" fontId="9" fillId="0" borderId="54" xfId="61" applyBorder="1" applyAlignment="1">
      <alignment horizontal="center" vertical="center"/>
      <protection/>
    </xf>
    <xf numFmtId="0" fontId="9" fillId="0" borderId="55" xfId="61" applyBorder="1" applyAlignment="1">
      <alignment horizontal="center" vertical="center"/>
      <protection/>
    </xf>
    <xf numFmtId="0" fontId="9" fillId="0" borderId="56" xfId="61" applyBorder="1" applyAlignment="1">
      <alignment horizontal="center" vertical="center"/>
      <protection/>
    </xf>
    <xf numFmtId="0" fontId="9" fillId="0" borderId="57" xfId="61" applyBorder="1" applyAlignment="1">
      <alignment horizontal="center" vertical="center"/>
      <protection/>
    </xf>
    <xf numFmtId="0" fontId="10" fillId="0" borderId="0" xfId="61" applyFont="1">
      <alignment/>
      <protection/>
    </xf>
    <xf numFmtId="0" fontId="14" fillId="0" borderId="0" xfId="61" applyFont="1">
      <alignment/>
      <protection/>
    </xf>
    <xf numFmtId="3" fontId="11" fillId="0" borderId="17" xfId="50" applyNumberFormat="1" applyFont="1" applyBorder="1" applyAlignment="1">
      <alignment vertical="center"/>
    </xf>
    <xf numFmtId="3" fontId="11" fillId="0" borderId="20" xfId="50" applyNumberFormat="1" applyFont="1" applyBorder="1" applyAlignment="1">
      <alignment vertical="center"/>
    </xf>
    <xf numFmtId="3" fontId="11" fillId="0" borderId="23" xfId="50" applyNumberFormat="1" applyFont="1" applyBorder="1" applyAlignment="1">
      <alignment vertical="center"/>
    </xf>
    <xf numFmtId="3" fontId="11" fillId="0" borderId="58" xfId="50" applyNumberFormat="1" applyFont="1" applyBorder="1" applyAlignment="1">
      <alignment vertical="center"/>
    </xf>
    <xf numFmtId="0" fontId="10" fillId="0" borderId="12" xfId="61" applyFont="1" applyBorder="1" applyAlignment="1">
      <alignment vertical="center"/>
      <protection/>
    </xf>
    <xf numFmtId="3" fontId="11" fillId="0" borderId="13" xfId="50" applyNumberFormat="1" applyFont="1" applyBorder="1" applyAlignment="1">
      <alignment vertical="center"/>
    </xf>
    <xf numFmtId="3" fontId="11" fillId="0" borderId="25" xfId="50" applyNumberFormat="1" applyFont="1" applyBorder="1" applyAlignment="1">
      <alignment vertical="center"/>
    </xf>
    <xf numFmtId="3" fontId="11" fillId="0" borderId="11" xfId="50" applyNumberFormat="1" applyFont="1" applyBorder="1" applyAlignment="1">
      <alignment vertical="center"/>
    </xf>
    <xf numFmtId="3" fontId="11" fillId="0" borderId="59" xfId="50" applyNumberFormat="1" applyFont="1" applyBorder="1" applyAlignment="1">
      <alignment vertical="center"/>
    </xf>
    <xf numFmtId="0" fontId="10" fillId="0" borderId="10" xfId="61" applyFont="1" applyBorder="1" applyAlignment="1">
      <alignment vertical="center"/>
      <protection/>
    </xf>
    <xf numFmtId="3" fontId="11" fillId="0" borderId="50" xfId="50" applyNumberFormat="1" applyFont="1" applyBorder="1" applyAlignment="1">
      <alignment vertical="center"/>
    </xf>
    <xf numFmtId="3" fontId="11" fillId="0" borderId="35" xfId="50" applyNumberFormat="1" applyFont="1" applyBorder="1" applyAlignment="1">
      <alignment vertical="center"/>
    </xf>
    <xf numFmtId="3" fontId="11" fillId="0" borderId="47" xfId="50" applyNumberFormat="1" applyFont="1" applyBorder="1" applyAlignment="1">
      <alignment vertical="center"/>
    </xf>
    <xf numFmtId="3" fontId="11" fillId="0" borderId="60" xfId="50" applyNumberFormat="1" applyFont="1" applyBorder="1" applyAlignment="1">
      <alignment vertical="center"/>
    </xf>
    <xf numFmtId="3" fontId="11" fillId="0" borderId="56" xfId="50" applyNumberFormat="1" applyFont="1" applyBorder="1" applyAlignment="1">
      <alignment vertical="center"/>
    </xf>
    <xf numFmtId="3" fontId="11" fillId="0" borderId="49" xfId="50" applyNumberFormat="1" applyFont="1" applyBorder="1" applyAlignment="1">
      <alignment vertical="center"/>
    </xf>
    <xf numFmtId="3" fontId="11" fillId="0" borderId="61" xfId="50" applyNumberFormat="1" applyFont="1" applyBorder="1" applyAlignment="1">
      <alignment vertical="center"/>
    </xf>
    <xf numFmtId="0" fontId="9" fillId="0" borderId="38" xfId="61" applyBorder="1" applyAlignment="1">
      <alignment vertical="center"/>
      <protection/>
    </xf>
    <xf numFmtId="3" fontId="11" fillId="0" borderId="33" xfId="50" applyNumberFormat="1" applyFont="1" applyBorder="1" applyAlignment="1">
      <alignment vertical="center"/>
    </xf>
    <xf numFmtId="3" fontId="11" fillId="0" borderId="53" xfId="50" applyNumberFormat="1" applyFont="1" applyBorder="1" applyAlignment="1">
      <alignment vertical="center"/>
    </xf>
    <xf numFmtId="3" fontId="11" fillId="0" borderId="50" xfId="50" applyNumberFormat="1" applyFont="1" applyFill="1" applyBorder="1" applyAlignment="1">
      <alignment vertical="center"/>
    </xf>
    <xf numFmtId="3" fontId="11" fillId="0" borderId="35" xfId="50" applyNumberFormat="1" applyFont="1" applyFill="1" applyBorder="1" applyAlignment="1">
      <alignment vertical="center"/>
    </xf>
    <xf numFmtId="3" fontId="11" fillId="0" borderId="33" xfId="50" applyNumberFormat="1" applyFont="1" applyFill="1" applyBorder="1" applyAlignment="1">
      <alignment vertical="center"/>
    </xf>
    <xf numFmtId="0" fontId="9" fillId="0" borderId="62" xfId="61" applyBorder="1" applyAlignment="1">
      <alignment vertical="center"/>
      <protection/>
    </xf>
    <xf numFmtId="3" fontId="11" fillId="0" borderId="45" xfId="50" applyNumberFormat="1" applyFont="1" applyFill="1" applyBorder="1" applyAlignment="1">
      <alignment vertical="center"/>
    </xf>
    <xf numFmtId="3" fontId="11" fillId="0" borderId="63" xfId="50" applyNumberFormat="1" applyFont="1" applyBorder="1" applyAlignment="1">
      <alignment vertical="center"/>
    </xf>
    <xf numFmtId="3" fontId="11" fillId="0" borderId="64" xfId="50" applyNumberFormat="1" applyFont="1" applyBorder="1" applyAlignment="1">
      <alignment vertical="center"/>
    </xf>
    <xf numFmtId="3" fontId="11" fillId="0" borderId="39" xfId="50" applyNumberFormat="1" applyFont="1" applyBorder="1" applyAlignment="1">
      <alignment vertical="center"/>
    </xf>
    <xf numFmtId="3" fontId="11" fillId="0" borderId="65" xfId="50" applyNumberFormat="1" applyFont="1" applyBorder="1" applyAlignment="1">
      <alignment vertical="center"/>
    </xf>
    <xf numFmtId="0" fontId="9" fillId="0" borderId="44" xfId="61" applyBorder="1" applyAlignment="1">
      <alignment vertical="center"/>
      <protection/>
    </xf>
    <xf numFmtId="3" fontId="11" fillId="0" borderId="45" xfId="50" applyNumberFormat="1" applyFont="1" applyBorder="1" applyAlignment="1">
      <alignment vertical="center"/>
    </xf>
    <xf numFmtId="0" fontId="9" fillId="0" borderId="32" xfId="61" applyBorder="1" applyAlignment="1">
      <alignment vertical="center"/>
      <protection/>
    </xf>
    <xf numFmtId="3" fontId="11" fillId="0" borderId="66" xfId="50" applyNumberFormat="1" applyFont="1" applyBorder="1" applyAlignment="1">
      <alignment vertical="center"/>
    </xf>
    <xf numFmtId="3" fontId="11" fillId="0" borderId="67" xfId="50" applyNumberFormat="1" applyFont="1" applyBorder="1" applyAlignment="1">
      <alignment vertical="center"/>
    </xf>
    <xf numFmtId="3" fontId="11" fillId="0" borderId="68" xfId="50" applyNumberFormat="1" applyFont="1" applyBorder="1" applyAlignment="1">
      <alignment vertical="center"/>
    </xf>
    <xf numFmtId="3" fontId="11" fillId="0" borderId="69" xfId="50" applyNumberFormat="1" applyFont="1" applyBorder="1" applyAlignment="1">
      <alignment vertical="center"/>
    </xf>
    <xf numFmtId="3" fontId="11" fillId="0" borderId="70" xfId="50" applyNumberFormat="1" applyFont="1" applyBorder="1" applyAlignment="1">
      <alignment vertical="center"/>
    </xf>
    <xf numFmtId="3" fontId="11" fillId="0" borderId="29" xfId="50" applyNumberFormat="1" applyFont="1" applyBorder="1" applyAlignment="1">
      <alignment vertical="center"/>
    </xf>
    <xf numFmtId="0" fontId="9" fillId="0" borderId="15" xfId="61" applyBorder="1" applyAlignment="1">
      <alignment vertical="center"/>
      <protection/>
    </xf>
    <xf numFmtId="3" fontId="11" fillId="0" borderId="71" xfId="50" applyNumberFormat="1" applyFont="1" applyBorder="1" applyAlignment="1">
      <alignment vertical="center"/>
    </xf>
    <xf numFmtId="3" fontId="11" fillId="0" borderId="41" xfId="50" applyNumberFormat="1" applyFont="1" applyBorder="1" applyAlignment="1">
      <alignment vertical="center"/>
    </xf>
    <xf numFmtId="3" fontId="11" fillId="0" borderId="72" xfId="50" applyNumberFormat="1" applyFont="1" applyBorder="1" applyAlignment="1">
      <alignment vertical="center"/>
    </xf>
    <xf numFmtId="0" fontId="9" fillId="0" borderId="31" xfId="61" applyBorder="1" applyAlignment="1">
      <alignment horizontal="center" vertical="center"/>
      <protection/>
    </xf>
    <xf numFmtId="0" fontId="9" fillId="0" borderId="66" xfId="61" applyBorder="1" applyAlignment="1">
      <alignment horizontal="center" vertical="center"/>
      <protection/>
    </xf>
    <xf numFmtId="0" fontId="9" fillId="0" borderId="0" xfId="61" applyBorder="1" applyAlignment="1">
      <alignment horizontal="center" vertical="center"/>
      <protection/>
    </xf>
    <xf numFmtId="0" fontId="9" fillId="0" borderId="0" xfId="61" applyBorder="1">
      <alignment/>
      <protection/>
    </xf>
    <xf numFmtId="0" fontId="7" fillId="0" borderId="57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7" fillId="0" borderId="73" xfId="0" applyFont="1" applyBorder="1" applyAlignment="1">
      <alignment horizontal="center" vertical="distributed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38" fontId="7" fillId="0" borderId="57" xfId="48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23" xfId="0" applyBorder="1" applyAlignment="1">
      <alignment/>
    </xf>
    <xf numFmtId="0" fontId="7" fillId="0" borderId="73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9" fillId="0" borderId="55" xfId="61" applyBorder="1" applyAlignment="1">
      <alignment horizontal="center" vertical="center"/>
      <protection/>
    </xf>
    <xf numFmtId="0" fontId="9" fillId="0" borderId="74" xfId="61" applyBorder="1" applyAlignment="1">
      <alignment horizontal="center" vertical="center"/>
      <protection/>
    </xf>
    <xf numFmtId="0" fontId="9" fillId="0" borderId="19" xfId="61" applyBorder="1" applyAlignment="1">
      <alignment horizontal="center" vertical="center"/>
      <protection/>
    </xf>
    <xf numFmtId="0" fontId="9" fillId="0" borderId="45" xfId="61" applyBorder="1" applyAlignment="1">
      <alignment horizontal="center" vertical="center"/>
      <protection/>
    </xf>
    <xf numFmtId="0" fontId="9" fillId="0" borderId="47" xfId="61" applyBorder="1" applyAlignment="1">
      <alignment horizontal="center" vertical="center"/>
      <protection/>
    </xf>
    <xf numFmtId="0" fontId="9" fillId="0" borderId="49" xfId="61" applyBorder="1" applyAlignment="1">
      <alignment horizontal="center" vertical="center"/>
      <protection/>
    </xf>
    <xf numFmtId="0" fontId="9" fillId="0" borderId="23" xfId="61" applyBorder="1" applyAlignment="1">
      <alignment horizontal="center" vertical="center"/>
      <protection/>
    </xf>
    <xf numFmtId="0" fontId="9" fillId="0" borderId="52" xfId="61" applyBorder="1" applyAlignment="1">
      <alignment horizontal="center" vertical="center"/>
      <protection/>
    </xf>
    <xf numFmtId="0" fontId="9" fillId="0" borderId="22" xfId="61" applyBorder="1" applyAlignment="1">
      <alignment horizontal="center" vertical="center"/>
      <protection/>
    </xf>
    <xf numFmtId="0" fontId="9" fillId="0" borderId="75" xfId="61" applyBorder="1" applyAlignment="1">
      <alignment horizontal="right"/>
      <protection/>
    </xf>
    <xf numFmtId="0" fontId="9" fillId="0" borderId="39" xfId="61" applyBorder="1" applyAlignment="1">
      <alignment horizontal="center" vertical="center"/>
      <protection/>
    </xf>
    <xf numFmtId="0" fontId="9" fillId="0" borderId="33" xfId="61" applyBorder="1" applyAlignment="1">
      <alignment horizontal="center" vertical="center"/>
      <protection/>
    </xf>
    <xf numFmtId="0" fontId="9" fillId="0" borderId="73" xfId="61" applyBorder="1" applyAlignment="1">
      <alignment horizontal="center" vertical="center"/>
      <protection/>
    </xf>
    <xf numFmtId="0" fontId="9" fillId="0" borderId="15" xfId="61" applyBorder="1" applyAlignment="1">
      <alignment horizontal="center" vertical="center"/>
      <protection/>
    </xf>
    <xf numFmtId="0" fontId="9" fillId="0" borderId="12" xfId="61" applyBorder="1" applyAlignment="1">
      <alignment horizontal="center" vertical="center"/>
      <protection/>
    </xf>
    <xf numFmtId="0" fontId="9" fillId="0" borderId="76" xfId="61" applyBorder="1" applyAlignment="1">
      <alignment horizontal="center" vertical="center"/>
      <protection/>
    </xf>
    <xf numFmtId="0" fontId="9" fillId="0" borderId="71" xfId="61" applyBorder="1" applyAlignment="1">
      <alignment horizontal="center" vertical="center"/>
      <protection/>
    </xf>
    <xf numFmtId="0" fontId="9" fillId="0" borderId="68" xfId="61" applyBorder="1" applyAlignment="1">
      <alignment horizontal="center" vertical="center"/>
      <protection/>
    </xf>
    <xf numFmtId="0" fontId="9" fillId="0" borderId="77" xfId="61" applyBorder="1" applyAlignment="1">
      <alignment horizontal="center" vertical="center"/>
      <protection/>
    </xf>
    <xf numFmtId="0" fontId="9" fillId="0" borderId="61" xfId="61" applyBorder="1" applyAlignment="1">
      <alignment horizontal="center" vertical="center"/>
      <protection/>
    </xf>
    <xf numFmtId="0" fontId="9" fillId="0" borderId="54" xfId="61" applyBorder="1" applyAlignment="1">
      <alignment horizontal="center" vertical="center"/>
      <protection/>
    </xf>
    <xf numFmtId="0" fontId="9" fillId="0" borderId="65" xfId="61" applyBorder="1" applyAlignment="1">
      <alignment horizontal="center" vertical="center"/>
      <protection/>
    </xf>
    <xf numFmtId="0" fontId="9" fillId="0" borderId="78" xfId="61" applyBorder="1" applyAlignment="1">
      <alignment horizontal="center" vertical="center"/>
      <protection/>
    </xf>
    <xf numFmtId="0" fontId="9" fillId="0" borderId="60" xfId="61" applyBorder="1" applyAlignment="1">
      <alignment horizontal="center" vertical="center"/>
      <protection/>
    </xf>
    <xf numFmtId="0" fontId="9" fillId="0" borderId="63" xfId="61" applyBorder="1" applyAlignment="1">
      <alignment horizontal="center" vertical="center"/>
      <protection/>
    </xf>
    <xf numFmtId="0" fontId="9" fillId="0" borderId="56" xfId="61" applyBorder="1" applyAlignment="1">
      <alignment horizontal="center" vertical="center"/>
      <protection/>
    </xf>
    <xf numFmtId="0" fontId="9" fillId="0" borderId="67" xfId="61" applyBorder="1" applyAlignment="1">
      <alignment horizontal="center" vertical="center"/>
      <protection/>
    </xf>
    <xf numFmtId="0" fontId="9" fillId="0" borderId="20" xfId="61" applyBorder="1" applyAlignment="1">
      <alignment horizontal="center" vertical="center"/>
      <protection/>
    </xf>
    <xf numFmtId="0" fontId="9" fillId="0" borderId="75" xfId="61" applyBorder="1" applyAlignment="1">
      <alignment horizontal="center" vertical="center"/>
      <protection/>
    </xf>
    <xf numFmtId="0" fontId="10" fillId="0" borderId="0" xfId="61" applyFont="1" applyBorder="1" applyAlignment="1">
      <alignment horizontal="center"/>
      <protection/>
    </xf>
    <xf numFmtId="0" fontId="9" fillId="0" borderId="15" xfId="61" applyBorder="1" applyAlignment="1">
      <alignment/>
      <protection/>
    </xf>
    <xf numFmtId="0" fontId="9" fillId="0" borderId="12" xfId="61" applyBorder="1" applyAlignment="1">
      <alignment/>
      <protection/>
    </xf>
    <xf numFmtId="0" fontId="9" fillId="0" borderId="11" xfId="61" applyBorder="1" applyAlignment="1">
      <alignment horizontal="center" vertical="center"/>
      <protection/>
    </xf>
    <xf numFmtId="0" fontId="9" fillId="0" borderId="14" xfId="61" applyBorder="1" applyAlignment="1">
      <alignment horizontal="center" vertical="center"/>
      <protection/>
    </xf>
    <xf numFmtId="0" fontId="9" fillId="0" borderId="13" xfId="6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19.25390625" style="1" customWidth="1"/>
    <col min="3" max="3" width="12.75390625" style="1" customWidth="1"/>
    <col min="4" max="4" width="12.625" style="1" customWidth="1"/>
    <col min="5" max="5" width="1.25" style="1" customWidth="1"/>
    <col min="6" max="7" width="12.75390625" style="2" customWidth="1"/>
    <col min="8" max="8" width="10.75390625" style="1" customWidth="1"/>
    <col min="9" max="9" width="12.75390625" style="1" customWidth="1"/>
    <col min="10" max="10" width="10.75390625" style="1" customWidth="1"/>
    <col min="11" max="11" width="12.75390625" style="1" customWidth="1"/>
    <col min="12" max="16384" width="9.125" style="1" customWidth="1"/>
  </cols>
  <sheetData>
    <row r="1" spans="2:11" ht="20.25" customHeight="1">
      <c r="B1" s="31" t="s">
        <v>61</v>
      </c>
      <c r="C1" s="28"/>
      <c r="D1" s="30" t="s">
        <v>60</v>
      </c>
      <c r="E1" s="28"/>
      <c r="G1" s="29"/>
      <c r="H1" s="28"/>
      <c r="I1" s="27" t="s">
        <v>59</v>
      </c>
      <c r="J1" s="27"/>
      <c r="K1" s="27"/>
    </row>
    <row r="2" spans="2:11" ht="13.5" customHeight="1">
      <c r="B2" s="141" t="s">
        <v>58</v>
      </c>
      <c r="C2" s="138" t="s">
        <v>57</v>
      </c>
      <c r="D2" s="26"/>
      <c r="E2" s="25"/>
      <c r="F2" s="24" t="s">
        <v>56</v>
      </c>
      <c r="G2" s="23"/>
      <c r="H2" s="18"/>
      <c r="I2" s="18"/>
      <c r="J2" s="18"/>
      <c r="K2" s="17"/>
    </row>
    <row r="3" spans="2:11" ht="7.5" customHeight="1">
      <c r="B3" s="142"/>
      <c r="C3" s="144"/>
      <c r="D3" s="22"/>
      <c r="E3" s="19"/>
      <c r="F3" s="145" t="s">
        <v>55</v>
      </c>
      <c r="G3" s="21"/>
      <c r="H3" s="18"/>
      <c r="I3" s="18"/>
      <c r="J3" s="18"/>
      <c r="K3" s="17"/>
    </row>
    <row r="4" spans="2:11" ht="7.5" customHeight="1">
      <c r="B4" s="142"/>
      <c r="C4" s="138" t="s">
        <v>54</v>
      </c>
      <c r="D4" s="20"/>
      <c r="E4" s="19"/>
      <c r="F4" s="146"/>
      <c r="G4" s="148" t="s">
        <v>51</v>
      </c>
      <c r="H4" s="138" t="s">
        <v>53</v>
      </c>
      <c r="I4" s="18"/>
      <c r="J4" s="138" t="s">
        <v>52</v>
      </c>
      <c r="K4" s="17"/>
    </row>
    <row r="5" spans="2:11" ht="13.5" customHeight="1">
      <c r="B5" s="143"/>
      <c r="C5" s="147"/>
      <c r="D5" s="16" t="s">
        <v>51</v>
      </c>
      <c r="E5" s="15"/>
      <c r="F5" s="139"/>
      <c r="G5" s="149"/>
      <c r="H5" s="139"/>
      <c r="I5" s="14" t="s">
        <v>51</v>
      </c>
      <c r="J5" s="139"/>
      <c r="K5" s="13" t="s">
        <v>50</v>
      </c>
    </row>
    <row r="6" spans="2:11" ht="13.5" customHeight="1">
      <c r="B6" s="10" t="s">
        <v>49</v>
      </c>
      <c r="C6" s="12">
        <v>156967</v>
      </c>
      <c r="D6" s="12">
        <v>-4</v>
      </c>
      <c r="E6" s="12"/>
      <c r="F6" s="9">
        <v>363549</v>
      </c>
      <c r="G6" s="9">
        <v>-78</v>
      </c>
      <c r="H6" s="12">
        <v>169713</v>
      </c>
      <c r="I6" s="12">
        <v>-32</v>
      </c>
      <c r="J6" s="12">
        <v>193836</v>
      </c>
      <c r="K6" s="12">
        <v>-46</v>
      </c>
    </row>
    <row r="7" spans="2:11" ht="13.5" customHeight="1">
      <c r="B7" s="10" t="s">
        <v>48</v>
      </c>
      <c r="C7" s="12">
        <v>29370</v>
      </c>
      <c r="D7" s="12">
        <v>-14</v>
      </c>
      <c r="E7" s="9"/>
      <c r="F7" s="9">
        <v>66402</v>
      </c>
      <c r="G7" s="9">
        <v>-79</v>
      </c>
      <c r="H7" s="12">
        <v>31141</v>
      </c>
      <c r="I7" s="12">
        <v>-32</v>
      </c>
      <c r="J7" s="12">
        <v>35261</v>
      </c>
      <c r="K7" s="12">
        <v>-47</v>
      </c>
    </row>
    <row r="8" spans="2:11" ht="13.5" customHeight="1">
      <c r="B8" s="10" t="s">
        <v>47</v>
      </c>
      <c r="C8" s="12">
        <v>37120</v>
      </c>
      <c r="D8" s="12">
        <v>37</v>
      </c>
      <c r="E8" s="9"/>
      <c r="F8" s="9">
        <v>87739</v>
      </c>
      <c r="G8" s="9">
        <v>62</v>
      </c>
      <c r="H8" s="12">
        <v>41547</v>
      </c>
      <c r="I8" s="12">
        <v>29</v>
      </c>
      <c r="J8" s="12">
        <v>46192</v>
      </c>
      <c r="K8" s="12">
        <v>33</v>
      </c>
    </row>
    <row r="9" spans="2:11" ht="13.5" customHeight="1">
      <c r="B9" s="10" t="s">
        <v>46</v>
      </c>
      <c r="C9" s="12">
        <v>29568</v>
      </c>
      <c r="D9" s="12">
        <v>-28</v>
      </c>
      <c r="E9" s="9"/>
      <c r="F9" s="9">
        <v>67858</v>
      </c>
      <c r="G9" s="9">
        <v>-44</v>
      </c>
      <c r="H9" s="12">
        <v>33228</v>
      </c>
      <c r="I9" s="12">
        <v>-36</v>
      </c>
      <c r="J9" s="12">
        <v>34630</v>
      </c>
      <c r="K9" s="12">
        <v>-8</v>
      </c>
    </row>
    <row r="10" spans="2:11" ht="13.5" customHeight="1">
      <c r="B10" s="10" t="s">
        <v>45</v>
      </c>
      <c r="C10" s="12">
        <v>51474</v>
      </c>
      <c r="D10" s="12">
        <v>40</v>
      </c>
      <c r="E10" s="9"/>
      <c r="F10" s="9">
        <v>125492</v>
      </c>
      <c r="G10" s="9">
        <v>-1</v>
      </c>
      <c r="H10" s="12">
        <v>59791</v>
      </c>
      <c r="I10" s="12">
        <v>-6</v>
      </c>
      <c r="J10" s="12">
        <v>65701</v>
      </c>
      <c r="K10" s="12">
        <v>5</v>
      </c>
    </row>
    <row r="11" spans="2:11" ht="13.5" customHeight="1">
      <c r="B11" s="10" t="s">
        <v>44</v>
      </c>
      <c r="C11" s="12">
        <v>24095</v>
      </c>
      <c r="D11" s="12">
        <v>19</v>
      </c>
      <c r="E11" s="9"/>
      <c r="F11" s="9">
        <v>59059</v>
      </c>
      <c r="G11" s="9">
        <v>-29</v>
      </c>
      <c r="H11" s="12">
        <v>27855</v>
      </c>
      <c r="I11" s="12">
        <v>-8</v>
      </c>
      <c r="J11" s="12">
        <v>31204</v>
      </c>
      <c r="K11" s="12">
        <v>-21</v>
      </c>
    </row>
    <row r="12" spans="2:11" ht="13.5" customHeight="1">
      <c r="B12" s="10" t="s">
        <v>43</v>
      </c>
      <c r="C12" s="12">
        <v>13828</v>
      </c>
      <c r="D12" s="12">
        <v>-9</v>
      </c>
      <c r="E12" s="9"/>
      <c r="F12" s="9">
        <v>32766</v>
      </c>
      <c r="G12" s="9">
        <v>-35</v>
      </c>
      <c r="H12" s="12">
        <v>15473</v>
      </c>
      <c r="I12" s="12">
        <v>-13</v>
      </c>
      <c r="J12" s="12">
        <v>17293</v>
      </c>
      <c r="K12" s="12">
        <v>-22</v>
      </c>
    </row>
    <row r="13" spans="2:11" ht="13.5" customHeight="1">
      <c r="B13" s="10" t="s">
        <v>42</v>
      </c>
      <c r="C13" s="12">
        <v>12312</v>
      </c>
      <c r="D13" s="12">
        <v>-14</v>
      </c>
      <c r="E13" s="9"/>
      <c r="F13" s="9">
        <v>28498</v>
      </c>
      <c r="G13" s="9">
        <v>-57</v>
      </c>
      <c r="H13" s="12">
        <v>13250</v>
      </c>
      <c r="I13" s="12">
        <v>-19</v>
      </c>
      <c r="J13" s="12">
        <v>15248</v>
      </c>
      <c r="K13" s="12">
        <v>-38</v>
      </c>
    </row>
    <row r="14" spans="2:11" ht="13.5" customHeight="1">
      <c r="B14" s="10" t="s">
        <v>41</v>
      </c>
      <c r="C14" s="12">
        <v>48285</v>
      </c>
      <c r="D14" s="12">
        <v>29</v>
      </c>
      <c r="E14" s="9"/>
      <c r="F14" s="9">
        <v>119665</v>
      </c>
      <c r="G14" s="9">
        <v>-20</v>
      </c>
      <c r="H14" s="12">
        <v>56808</v>
      </c>
      <c r="I14" s="12">
        <v>-28</v>
      </c>
      <c r="J14" s="12">
        <v>62857</v>
      </c>
      <c r="K14" s="12">
        <v>8</v>
      </c>
    </row>
    <row r="15" spans="2:11" ht="13.5" customHeight="1">
      <c r="B15" s="10" t="s">
        <v>40</v>
      </c>
      <c r="C15" s="12">
        <v>29114</v>
      </c>
      <c r="D15" s="12">
        <v>27</v>
      </c>
      <c r="E15" s="9"/>
      <c r="F15" s="9">
        <v>77146</v>
      </c>
      <c r="G15" s="9">
        <v>23</v>
      </c>
      <c r="H15" s="12">
        <v>36946</v>
      </c>
      <c r="I15" s="12">
        <v>19</v>
      </c>
      <c r="J15" s="12">
        <v>40200</v>
      </c>
      <c r="K15" s="12">
        <v>4</v>
      </c>
    </row>
    <row r="16" spans="2:11" ht="13.5" customHeight="1">
      <c r="B16" s="10" t="s">
        <v>39</v>
      </c>
      <c r="C16" s="12">
        <v>13593</v>
      </c>
      <c r="D16" s="12">
        <v>14</v>
      </c>
      <c r="E16" s="9"/>
      <c r="F16" s="9">
        <v>36273</v>
      </c>
      <c r="G16" s="9">
        <v>4</v>
      </c>
      <c r="H16" s="12">
        <v>17265</v>
      </c>
      <c r="I16" s="12">
        <v>-10</v>
      </c>
      <c r="J16" s="12">
        <v>19008</v>
      </c>
      <c r="K16" s="12">
        <v>14</v>
      </c>
    </row>
    <row r="17" spans="2:11" ht="13.5" customHeight="1">
      <c r="B17" s="10" t="s">
        <v>38</v>
      </c>
      <c r="C17" s="12">
        <v>13238</v>
      </c>
      <c r="D17" s="12">
        <v>-3</v>
      </c>
      <c r="E17" s="9"/>
      <c r="F17" s="9">
        <v>32396</v>
      </c>
      <c r="G17" s="9">
        <v>-40</v>
      </c>
      <c r="H17" s="12">
        <v>15276</v>
      </c>
      <c r="I17" s="12">
        <v>-9</v>
      </c>
      <c r="J17" s="12">
        <v>17120</v>
      </c>
      <c r="K17" s="12">
        <v>-31</v>
      </c>
    </row>
    <row r="18" spans="2:11" ht="13.5" customHeight="1">
      <c r="B18" s="8" t="s">
        <v>37</v>
      </c>
      <c r="C18" s="5">
        <v>458964</v>
      </c>
      <c r="D18" s="5">
        <v>94</v>
      </c>
      <c r="E18" s="5"/>
      <c r="F18" s="5">
        <v>1096843</v>
      </c>
      <c r="G18" s="5">
        <v>-294</v>
      </c>
      <c r="H18" s="5">
        <v>518293</v>
      </c>
      <c r="I18" s="5">
        <v>-145</v>
      </c>
      <c r="J18" s="5">
        <v>578550</v>
      </c>
      <c r="K18" s="5">
        <v>-149</v>
      </c>
    </row>
    <row r="19" spans="2:11" ht="13.5" customHeight="1">
      <c r="B19" s="10" t="s">
        <v>36</v>
      </c>
      <c r="C19" s="9">
        <v>1344</v>
      </c>
      <c r="D19" s="9">
        <v>4</v>
      </c>
      <c r="E19" s="9"/>
      <c r="F19" s="9">
        <v>3842</v>
      </c>
      <c r="G19" s="9">
        <v>3</v>
      </c>
      <c r="H19" s="9">
        <v>1837</v>
      </c>
      <c r="I19" s="9">
        <v>1</v>
      </c>
      <c r="J19" s="9">
        <v>2005</v>
      </c>
      <c r="K19" s="9">
        <v>2</v>
      </c>
    </row>
    <row r="20" spans="2:11" ht="13.5" customHeight="1">
      <c r="B20" s="8" t="s">
        <v>35</v>
      </c>
      <c r="C20" s="5">
        <v>1344</v>
      </c>
      <c r="D20" s="5">
        <v>4</v>
      </c>
      <c r="E20" s="5"/>
      <c r="F20" s="5">
        <v>3842</v>
      </c>
      <c r="G20" s="5">
        <v>3</v>
      </c>
      <c r="H20" s="5">
        <v>1837</v>
      </c>
      <c r="I20" s="5">
        <v>1</v>
      </c>
      <c r="J20" s="5">
        <v>2005</v>
      </c>
      <c r="K20" s="5">
        <v>2</v>
      </c>
    </row>
    <row r="21" spans="2:11" ht="13.5" customHeight="1">
      <c r="B21" s="10" t="s">
        <v>34</v>
      </c>
      <c r="C21" s="9">
        <v>7784</v>
      </c>
      <c r="D21" s="9">
        <v>-7</v>
      </c>
      <c r="E21" s="9"/>
      <c r="F21" s="9">
        <v>18970</v>
      </c>
      <c r="G21" s="9">
        <v>-35</v>
      </c>
      <c r="H21" s="9">
        <v>8905</v>
      </c>
      <c r="I21" s="9">
        <v>-7</v>
      </c>
      <c r="J21" s="9">
        <v>10065</v>
      </c>
      <c r="K21" s="9">
        <v>-28</v>
      </c>
    </row>
    <row r="22" spans="2:11" ht="13.5" customHeight="1">
      <c r="B22" s="10" t="s">
        <v>33</v>
      </c>
      <c r="C22" s="9">
        <v>10040</v>
      </c>
      <c r="D22" s="9">
        <v>20</v>
      </c>
      <c r="E22" s="9"/>
      <c r="F22" s="9">
        <v>23410</v>
      </c>
      <c r="G22" s="9">
        <v>41</v>
      </c>
      <c r="H22" s="9">
        <v>10968</v>
      </c>
      <c r="I22" s="9">
        <v>25</v>
      </c>
      <c r="J22" s="9">
        <v>12442</v>
      </c>
      <c r="K22" s="9">
        <v>16</v>
      </c>
    </row>
    <row r="23" spans="2:11" ht="13.5" customHeight="1">
      <c r="B23" s="11" t="s">
        <v>32</v>
      </c>
      <c r="C23" s="9">
        <v>11191</v>
      </c>
      <c r="D23" s="9">
        <v>4</v>
      </c>
      <c r="E23" s="9"/>
      <c r="F23" s="9">
        <v>27468</v>
      </c>
      <c r="G23" s="9">
        <v>-30</v>
      </c>
      <c r="H23" s="9">
        <v>12896</v>
      </c>
      <c r="I23" s="9">
        <v>-12</v>
      </c>
      <c r="J23" s="9">
        <v>14572</v>
      </c>
      <c r="K23" s="9">
        <v>-18</v>
      </c>
    </row>
    <row r="24" spans="2:11" ht="13.5" customHeight="1">
      <c r="B24" s="10" t="s">
        <v>31</v>
      </c>
      <c r="C24" s="9">
        <v>3401</v>
      </c>
      <c r="D24" s="9">
        <v>6</v>
      </c>
      <c r="E24" s="9"/>
      <c r="F24" s="9">
        <v>7692</v>
      </c>
      <c r="G24" s="9">
        <v>-18</v>
      </c>
      <c r="H24" s="9">
        <v>3657</v>
      </c>
      <c r="I24" s="9">
        <v>-8</v>
      </c>
      <c r="J24" s="9">
        <v>4035</v>
      </c>
      <c r="K24" s="9">
        <v>-10</v>
      </c>
    </row>
    <row r="25" spans="2:11" ht="13.5" customHeight="1">
      <c r="B25" s="8" t="s">
        <v>30</v>
      </c>
      <c r="C25" s="5">
        <v>32416</v>
      </c>
      <c r="D25" s="5">
        <v>23</v>
      </c>
      <c r="E25" s="5"/>
      <c r="F25" s="5">
        <v>77540</v>
      </c>
      <c r="G25" s="5">
        <v>-42</v>
      </c>
      <c r="H25" s="5">
        <v>36426</v>
      </c>
      <c r="I25" s="5">
        <v>-2</v>
      </c>
      <c r="J25" s="5">
        <v>41114</v>
      </c>
      <c r="K25" s="5">
        <v>-40</v>
      </c>
    </row>
    <row r="26" spans="2:11" ht="13.5" customHeight="1">
      <c r="B26" s="10" t="s">
        <v>29</v>
      </c>
      <c r="C26" s="9">
        <v>3467</v>
      </c>
      <c r="D26" s="9">
        <v>-8</v>
      </c>
      <c r="E26" s="9"/>
      <c r="F26" s="9">
        <v>8609</v>
      </c>
      <c r="G26" s="9">
        <v>-13</v>
      </c>
      <c r="H26" s="9">
        <v>4165</v>
      </c>
      <c r="I26" s="9">
        <v>-7</v>
      </c>
      <c r="J26" s="9">
        <v>4444</v>
      </c>
      <c r="K26" s="9">
        <v>-6</v>
      </c>
    </row>
    <row r="27" spans="2:11" ht="13.5" customHeight="1">
      <c r="B27" s="10" t="s">
        <v>28</v>
      </c>
      <c r="C27" s="9">
        <v>2917</v>
      </c>
      <c r="D27" s="9">
        <v>3</v>
      </c>
      <c r="E27" s="9"/>
      <c r="F27" s="9">
        <v>7168</v>
      </c>
      <c r="G27" s="9">
        <v>-7</v>
      </c>
      <c r="H27" s="9">
        <v>3367</v>
      </c>
      <c r="I27" s="9">
        <v>-4</v>
      </c>
      <c r="J27" s="9">
        <v>3801</v>
      </c>
      <c r="K27" s="9">
        <v>-3</v>
      </c>
    </row>
    <row r="28" spans="2:11" ht="13.5" customHeight="1">
      <c r="B28" s="10" t="s">
        <v>27</v>
      </c>
      <c r="C28" s="9">
        <v>12244</v>
      </c>
      <c r="D28" s="9">
        <v>-4</v>
      </c>
      <c r="E28" s="9"/>
      <c r="F28" s="9">
        <v>31977</v>
      </c>
      <c r="G28" s="9">
        <v>6</v>
      </c>
      <c r="H28" s="9">
        <v>15233</v>
      </c>
      <c r="I28" s="9">
        <v>-4</v>
      </c>
      <c r="J28" s="9">
        <v>16744</v>
      </c>
      <c r="K28" s="9">
        <v>10</v>
      </c>
    </row>
    <row r="29" spans="2:11" ht="13.5" customHeight="1">
      <c r="B29" s="8" t="s">
        <v>26</v>
      </c>
      <c r="C29" s="5">
        <v>18628</v>
      </c>
      <c r="D29" s="5">
        <v>-9</v>
      </c>
      <c r="E29" s="5"/>
      <c r="F29" s="5">
        <v>47754</v>
      </c>
      <c r="G29" s="5">
        <v>-14</v>
      </c>
      <c r="H29" s="5">
        <v>22765</v>
      </c>
      <c r="I29" s="5">
        <v>-15</v>
      </c>
      <c r="J29" s="5">
        <v>24989</v>
      </c>
      <c r="K29" s="5">
        <v>1</v>
      </c>
    </row>
    <row r="30" spans="2:11" ht="13.5" customHeight="1">
      <c r="B30" s="10" t="s">
        <v>25</v>
      </c>
      <c r="C30" s="9">
        <v>712</v>
      </c>
      <c r="D30" s="9">
        <v>13</v>
      </c>
      <c r="E30" s="9"/>
      <c r="F30" s="9">
        <v>1728</v>
      </c>
      <c r="G30" s="9">
        <v>9</v>
      </c>
      <c r="H30" s="9">
        <v>800</v>
      </c>
      <c r="I30" s="9">
        <v>13</v>
      </c>
      <c r="J30" s="9">
        <v>928</v>
      </c>
      <c r="K30" s="9">
        <v>-4</v>
      </c>
    </row>
    <row r="31" spans="2:11" ht="13.5" customHeight="1">
      <c r="B31" s="10" t="s">
        <v>24</v>
      </c>
      <c r="C31" s="9">
        <v>867</v>
      </c>
      <c r="D31" s="9">
        <v>-1</v>
      </c>
      <c r="E31" s="9"/>
      <c r="F31" s="9">
        <v>1902</v>
      </c>
      <c r="G31" s="9">
        <v>-8</v>
      </c>
      <c r="H31" s="9">
        <v>873</v>
      </c>
      <c r="I31" s="9">
        <v>-3</v>
      </c>
      <c r="J31" s="9">
        <v>1029</v>
      </c>
      <c r="K31" s="9">
        <v>-5</v>
      </c>
    </row>
    <row r="32" spans="2:11" ht="13.5" customHeight="1">
      <c r="B32" s="8" t="s">
        <v>23</v>
      </c>
      <c r="C32" s="5">
        <v>1579</v>
      </c>
      <c r="D32" s="5">
        <v>12</v>
      </c>
      <c r="E32" s="5"/>
      <c r="F32" s="5">
        <v>3630</v>
      </c>
      <c r="G32" s="5">
        <v>1</v>
      </c>
      <c r="H32" s="5">
        <v>1673</v>
      </c>
      <c r="I32" s="5">
        <v>10</v>
      </c>
      <c r="J32" s="5">
        <v>1957</v>
      </c>
      <c r="K32" s="5">
        <v>-9</v>
      </c>
    </row>
    <row r="33" spans="2:11" ht="13.5" customHeight="1">
      <c r="B33" s="10" t="s">
        <v>22</v>
      </c>
      <c r="C33" s="9">
        <v>2904</v>
      </c>
      <c r="D33" s="9">
        <v>-6</v>
      </c>
      <c r="E33" s="9"/>
      <c r="F33" s="9">
        <v>7363</v>
      </c>
      <c r="G33" s="9">
        <v>-19</v>
      </c>
      <c r="H33" s="9">
        <v>3490</v>
      </c>
      <c r="I33" s="9">
        <v>-5</v>
      </c>
      <c r="J33" s="9">
        <v>3873</v>
      </c>
      <c r="K33" s="9">
        <v>-14</v>
      </c>
    </row>
    <row r="34" spans="2:11" ht="13.5" customHeight="1">
      <c r="B34" s="10" t="s">
        <v>21</v>
      </c>
      <c r="C34" s="9">
        <v>2172</v>
      </c>
      <c r="D34" s="9">
        <v>-8</v>
      </c>
      <c r="E34" s="9"/>
      <c r="F34" s="9">
        <v>5580</v>
      </c>
      <c r="G34" s="9">
        <v>-21</v>
      </c>
      <c r="H34" s="9">
        <v>2660</v>
      </c>
      <c r="I34" s="9">
        <v>-13</v>
      </c>
      <c r="J34" s="9">
        <v>2920</v>
      </c>
      <c r="K34" s="9">
        <v>-8</v>
      </c>
    </row>
    <row r="35" spans="2:11" ht="13.5" customHeight="1">
      <c r="B35" s="8" t="s">
        <v>20</v>
      </c>
      <c r="C35" s="5">
        <v>5076</v>
      </c>
      <c r="D35" s="5">
        <v>-14</v>
      </c>
      <c r="E35" s="5"/>
      <c r="F35" s="5">
        <v>12943</v>
      </c>
      <c r="G35" s="5">
        <v>-40</v>
      </c>
      <c r="H35" s="5">
        <v>6150</v>
      </c>
      <c r="I35" s="5">
        <v>-18</v>
      </c>
      <c r="J35" s="5">
        <v>6793</v>
      </c>
      <c r="K35" s="5">
        <v>-22</v>
      </c>
    </row>
    <row r="36" spans="2:11" ht="13.5" customHeight="1">
      <c r="B36" s="10" t="s">
        <v>19</v>
      </c>
      <c r="C36" s="9">
        <v>9772</v>
      </c>
      <c r="D36" s="9">
        <v>10</v>
      </c>
      <c r="E36" s="9"/>
      <c r="F36" s="9">
        <v>23078</v>
      </c>
      <c r="G36" s="9">
        <v>-22</v>
      </c>
      <c r="H36" s="9">
        <v>10815</v>
      </c>
      <c r="I36" s="9">
        <v>-2</v>
      </c>
      <c r="J36" s="9">
        <v>12263</v>
      </c>
      <c r="K36" s="9">
        <v>-20</v>
      </c>
    </row>
    <row r="37" spans="2:11" ht="13.5" customHeight="1">
      <c r="B37" s="10" t="s">
        <v>18</v>
      </c>
      <c r="C37" s="9">
        <v>9527</v>
      </c>
      <c r="D37" s="9">
        <v>9</v>
      </c>
      <c r="E37" s="9"/>
      <c r="F37" s="9">
        <v>22544</v>
      </c>
      <c r="G37" s="9">
        <v>13</v>
      </c>
      <c r="H37" s="9">
        <v>10638</v>
      </c>
      <c r="I37" s="9">
        <v>2</v>
      </c>
      <c r="J37" s="9">
        <v>11906</v>
      </c>
      <c r="K37" s="9">
        <v>11</v>
      </c>
    </row>
    <row r="38" spans="2:11" ht="13.5" customHeight="1">
      <c r="B38" s="10" t="s">
        <v>17</v>
      </c>
      <c r="C38" s="9">
        <v>12037</v>
      </c>
      <c r="D38" s="9">
        <v>15</v>
      </c>
      <c r="E38" s="9"/>
      <c r="F38" s="9">
        <v>33515</v>
      </c>
      <c r="G38" s="9">
        <v>29</v>
      </c>
      <c r="H38" s="9">
        <v>15896</v>
      </c>
      <c r="I38" s="9">
        <v>11</v>
      </c>
      <c r="J38" s="9">
        <v>17619</v>
      </c>
      <c r="K38" s="9">
        <v>18</v>
      </c>
    </row>
    <row r="39" spans="2:11" ht="13.5" customHeight="1">
      <c r="B39" s="10" t="s">
        <v>16</v>
      </c>
      <c r="C39" s="9">
        <v>7773</v>
      </c>
      <c r="D39" s="9">
        <v>4</v>
      </c>
      <c r="E39" s="9"/>
      <c r="F39" s="9">
        <v>18217</v>
      </c>
      <c r="G39" s="9">
        <v>0</v>
      </c>
      <c r="H39" s="9">
        <v>8544</v>
      </c>
      <c r="I39" s="9">
        <v>-6</v>
      </c>
      <c r="J39" s="9">
        <v>9673</v>
      </c>
      <c r="K39" s="9">
        <v>6</v>
      </c>
    </row>
    <row r="40" spans="2:11" ht="13.5" customHeight="1">
      <c r="B40" s="8" t="s">
        <v>15</v>
      </c>
      <c r="C40" s="5">
        <v>39109</v>
      </c>
      <c r="D40" s="5">
        <v>38</v>
      </c>
      <c r="E40" s="5"/>
      <c r="F40" s="5">
        <v>97354</v>
      </c>
      <c r="G40" s="5">
        <v>20</v>
      </c>
      <c r="H40" s="5">
        <v>45893</v>
      </c>
      <c r="I40" s="5">
        <v>5</v>
      </c>
      <c r="J40" s="5">
        <v>51461</v>
      </c>
      <c r="K40" s="5">
        <v>15</v>
      </c>
    </row>
    <row r="41" spans="2:11" ht="13.5" customHeight="1">
      <c r="B41" s="10" t="s">
        <v>14</v>
      </c>
      <c r="C41" s="9">
        <v>3563</v>
      </c>
      <c r="D41" s="9">
        <v>-3</v>
      </c>
      <c r="E41" s="9"/>
      <c r="F41" s="9">
        <v>7991</v>
      </c>
      <c r="G41" s="9">
        <v>-24</v>
      </c>
      <c r="H41" s="9">
        <v>3685</v>
      </c>
      <c r="I41" s="9">
        <v>-12</v>
      </c>
      <c r="J41" s="9">
        <v>4306</v>
      </c>
      <c r="K41" s="9">
        <v>-12</v>
      </c>
    </row>
    <row r="42" spans="2:11" ht="13.5" customHeight="1">
      <c r="B42" s="10" t="s">
        <v>13</v>
      </c>
      <c r="C42" s="9">
        <v>7494</v>
      </c>
      <c r="D42" s="9">
        <v>-8</v>
      </c>
      <c r="E42" s="9"/>
      <c r="F42" s="9">
        <v>18446</v>
      </c>
      <c r="G42" s="9">
        <v>-40</v>
      </c>
      <c r="H42" s="9">
        <v>8733</v>
      </c>
      <c r="I42" s="9">
        <v>-18</v>
      </c>
      <c r="J42" s="9">
        <v>9713</v>
      </c>
      <c r="K42" s="9">
        <v>-22</v>
      </c>
    </row>
    <row r="43" spans="2:11" ht="13.5" customHeight="1">
      <c r="B43" s="10" t="s">
        <v>12</v>
      </c>
      <c r="C43" s="9">
        <v>2597</v>
      </c>
      <c r="D43" s="9">
        <v>-4</v>
      </c>
      <c r="E43" s="9"/>
      <c r="F43" s="9">
        <v>6422</v>
      </c>
      <c r="G43" s="9">
        <v>-11</v>
      </c>
      <c r="H43" s="9">
        <v>3014</v>
      </c>
      <c r="I43" s="9">
        <v>-6</v>
      </c>
      <c r="J43" s="9">
        <v>3408</v>
      </c>
      <c r="K43" s="9">
        <v>-5</v>
      </c>
    </row>
    <row r="44" spans="2:11" ht="13.5" customHeight="1">
      <c r="B44" s="10" t="s">
        <v>11</v>
      </c>
      <c r="C44" s="9">
        <v>393</v>
      </c>
      <c r="D44" s="9">
        <v>0</v>
      </c>
      <c r="E44" s="9"/>
      <c r="F44" s="9">
        <v>759</v>
      </c>
      <c r="G44" s="9">
        <v>-5</v>
      </c>
      <c r="H44" s="9">
        <v>348</v>
      </c>
      <c r="I44" s="9">
        <v>-4</v>
      </c>
      <c r="J44" s="9">
        <v>411</v>
      </c>
      <c r="K44" s="9">
        <v>-1</v>
      </c>
    </row>
    <row r="45" spans="2:11" ht="13.5" customHeight="1">
      <c r="B45" s="10" t="s">
        <v>10</v>
      </c>
      <c r="C45" s="9">
        <v>724</v>
      </c>
      <c r="D45" s="9">
        <v>-1</v>
      </c>
      <c r="E45" s="9"/>
      <c r="F45" s="9">
        <v>1431</v>
      </c>
      <c r="G45" s="9">
        <v>-1</v>
      </c>
      <c r="H45" s="9">
        <v>674</v>
      </c>
      <c r="I45" s="9">
        <v>0</v>
      </c>
      <c r="J45" s="9">
        <v>757</v>
      </c>
      <c r="K45" s="9">
        <v>-1</v>
      </c>
    </row>
    <row r="46" spans="2:11" ht="13.5" customHeight="1">
      <c r="B46" s="10" t="s">
        <v>9</v>
      </c>
      <c r="C46" s="9">
        <v>252</v>
      </c>
      <c r="D46" s="9">
        <v>-1</v>
      </c>
      <c r="E46" s="9"/>
      <c r="F46" s="9">
        <v>468</v>
      </c>
      <c r="G46" s="9">
        <v>-3</v>
      </c>
      <c r="H46" s="9">
        <v>227</v>
      </c>
      <c r="I46" s="9">
        <v>-2</v>
      </c>
      <c r="J46" s="9">
        <v>241</v>
      </c>
      <c r="K46" s="9">
        <v>-1</v>
      </c>
    </row>
    <row r="47" spans="2:11" ht="13.5" customHeight="1">
      <c r="B47" s="10" t="s">
        <v>8</v>
      </c>
      <c r="C47" s="9">
        <v>1889</v>
      </c>
      <c r="D47" s="9">
        <v>-4</v>
      </c>
      <c r="E47" s="9"/>
      <c r="F47" s="9">
        <v>3724</v>
      </c>
      <c r="G47" s="9">
        <v>-4</v>
      </c>
      <c r="H47" s="9">
        <v>1999</v>
      </c>
      <c r="I47" s="9">
        <v>-6</v>
      </c>
      <c r="J47" s="9">
        <v>1725</v>
      </c>
      <c r="K47" s="9">
        <v>2</v>
      </c>
    </row>
    <row r="48" spans="2:11" ht="13.5" customHeight="1">
      <c r="B48" s="10" t="s">
        <v>7</v>
      </c>
      <c r="C48" s="9">
        <v>613</v>
      </c>
      <c r="D48" s="9">
        <v>0</v>
      </c>
      <c r="E48" s="9"/>
      <c r="F48" s="9">
        <v>904</v>
      </c>
      <c r="G48" s="9">
        <v>-4</v>
      </c>
      <c r="H48" s="9">
        <v>421</v>
      </c>
      <c r="I48" s="9">
        <v>-4</v>
      </c>
      <c r="J48" s="9">
        <v>483</v>
      </c>
      <c r="K48" s="9">
        <v>0</v>
      </c>
    </row>
    <row r="49" spans="2:11" ht="13.5" customHeight="1">
      <c r="B49" s="10" t="s">
        <v>6</v>
      </c>
      <c r="C49" s="9">
        <v>340</v>
      </c>
      <c r="D49" s="9">
        <v>0</v>
      </c>
      <c r="E49" s="9"/>
      <c r="F49" s="9">
        <v>621</v>
      </c>
      <c r="G49" s="9">
        <v>0</v>
      </c>
      <c r="H49" s="9">
        <v>319</v>
      </c>
      <c r="I49" s="9">
        <v>0</v>
      </c>
      <c r="J49" s="9">
        <v>302</v>
      </c>
      <c r="K49" s="9">
        <v>0</v>
      </c>
    </row>
    <row r="50" spans="2:11" ht="13.5" customHeight="1">
      <c r="B50" s="10" t="s">
        <v>5</v>
      </c>
      <c r="C50" s="9">
        <v>869</v>
      </c>
      <c r="D50" s="9">
        <v>0</v>
      </c>
      <c r="E50" s="9"/>
      <c r="F50" s="9">
        <v>1430</v>
      </c>
      <c r="G50" s="9">
        <v>-4</v>
      </c>
      <c r="H50" s="9">
        <v>699</v>
      </c>
      <c r="I50" s="9">
        <v>-1</v>
      </c>
      <c r="J50" s="9">
        <v>731</v>
      </c>
      <c r="K50" s="9">
        <v>-3</v>
      </c>
    </row>
    <row r="51" spans="2:11" ht="13.5" customHeight="1">
      <c r="B51" s="10" t="s">
        <v>4</v>
      </c>
      <c r="C51" s="9">
        <v>1032</v>
      </c>
      <c r="D51" s="9">
        <v>-2</v>
      </c>
      <c r="E51" s="9"/>
      <c r="F51" s="9">
        <v>1921</v>
      </c>
      <c r="G51" s="9">
        <v>-8</v>
      </c>
      <c r="H51" s="9">
        <v>904</v>
      </c>
      <c r="I51" s="9">
        <v>-4</v>
      </c>
      <c r="J51" s="9">
        <v>1017</v>
      </c>
      <c r="K51" s="9">
        <v>-4</v>
      </c>
    </row>
    <row r="52" spans="2:11" ht="13.5" customHeight="1">
      <c r="B52" s="8" t="s">
        <v>3</v>
      </c>
      <c r="C52" s="5">
        <v>19766</v>
      </c>
      <c r="D52" s="5">
        <v>-23</v>
      </c>
      <c r="E52" s="5"/>
      <c r="F52" s="5">
        <v>44117</v>
      </c>
      <c r="G52" s="5">
        <v>-104</v>
      </c>
      <c r="H52" s="5">
        <v>21023</v>
      </c>
      <c r="I52" s="5">
        <v>-57</v>
      </c>
      <c r="J52" s="5">
        <v>23094</v>
      </c>
      <c r="K52" s="5">
        <v>-47</v>
      </c>
    </row>
    <row r="53" spans="2:11" ht="13.5" customHeight="1">
      <c r="B53" s="7" t="s">
        <v>2</v>
      </c>
      <c r="C53" s="5">
        <v>117918</v>
      </c>
      <c r="D53" s="5">
        <v>31</v>
      </c>
      <c r="E53" s="5">
        <v>0</v>
      </c>
      <c r="F53" s="5">
        <v>287180</v>
      </c>
      <c r="G53" s="5">
        <v>-176</v>
      </c>
      <c r="H53" s="5">
        <v>135767</v>
      </c>
      <c r="I53" s="5">
        <v>-76</v>
      </c>
      <c r="J53" s="5">
        <v>151413</v>
      </c>
      <c r="K53" s="5">
        <v>-100</v>
      </c>
    </row>
    <row r="54" spans="2:11" ht="13.5" customHeight="1">
      <c r="B54" s="6" t="s">
        <v>1</v>
      </c>
      <c r="C54" s="5">
        <v>576882</v>
      </c>
      <c r="D54" s="5">
        <v>125</v>
      </c>
      <c r="E54" s="5"/>
      <c r="F54" s="5">
        <v>1384023</v>
      </c>
      <c r="G54" s="5">
        <v>-470</v>
      </c>
      <c r="H54" s="5">
        <v>654060</v>
      </c>
      <c r="I54" s="5">
        <v>-221</v>
      </c>
      <c r="J54" s="5">
        <v>729963</v>
      </c>
      <c r="K54" s="5">
        <v>-249</v>
      </c>
    </row>
    <row r="55" spans="1:11" ht="12.75" customHeight="1">
      <c r="A55" s="4"/>
      <c r="B55" s="140" t="s">
        <v>0</v>
      </c>
      <c r="C55" s="140"/>
      <c r="D55" s="140"/>
      <c r="E55" s="140"/>
      <c r="F55" s="140"/>
      <c r="G55" s="140"/>
      <c r="H55" s="140"/>
      <c r="I55" s="140"/>
      <c r="J55" s="140"/>
      <c r="K55" s="140"/>
    </row>
    <row r="56" spans="1:11" ht="12.75" customHeight="1">
      <c r="A56" s="4"/>
      <c r="B56" s="140"/>
      <c r="C56" s="140"/>
      <c r="D56" s="140"/>
      <c r="E56" s="140"/>
      <c r="F56" s="140"/>
      <c r="G56" s="140"/>
      <c r="H56" s="140"/>
      <c r="I56" s="140"/>
      <c r="J56" s="140"/>
      <c r="K56" s="140"/>
    </row>
    <row r="57" spans="2:11" ht="14.25" customHeight="1">
      <c r="B57" s="140"/>
      <c r="C57" s="140"/>
      <c r="D57" s="140"/>
      <c r="E57" s="140"/>
      <c r="F57" s="140"/>
      <c r="G57" s="140"/>
      <c r="H57" s="140"/>
      <c r="I57" s="140"/>
      <c r="J57" s="140"/>
      <c r="K57" s="140"/>
    </row>
    <row r="58" spans="2:18" ht="48" customHeight="1"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3"/>
      <c r="M58" s="3"/>
      <c r="N58" s="3"/>
      <c r="O58" s="3"/>
      <c r="P58" s="3"/>
      <c r="Q58" s="3"/>
      <c r="R58" s="3"/>
    </row>
    <row r="59" spans="2:18" ht="21" customHeight="1"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3"/>
      <c r="M59" s="3"/>
      <c r="N59" s="3"/>
      <c r="O59" s="3"/>
      <c r="P59" s="3"/>
      <c r="Q59" s="3"/>
      <c r="R59" s="3"/>
    </row>
    <row r="60" spans="2:11" ht="6.75" customHeight="1">
      <c r="B60" s="140"/>
      <c r="C60" s="140"/>
      <c r="D60" s="140"/>
      <c r="E60" s="140"/>
      <c r="F60" s="140"/>
      <c r="G60" s="140"/>
      <c r="H60" s="140"/>
      <c r="I60" s="140"/>
      <c r="J60" s="140"/>
      <c r="K60" s="140"/>
    </row>
    <row r="61" spans="2:11" ht="12.75">
      <c r="B61" s="140"/>
      <c r="C61" s="140"/>
      <c r="D61" s="140"/>
      <c r="E61" s="140"/>
      <c r="F61" s="140"/>
      <c r="G61" s="140"/>
      <c r="H61" s="140"/>
      <c r="I61" s="140"/>
      <c r="J61" s="140"/>
      <c r="K61" s="140"/>
    </row>
  </sheetData>
  <sheetProtection/>
  <mergeCells count="8">
    <mergeCell ref="J4:J5"/>
    <mergeCell ref="B55:K61"/>
    <mergeCell ref="B2:B5"/>
    <mergeCell ref="C2:C3"/>
    <mergeCell ref="F3:F5"/>
    <mergeCell ref="C4:C5"/>
    <mergeCell ref="G4:G5"/>
    <mergeCell ref="H4:H5"/>
  </mergeCells>
  <printOptions/>
  <pageMargins left="0.36" right="0.25" top="1" bottom="0.2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22.75390625" style="32" customWidth="1"/>
    <col min="2" max="2" width="12.625" style="32" hidden="1" customWidth="1"/>
    <col min="3" max="3" width="13.625" style="32" customWidth="1"/>
    <col min="4" max="4" width="15.125" style="32" bestFit="1" customWidth="1"/>
    <col min="5" max="6" width="11.75390625" style="32" customWidth="1"/>
    <col min="7" max="21" width="10.375" style="32" bestFit="1" customWidth="1"/>
    <col min="22" max="16384" width="9.125" style="32" customWidth="1"/>
  </cols>
  <sheetData>
    <row r="1" spans="1:21" ht="18.75">
      <c r="A1" s="91" t="s">
        <v>93</v>
      </c>
      <c r="B1" s="91"/>
      <c r="F1" s="90" t="s">
        <v>92</v>
      </c>
      <c r="S1" s="159" t="s">
        <v>91</v>
      </c>
      <c r="T1" s="159"/>
      <c r="U1" s="159"/>
    </row>
    <row r="2" spans="1:21" s="79" customFormat="1" ht="13.5">
      <c r="A2" s="153" t="s">
        <v>58</v>
      </c>
      <c r="B2" s="89" t="s">
        <v>90</v>
      </c>
      <c r="C2" s="162" t="s">
        <v>89</v>
      </c>
      <c r="D2" s="153" t="s">
        <v>88</v>
      </c>
      <c r="E2" s="165"/>
      <c r="F2" s="165"/>
      <c r="G2" s="153" t="s">
        <v>87</v>
      </c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6"/>
    </row>
    <row r="3" spans="1:21" s="79" customFormat="1" ht="9" customHeight="1">
      <c r="A3" s="160"/>
      <c r="B3" s="89"/>
      <c r="C3" s="163"/>
      <c r="D3" s="155" t="s">
        <v>55</v>
      </c>
      <c r="E3" s="86"/>
      <c r="F3" s="86"/>
      <c r="G3" s="155" t="s">
        <v>86</v>
      </c>
      <c r="H3" s="168"/>
      <c r="I3" s="168"/>
      <c r="J3" s="168"/>
      <c r="K3" s="169"/>
      <c r="L3" s="157" t="s">
        <v>85</v>
      </c>
      <c r="M3" s="168"/>
      <c r="N3" s="168"/>
      <c r="O3" s="168"/>
      <c r="P3" s="168"/>
      <c r="Q3" s="157" t="s">
        <v>84</v>
      </c>
      <c r="R3" s="168"/>
      <c r="S3" s="168"/>
      <c r="T3" s="168"/>
      <c r="U3" s="173"/>
    </row>
    <row r="4" spans="1:21" s="79" customFormat="1" ht="9" customHeight="1">
      <c r="A4" s="160"/>
      <c r="B4" s="89"/>
      <c r="C4" s="163"/>
      <c r="D4" s="167"/>
      <c r="E4" s="175" t="s">
        <v>83</v>
      </c>
      <c r="F4" s="150" t="s">
        <v>52</v>
      </c>
      <c r="G4" s="160"/>
      <c r="H4" s="170"/>
      <c r="I4" s="170"/>
      <c r="J4" s="170"/>
      <c r="K4" s="171"/>
      <c r="L4" s="172"/>
      <c r="M4" s="170"/>
      <c r="N4" s="170"/>
      <c r="O4" s="170"/>
      <c r="P4" s="170"/>
      <c r="Q4" s="172"/>
      <c r="R4" s="170"/>
      <c r="S4" s="170"/>
      <c r="T4" s="170"/>
      <c r="U4" s="174"/>
    </row>
    <row r="5" spans="1:21" s="79" customFormat="1" ht="9" customHeight="1">
      <c r="A5" s="161"/>
      <c r="B5" s="153" t="s">
        <v>82</v>
      </c>
      <c r="C5" s="163"/>
      <c r="D5" s="167"/>
      <c r="E5" s="176"/>
      <c r="F5" s="151"/>
      <c r="G5" s="155" t="s">
        <v>55</v>
      </c>
      <c r="H5" s="83"/>
      <c r="I5" s="83"/>
      <c r="J5" s="83"/>
      <c r="K5" s="85"/>
      <c r="L5" s="157" t="s">
        <v>55</v>
      </c>
      <c r="M5" s="83"/>
      <c r="N5" s="83"/>
      <c r="O5" s="83"/>
      <c r="P5" s="85"/>
      <c r="Q5" s="157" t="s">
        <v>55</v>
      </c>
      <c r="R5" s="83"/>
      <c r="S5" s="83"/>
      <c r="T5" s="83"/>
      <c r="U5" s="82"/>
    </row>
    <row r="6" spans="1:21" s="79" customFormat="1" ht="16.5" customHeight="1">
      <c r="A6" s="154"/>
      <c r="B6" s="154"/>
      <c r="C6" s="164"/>
      <c r="D6" s="156"/>
      <c r="E6" s="177"/>
      <c r="F6" s="152"/>
      <c r="G6" s="156"/>
      <c r="H6" s="81" t="s">
        <v>81</v>
      </c>
      <c r="I6" s="81" t="s">
        <v>80</v>
      </c>
      <c r="J6" s="81" t="s">
        <v>79</v>
      </c>
      <c r="K6" s="81" t="s">
        <v>78</v>
      </c>
      <c r="L6" s="158"/>
      <c r="M6" s="81" t="s">
        <v>81</v>
      </c>
      <c r="N6" s="81" t="s">
        <v>80</v>
      </c>
      <c r="O6" s="81" t="s">
        <v>79</v>
      </c>
      <c r="P6" s="81" t="s">
        <v>78</v>
      </c>
      <c r="Q6" s="158"/>
      <c r="R6" s="81" t="s">
        <v>81</v>
      </c>
      <c r="S6" s="81" t="s">
        <v>80</v>
      </c>
      <c r="T6" s="81" t="s">
        <v>79</v>
      </c>
      <c r="U6" s="80" t="s">
        <v>78</v>
      </c>
    </row>
    <row r="7" spans="1:21" ht="15">
      <c r="A7" s="61" t="s">
        <v>77</v>
      </c>
      <c r="B7" s="67">
        <v>-4</v>
      </c>
      <c r="C7" s="66">
        <v>156967</v>
      </c>
      <c r="D7" s="64">
        <v>363549</v>
      </c>
      <c r="E7" s="63">
        <v>169713</v>
      </c>
      <c r="F7" s="65">
        <v>193836</v>
      </c>
      <c r="G7" s="64">
        <v>-78</v>
      </c>
      <c r="H7" s="63">
        <v>-26</v>
      </c>
      <c r="I7" s="63">
        <v>-39</v>
      </c>
      <c r="J7" s="63">
        <v>-6</v>
      </c>
      <c r="K7" s="63">
        <v>-7</v>
      </c>
      <c r="L7" s="63">
        <v>-10</v>
      </c>
      <c r="M7" s="63">
        <v>0</v>
      </c>
      <c r="N7" s="63">
        <v>-7</v>
      </c>
      <c r="O7" s="63">
        <v>-1</v>
      </c>
      <c r="P7" s="63">
        <v>-2</v>
      </c>
      <c r="Q7" s="63">
        <v>-68</v>
      </c>
      <c r="R7" s="63">
        <v>-26</v>
      </c>
      <c r="S7" s="63">
        <v>-32</v>
      </c>
      <c r="T7" s="63">
        <v>-5</v>
      </c>
      <c r="U7" s="62">
        <v>-5</v>
      </c>
    </row>
    <row r="8" spans="1:21" ht="15">
      <c r="A8" s="54" t="s">
        <v>48</v>
      </c>
      <c r="B8" s="60">
        <v>-14</v>
      </c>
      <c r="C8" s="59">
        <v>29370</v>
      </c>
      <c r="D8" s="57">
        <v>66402</v>
      </c>
      <c r="E8" s="56">
        <v>31141</v>
      </c>
      <c r="F8" s="58">
        <v>35261</v>
      </c>
      <c r="G8" s="57">
        <v>-79</v>
      </c>
      <c r="H8" s="56">
        <v>-32</v>
      </c>
      <c r="I8" s="56">
        <v>-40</v>
      </c>
      <c r="J8" s="56">
        <v>0</v>
      </c>
      <c r="K8" s="56">
        <v>-7</v>
      </c>
      <c r="L8" s="56">
        <v>-28</v>
      </c>
      <c r="M8" s="56">
        <v>-19</v>
      </c>
      <c r="N8" s="56">
        <v>-8</v>
      </c>
      <c r="O8" s="56">
        <v>-1</v>
      </c>
      <c r="P8" s="56">
        <v>0</v>
      </c>
      <c r="Q8" s="56">
        <v>-51</v>
      </c>
      <c r="R8" s="56">
        <v>-13</v>
      </c>
      <c r="S8" s="56">
        <v>-32</v>
      </c>
      <c r="T8" s="56">
        <v>1</v>
      </c>
      <c r="U8" s="55">
        <v>-7</v>
      </c>
    </row>
    <row r="9" spans="1:21" ht="15">
      <c r="A9" s="54" t="s">
        <v>47</v>
      </c>
      <c r="B9" s="60">
        <v>37</v>
      </c>
      <c r="C9" s="59">
        <v>37120</v>
      </c>
      <c r="D9" s="57">
        <v>87739</v>
      </c>
      <c r="E9" s="56">
        <v>41547</v>
      </c>
      <c r="F9" s="58">
        <v>46192</v>
      </c>
      <c r="G9" s="57">
        <v>62</v>
      </c>
      <c r="H9" s="56">
        <v>21</v>
      </c>
      <c r="I9" s="56">
        <v>25</v>
      </c>
      <c r="J9" s="56">
        <v>8</v>
      </c>
      <c r="K9" s="56">
        <v>8</v>
      </c>
      <c r="L9" s="56">
        <v>7</v>
      </c>
      <c r="M9" s="56">
        <v>1</v>
      </c>
      <c r="N9" s="56">
        <v>6</v>
      </c>
      <c r="O9" s="56">
        <v>0</v>
      </c>
      <c r="P9" s="56">
        <v>0</v>
      </c>
      <c r="Q9" s="56">
        <v>55</v>
      </c>
      <c r="R9" s="56">
        <v>20</v>
      </c>
      <c r="S9" s="56">
        <v>19</v>
      </c>
      <c r="T9" s="56">
        <v>8</v>
      </c>
      <c r="U9" s="55">
        <v>8</v>
      </c>
    </row>
    <row r="10" spans="1:21" ht="15">
      <c r="A10" s="54" t="s">
        <v>46</v>
      </c>
      <c r="B10" s="60">
        <v>-28</v>
      </c>
      <c r="C10" s="59">
        <v>29568</v>
      </c>
      <c r="D10" s="57">
        <v>67858</v>
      </c>
      <c r="E10" s="56">
        <v>33228</v>
      </c>
      <c r="F10" s="58">
        <v>34630</v>
      </c>
      <c r="G10" s="57">
        <v>-44</v>
      </c>
      <c r="H10" s="56">
        <v>-44</v>
      </c>
      <c r="I10" s="56">
        <v>-16</v>
      </c>
      <c r="J10" s="56">
        <v>8</v>
      </c>
      <c r="K10" s="56">
        <v>8</v>
      </c>
      <c r="L10" s="56">
        <v>-8</v>
      </c>
      <c r="M10" s="56">
        <v>-11</v>
      </c>
      <c r="N10" s="56">
        <v>3</v>
      </c>
      <c r="O10" s="56">
        <v>0</v>
      </c>
      <c r="P10" s="56">
        <v>0</v>
      </c>
      <c r="Q10" s="56">
        <v>-36</v>
      </c>
      <c r="R10" s="56">
        <v>-33</v>
      </c>
      <c r="S10" s="56">
        <v>-19</v>
      </c>
      <c r="T10" s="56">
        <v>8</v>
      </c>
      <c r="U10" s="55">
        <v>8</v>
      </c>
    </row>
    <row r="11" spans="1:21" ht="15">
      <c r="A11" s="54" t="s">
        <v>45</v>
      </c>
      <c r="B11" s="60">
        <v>40</v>
      </c>
      <c r="C11" s="59">
        <v>51474</v>
      </c>
      <c r="D11" s="57">
        <v>125492</v>
      </c>
      <c r="E11" s="56">
        <v>59791</v>
      </c>
      <c r="F11" s="58">
        <v>65701</v>
      </c>
      <c r="G11" s="57">
        <v>-1</v>
      </c>
      <c r="H11" s="56">
        <v>2</v>
      </c>
      <c r="I11" s="56">
        <v>1</v>
      </c>
      <c r="J11" s="56">
        <v>-8</v>
      </c>
      <c r="K11" s="56">
        <v>4</v>
      </c>
      <c r="L11" s="56">
        <v>21</v>
      </c>
      <c r="M11" s="56">
        <v>9</v>
      </c>
      <c r="N11" s="56">
        <v>11</v>
      </c>
      <c r="O11" s="56">
        <v>-1</v>
      </c>
      <c r="P11" s="56">
        <v>2</v>
      </c>
      <c r="Q11" s="56">
        <v>-22</v>
      </c>
      <c r="R11" s="56">
        <v>-7</v>
      </c>
      <c r="S11" s="56">
        <v>-10</v>
      </c>
      <c r="T11" s="56">
        <v>-7</v>
      </c>
      <c r="U11" s="55">
        <v>2</v>
      </c>
    </row>
    <row r="12" spans="1:21" ht="15">
      <c r="A12" s="54" t="s">
        <v>76</v>
      </c>
      <c r="B12" s="60">
        <v>19</v>
      </c>
      <c r="C12" s="59">
        <v>24095</v>
      </c>
      <c r="D12" s="57">
        <v>59059</v>
      </c>
      <c r="E12" s="56">
        <v>27855</v>
      </c>
      <c r="F12" s="58">
        <v>31204</v>
      </c>
      <c r="G12" s="57">
        <v>-29</v>
      </c>
      <c r="H12" s="56">
        <v>-8</v>
      </c>
      <c r="I12" s="56">
        <v>-24</v>
      </c>
      <c r="J12" s="56">
        <v>0</v>
      </c>
      <c r="K12" s="56">
        <v>3</v>
      </c>
      <c r="L12" s="56">
        <v>-17</v>
      </c>
      <c r="M12" s="56">
        <v>-15</v>
      </c>
      <c r="N12" s="56">
        <v>0</v>
      </c>
      <c r="O12" s="56">
        <v>-1</v>
      </c>
      <c r="P12" s="56">
        <v>-1</v>
      </c>
      <c r="Q12" s="56">
        <v>-12</v>
      </c>
      <c r="R12" s="56">
        <v>7</v>
      </c>
      <c r="S12" s="56">
        <v>-24</v>
      </c>
      <c r="T12" s="56">
        <v>1</v>
      </c>
      <c r="U12" s="55">
        <v>4</v>
      </c>
    </row>
    <row r="13" spans="1:21" ht="15">
      <c r="A13" s="54" t="s">
        <v>75</v>
      </c>
      <c r="B13" s="60">
        <v>-9</v>
      </c>
      <c r="C13" s="59">
        <v>13828</v>
      </c>
      <c r="D13" s="57">
        <v>32766</v>
      </c>
      <c r="E13" s="56">
        <v>15473</v>
      </c>
      <c r="F13" s="58">
        <v>17293</v>
      </c>
      <c r="G13" s="57">
        <v>-35</v>
      </c>
      <c r="H13" s="56">
        <v>-13</v>
      </c>
      <c r="I13" s="56">
        <v>-26</v>
      </c>
      <c r="J13" s="56">
        <v>0</v>
      </c>
      <c r="K13" s="56">
        <v>4</v>
      </c>
      <c r="L13" s="56">
        <v>-13</v>
      </c>
      <c r="M13" s="56">
        <v>-4</v>
      </c>
      <c r="N13" s="56">
        <v>-9</v>
      </c>
      <c r="O13" s="56">
        <v>0</v>
      </c>
      <c r="P13" s="56">
        <v>0</v>
      </c>
      <c r="Q13" s="56">
        <v>-22</v>
      </c>
      <c r="R13" s="56">
        <v>-9</v>
      </c>
      <c r="S13" s="56">
        <v>-17</v>
      </c>
      <c r="T13" s="56">
        <v>0</v>
      </c>
      <c r="U13" s="55">
        <v>4</v>
      </c>
    </row>
    <row r="14" spans="1:21" ht="15">
      <c r="A14" s="54" t="s">
        <v>42</v>
      </c>
      <c r="B14" s="60">
        <v>-14</v>
      </c>
      <c r="C14" s="59">
        <v>12312</v>
      </c>
      <c r="D14" s="57">
        <v>28498</v>
      </c>
      <c r="E14" s="56">
        <v>13250</v>
      </c>
      <c r="F14" s="58">
        <v>15248</v>
      </c>
      <c r="G14" s="57">
        <v>-57</v>
      </c>
      <c r="H14" s="56">
        <v>-19</v>
      </c>
      <c r="I14" s="56">
        <v>-39</v>
      </c>
      <c r="J14" s="56">
        <v>0</v>
      </c>
      <c r="K14" s="56">
        <v>1</v>
      </c>
      <c r="L14" s="56">
        <v>-27</v>
      </c>
      <c r="M14" s="56">
        <v>-14</v>
      </c>
      <c r="N14" s="56">
        <v>-13</v>
      </c>
      <c r="O14" s="56">
        <v>0</v>
      </c>
      <c r="P14" s="56">
        <v>0</v>
      </c>
      <c r="Q14" s="56">
        <v>-30</v>
      </c>
      <c r="R14" s="56">
        <v>-5</v>
      </c>
      <c r="S14" s="56">
        <v>-26</v>
      </c>
      <c r="T14" s="56">
        <v>0</v>
      </c>
      <c r="U14" s="55">
        <v>1</v>
      </c>
    </row>
    <row r="15" spans="1:21" ht="15">
      <c r="A15" s="54" t="s">
        <v>41</v>
      </c>
      <c r="B15" s="60">
        <v>29</v>
      </c>
      <c r="C15" s="59">
        <v>48285</v>
      </c>
      <c r="D15" s="57">
        <v>119665</v>
      </c>
      <c r="E15" s="56">
        <v>56808</v>
      </c>
      <c r="F15" s="58">
        <v>62857</v>
      </c>
      <c r="G15" s="57">
        <v>-20</v>
      </c>
      <c r="H15" s="56">
        <v>-28</v>
      </c>
      <c r="I15" s="56">
        <v>0</v>
      </c>
      <c r="J15" s="56">
        <v>0</v>
      </c>
      <c r="K15" s="56">
        <v>8</v>
      </c>
      <c r="L15" s="56">
        <v>-19</v>
      </c>
      <c r="M15" s="56">
        <v>-21</v>
      </c>
      <c r="N15" s="56">
        <v>2</v>
      </c>
      <c r="O15" s="56">
        <v>0</v>
      </c>
      <c r="P15" s="56">
        <v>0</v>
      </c>
      <c r="Q15" s="56">
        <v>-1</v>
      </c>
      <c r="R15" s="56">
        <v>-7</v>
      </c>
      <c r="S15" s="56">
        <v>-2</v>
      </c>
      <c r="T15" s="56">
        <v>0</v>
      </c>
      <c r="U15" s="55">
        <v>8</v>
      </c>
    </row>
    <row r="16" spans="1:21" ht="15">
      <c r="A16" s="78" t="s">
        <v>40</v>
      </c>
      <c r="B16" s="60">
        <v>27</v>
      </c>
      <c r="C16" s="59">
        <v>29114</v>
      </c>
      <c r="D16" s="57">
        <v>77146</v>
      </c>
      <c r="E16" s="56">
        <v>36946</v>
      </c>
      <c r="F16" s="58">
        <v>40200</v>
      </c>
      <c r="G16" s="57">
        <v>23</v>
      </c>
      <c r="H16" s="56">
        <v>20</v>
      </c>
      <c r="I16" s="56">
        <v>3</v>
      </c>
      <c r="J16" s="56">
        <v>-1</v>
      </c>
      <c r="K16" s="56">
        <v>1</v>
      </c>
      <c r="L16" s="56">
        <v>23</v>
      </c>
      <c r="M16" s="56">
        <v>13</v>
      </c>
      <c r="N16" s="56">
        <v>10</v>
      </c>
      <c r="O16" s="56">
        <v>0</v>
      </c>
      <c r="P16" s="56">
        <v>0</v>
      </c>
      <c r="Q16" s="56">
        <v>0</v>
      </c>
      <c r="R16" s="56">
        <v>7</v>
      </c>
      <c r="S16" s="56">
        <v>-7</v>
      </c>
      <c r="T16" s="56">
        <v>-1</v>
      </c>
      <c r="U16" s="55">
        <v>1</v>
      </c>
    </row>
    <row r="17" spans="1:21" ht="15">
      <c r="A17" s="54" t="s">
        <v>74</v>
      </c>
      <c r="B17" s="60">
        <v>14</v>
      </c>
      <c r="C17" s="59">
        <v>13593</v>
      </c>
      <c r="D17" s="57">
        <v>36273</v>
      </c>
      <c r="E17" s="56">
        <v>17265</v>
      </c>
      <c r="F17" s="58">
        <v>19008</v>
      </c>
      <c r="G17" s="57">
        <v>4</v>
      </c>
      <c r="H17" s="56">
        <v>-9</v>
      </c>
      <c r="I17" s="56">
        <v>14</v>
      </c>
      <c r="J17" s="56">
        <v>-1</v>
      </c>
      <c r="K17" s="56">
        <v>0</v>
      </c>
      <c r="L17" s="56">
        <v>4</v>
      </c>
      <c r="M17" s="56">
        <v>4</v>
      </c>
      <c r="N17" s="56">
        <v>0</v>
      </c>
      <c r="O17" s="56">
        <v>0</v>
      </c>
      <c r="P17" s="56">
        <v>0</v>
      </c>
      <c r="Q17" s="56">
        <v>0</v>
      </c>
      <c r="R17" s="56">
        <v>-13</v>
      </c>
      <c r="S17" s="56">
        <v>14</v>
      </c>
      <c r="T17" s="56">
        <v>-1</v>
      </c>
      <c r="U17" s="55">
        <v>0</v>
      </c>
    </row>
    <row r="18" spans="1:21" ht="15">
      <c r="A18" s="76" t="s">
        <v>73</v>
      </c>
      <c r="B18" s="53">
        <v>-3</v>
      </c>
      <c r="C18" s="52">
        <v>13238</v>
      </c>
      <c r="D18" s="50">
        <v>32396</v>
      </c>
      <c r="E18" s="49">
        <v>15276</v>
      </c>
      <c r="F18" s="51">
        <v>17120</v>
      </c>
      <c r="G18" s="50">
        <v>-40</v>
      </c>
      <c r="H18" s="49">
        <v>-11</v>
      </c>
      <c r="I18" s="49">
        <v>-32</v>
      </c>
      <c r="J18" s="49">
        <v>2</v>
      </c>
      <c r="K18" s="49">
        <v>1</v>
      </c>
      <c r="L18" s="49">
        <v>-20</v>
      </c>
      <c r="M18" s="49">
        <v>-11</v>
      </c>
      <c r="N18" s="49">
        <v>-9</v>
      </c>
      <c r="O18" s="49">
        <v>0</v>
      </c>
      <c r="P18" s="49">
        <v>0</v>
      </c>
      <c r="Q18" s="49">
        <v>-20</v>
      </c>
      <c r="R18" s="49">
        <v>0</v>
      </c>
      <c r="S18" s="49">
        <v>-23</v>
      </c>
      <c r="T18" s="49">
        <v>2</v>
      </c>
      <c r="U18" s="48">
        <v>1</v>
      </c>
    </row>
    <row r="19" spans="1:21" ht="15">
      <c r="A19" s="46" t="s">
        <v>72</v>
      </c>
      <c r="B19" s="74">
        <v>94</v>
      </c>
      <c r="C19" s="73">
        <v>458964</v>
      </c>
      <c r="D19" s="71">
        <v>1096843</v>
      </c>
      <c r="E19" s="70">
        <v>518293</v>
      </c>
      <c r="F19" s="72">
        <v>578550</v>
      </c>
      <c r="G19" s="71">
        <v>-294</v>
      </c>
      <c r="H19" s="70">
        <v>-147</v>
      </c>
      <c r="I19" s="70">
        <v>-173</v>
      </c>
      <c r="J19" s="70">
        <v>2</v>
      </c>
      <c r="K19" s="70">
        <v>24</v>
      </c>
      <c r="L19" s="70">
        <v>-87</v>
      </c>
      <c r="M19" s="70">
        <v>-68</v>
      </c>
      <c r="N19" s="70">
        <v>-14</v>
      </c>
      <c r="O19" s="70">
        <v>-4</v>
      </c>
      <c r="P19" s="70">
        <v>-1</v>
      </c>
      <c r="Q19" s="70">
        <v>-207</v>
      </c>
      <c r="R19" s="70">
        <v>-79</v>
      </c>
      <c r="S19" s="70">
        <v>-159</v>
      </c>
      <c r="T19" s="70">
        <v>6</v>
      </c>
      <c r="U19" s="69">
        <v>25</v>
      </c>
    </row>
    <row r="20" spans="1:21" ht="15">
      <c r="A20" s="61" t="s">
        <v>36</v>
      </c>
      <c r="B20" s="67">
        <v>4</v>
      </c>
      <c r="C20" s="52">
        <v>1344</v>
      </c>
      <c r="D20" s="50">
        <v>3842</v>
      </c>
      <c r="E20" s="63">
        <v>1837</v>
      </c>
      <c r="F20" s="65">
        <v>2005</v>
      </c>
      <c r="G20" s="64">
        <v>3</v>
      </c>
      <c r="H20" s="63">
        <v>1</v>
      </c>
      <c r="I20" s="63">
        <v>2</v>
      </c>
      <c r="J20" s="63">
        <v>0</v>
      </c>
      <c r="K20" s="63">
        <v>0</v>
      </c>
      <c r="L20" s="63">
        <v>-3</v>
      </c>
      <c r="M20" s="49">
        <v>-3</v>
      </c>
      <c r="N20" s="49">
        <v>0</v>
      </c>
      <c r="O20" s="49">
        <v>0</v>
      </c>
      <c r="P20" s="49">
        <v>0</v>
      </c>
      <c r="Q20" s="49">
        <v>6</v>
      </c>
      <c r="R20" s="49">
        <v>4</v>
      </c>
      <c r="S20" s="49">
        <v>2</v>
      </c>
      <c r="T20" s="49">
        <v>0</v>
      </c>
      <c r="U20" s="48">
        <v>0</v>
      </c>
    </row>
    <row r="21" spans="1:21" ht="15">
      <c r="A21" s="46" t="s">
        <v>71</v>
      </c>
      <c r="B21" s="74">
        <v>4</v>
      </c>
      <c r="C21" s="73">
        <v>1344</v>
      </c>
      <c r="D21" s="71">
        <v>3842</v>
      </c>
      <c r="E21" s="70">
        <v>1837</v>
      </c>
      <c r="F21" s="72">
        <v>2005</v>
      </c>
      <c r="G21" s="71">
        <v>3</v>
      </c>
      <c r="H21" s="70">
        <v>1</v>
      </c>
      <c r="I21" s="70">
        <v>2</v>
      </c>
      <c r="J21" s="70">
        <v>0</v>
      </c>
      <c r="K21" s="70">
        <v>0</v>
      </c>
      <c r="L21" s="70">
        <v>-3</v>
      </c>
      <c r="M21" s="70">
        <v>-3</v>
      </c>
      <c r="N21" s="70">
        <v>0</v>
      </c>
      <c r="O21" s="70">
        <v>0</v>
      </c>
      <c r="P21" s="70">
        <v>0</v>
      </c>
      <c r="Q21" s="70">
        <v>6</v>
      </c>
      <c r="R21" s="70">
        <v>4</v>
      </c>
      <c r="S21" s="70">
        <v>2</v>
      </c>
      <c r="T21" s="70">
        <v>0</v>
      </c>
      <c r="U21" s="69">
        <v>0</v>
      </c>
    </row>
    <row r="22" spans="1:21" ht="15">
      <c r="A22" s="54" t="s">
        <v>34</v>
      </c>
      <c r="B22" s="67">
        <v>-7</v>
      </c>
      <c r="C22" s="66">
        <v>7784</v>
      </c>
      <c r="D22" s="64">
        <v>18970</v>
      </c>
      <c r="E22" s="63">
        <v>8905</v>
      </c>
      <c r="F22" s="65">
        <v>10065</v>
      </c>
      <c r="G22" s="64">
        <v>-35</v>
      </c>
      <c r="H22" s="63">
        <v>-6</v>
      </c>
      <c r="I22" s="63">
        <v>-26</v>
      </c>
      <c r="J22" s="63">
        <v>-1</v>
      </c>
      <c r="K22" s="63">
        <v>-2</v>
      </c>
      <c r="L22" s="63">
        <v>-5</v>
      </c>
      <c r="M22" s="63">
        <v>-1</v>
      </c>
      <c r="N22" s="63">
        <v>-4</v>
      </c>
      <c r="O22" s="63">
        <v>0</v>
      </c>
      <c r="P22" s="63">
        <v>0</v>
      </c>
      <c r="Q22" s="63">
        <v>-30</v>
      </c>
      <c r="R22" s="63">
        <v>-5</v>
      </c>
      <c r="S22" s="63">
        <v>-22</v>
      </c>
      <c r="T22" s="63">
        <v>-1</v>
      </c>
      <c r="U22" s="62">
        <v>-2</v>
      </c>
    </row>
    <row r="23" spans="1:21" ht="15">
      <c r="A23" s="54" t="s">
        <v>33</v>
      </c>
      <c r="B23" s="60">
        <v>20</v>
      </c>
      <c r="C23" s="59">
        <v>10040</v>
      </c>
      <c r="D23" s="57">
        <v>23410</v>
      </c>
      <c r="E23" s="56">
        <v>10968</v>
      </c>
      <c r="F23" s="58">
        <v>12442</v>
      </c>
      <c r="G23" s="57">
        <v>41</v>
      </c>
      <c r="H23" s="56">
        <v>25</v>
      </c>
      <c r="I23" s="56">
        <v>16</v>
      </c>
      <c r="J23" s="56">
        <v>0</v>
      </c>
      <c r="K23" s="56">
        <v>0</v>
      </c>
      <c r="L23" s="56">
        <v>4</v>
      </c>
      <c r="M23" s="56">
        <v>5</v>
      </c>
      <c r="N23" s="56">
        <v>-1</v>
      </c>
      <c r="O23" s="56">
        <v>0</v>
      </c>
      <c r="P23" s="56">
        <v>0</v>
      </c>
      <c r="Q23" s="56">
        <v>37</v>
      </c>
      <c r="R23" s="56">
        <v>20</v>
      </c>
      <c r="S23" s="56">
        <v>17</v>
      </c>
      <c r="T23" s="56">
        <v>0</v>
      </c>
      <c r="U23" s="55">
        <v>0</v>
      </c>
    </row>
    <row r="24" spans="1:21" ht="15">
      <c r="A24" s="54" t="s">
        <v>32</v>
      </c>
      <c r="B24" s="60">
        <v>4</v>
      </c>
      <c r="C24" s="59">
        <v>11191</v>
      </c>
      <c r="D24" s="57">
        <v>27468</v>
      </c>
      <c r="E24" s="56">
        <v>12896</v>
      </c>
      <c r="F24" s="58">
        <v>14572</v>
      </c>
      <c r="G24" s="57">
        <v>-30</v>
      </c>
      <c r="H24" s="56">
        <v>-12</v>
      </c>
      <c r="I24" s="56">
        <v>-18</v>
      </c>
      <c r="J24" s="56">
        <v>0</v>
      </c>
      <c r="K24" s="56">
        <v>0</v>
      </c>
      <c r="L24" s="56">
        <v>-8</v>
      </c>
      <c r="M24" s="56">
        <v>-9</v>
      </c>
      <c r="N24" s="56">
        <v>1</v>
      </c>
      <c r="O24" s="56">
        <v>0</v>
      </c>
      <c r="P24" s="56">
        <v>0</v>
      </c>
      <c r="Q24" s="56">
        <v>-22</v>
      </c>
      <c r="R24" s="56">
        <v>-3</v>
      </c>
      <c r="S24" s="56">
        <v>-19</v>
      </c>
      <c r="T24" s="56">
        <v>0</v>
      </c>
      <c r="U24" s="55">
        <v>0</v>
      </c>
    </row>
    <row r="25" spans="1:21" ht="15">
      <c r="A25" s="54" t="s">
        <v>31</v>
      </c>
      <c r="B25" s="53">
        <v>6</v>
      </c>
      <c r="C25" s="52">
        <v>3401</v>
      </c>
      <c r="D25" s="50">
        <v>7692</v>
      </c>
      <c r="E25" s="49">
        <v>3657</v>
      </c>
      <c r="F25" s="51">
        <v>4035</v>
      </c>
      <c r="G25" s="50">
        <v>-18</v>
      </c>
      <c r="H25" s="49">
        <v>-7</v>
      </c>
      <c r="I25" s="49">
        <v>-10</v>
      </c>
      <c r="J25" s="49">
        <v>-1</v>
      </c>
      <c r="K25" s="49">
        <v>0</v>
      </c>
      <c r="L25" s="49">
        <v>-5</v>
      </c>
      <c r="M25" s="49">
        <v>-2</v>
      </c>
      <c r="N25" s="49">
        <v>0</v>
      </c>
      <c r="O25" s="49">
        <v>-2</v>
      </c>
      <c r="P25" s="49">
        <v>-1</v>
      </c>
      <c r="Q25" s="49">
        <v>-13</v>
      </c>
      <c r="R25" s="49">
        <v>-5</v>
      </c>
      <c r="S25" s="49">
        <v>-10</v>
      </c>
      <c r="T25" s="49">
        <v>1</v>
      </c>
      <c r="U25" s="48">
        <v>1</v>
      </c>
    </row>
    <row r="26" spans="1:21" ht="15">
      <c r="A26" s="46" t="s">
        <v>70</v>
      </c>
      <c r="B26" s="74">
        <v>23</v>
      </c>
      <c r="C26" s="73">
        <v>32416</v>
      </c>
      <c r="D26" s="71">
        <v>77540</v>
      </c>
      <c r="E26" s="70">
        <v>36426</v>
      </c>
      <c r="F26" s="72">
        <v>41114</v>
      </c>
      <c r="G26" s="71">
        <v>-42</v>
      </c>
      <c r="H26" s="70">
        <v>0</v>
      </c>
      <c r="I26" s="70">
        <v>-38</v>
      </c>
      <c r="J26" s="70">
        <v>-2</v>
      </c>
      <c r="K26" s="70">
        <v>-2</v>
      </c>
      <c r="L26" s="70">
        <v>-14</v>
      </c>
      <c r="M26" s="70">
        <v>-7</v>
      </c>
      <c r="N26" s="70">
        <v>-4</v>
      </c>
      <c r="O26" s="70">
        <v>-2</v>
      </c>
      <c r="P26" s="70">
        <v>-1</v>
      </c>
      <c r="Q26" s="70">
        <v>-28</v>
      </c>
      <c r="R26" s="70">
        <v>7</v>
      </c>
      <c r="S26" s="70">
        <v>-34</v>
      </c>
      <c r="T26" s="70">
        <v>0</v>
      </c>
      <c r="U26" s="69">
        <v>-1</v>
      </c>
    </row>
    <row r="27" spans="1:21" ht="15">
      <c r="A27" s="54" t="s">
        <v>29</v>
      </c>
      <c r="B27" s="67">
        <v>-8</v>
      </c>
      <c r="C27" s="66">
        <v>3467</v>
      </c>
      <c r="D27" s="64">
        <v>8609</v>
      </c>
      <c r="E27" s="63">
        <v>4165</v>
      </c>
      <c r="F27" s="65">
        <v>4444</v>
      </c>
      <c r="G27" s="64">
        <v>-13</v>
      </c>
      <c r="H27" s="63">
        <v>-7</v>
      </c>
      <c r="I27" s="63">
        <v>-6</v>
      </c>
      <c r="J27" s="63">
        <v>0</v>
      </c>
      <c r="K27" s="63">
        <v>0</v>
      </c>
      <c r="L27" s="63">
        <v>-5</v>
      </c>
      <c r="M27" s="63">
        <v>-3</v>
      </c>
      <c r="N27" s="63">
        <v>-2</v>
      </c>
      <c r="O27" s="63">
        <v>0</v>
      </c>
      <c r="P27" s="63">
        <v>0</v>
      </c>
      <c r="Q27" s="63">
        <v>-8</v>
      </c>
      <c r="R27" s="63">
        <v>-4</v>
      </c>
      <c r="S27" s="63">
        <v>-4</v>
      </c>
      <c r="T27" s="63">
        <v>0</v>
      </c>
      <c r="U27" s="62">
        <v>0</v>
      </c>
    </row>
    <row r="28" spans="1:21" ht="15">
      <c r="A28" s="54" t="s">
        <v>28</v>
      </c>
      <c r="B28" s="60">
        <v>3</v>
      </c>
      <c r="C28" s="59">
        <v>2917</v>
      </c>
      <c r="D28" s="57">
        <v>7168</v>
      </c>
      <c r="E28" s="56">
        <v>3367</v>
      </c>
      <c r="F28" s="58">
        <v>3801</v>
      </c>
      <c r="G28" s="57">
        <v>-7</v>
      </c>
      <c r="H28" s="56">
        <v>-4</v>
      </c>
      <c r="I28" s="56">
        <v>-3</v>
      </c>
      <c r="J28" s="56">
        <v>0</v>
      </c>
      <c r="K28" s="56">
        <v>0</v>
      </c>
      <c r="L28" s="56">
        <v>1</v>
      </c>
      <c r="M28" s="56">
        <v>2</v>
      </c>
      <c r="N28" s="56">
        <v>-1</v>
      </c>
      <c r="O28" s="56">
        <v>0</v>
      </c>
      <c r="P28" s="56">
        <v>0</v>
      </c>
      <c r="Q28" s="56">
        <v>-8</v>
      </c>
      <c r="R28" s="56">
        <v>-6</v>
      </c>
      <c r="S28" s="56">
        <v>-2</v>
      </c>
      <c r="T28" s="56">
        <v>0</v>
      </c>
      <c r="U28" s="55">
        <v>0</v>
      </c>
    </row>
    <row r="29" spans="1:21" ht="15">
      <c r="A29" s="54" t="s">
        <v>27</v>
      </c>
      <c r="B29" s="53">
        <v>-4</v>
      </c>
      <c r="C29" s="52">
        <v>12244</v>
      </c>
      <c r="D29" s="50">
        <v>31977</v>
      </c>
      <c r="E29" s="49">
        <v>15233</v>
      </c>
      <c r="F29" s="51">
        <v>16744</v>
      </c>
      <c r="G29" s="50">
        <v>6</v>
      </c>
      <c r="H29" s="49">
        <v>-4</v>
      </c>
      <c r="I29" s="49">
        <v>12</v>
      </c>
      <c r="J29" s="49">
        <v>0</v>
      </c>
      <c r="K29" s="49">
        <v>-2</v>
      </c>
      <c r="L29" s="49">
        <v>12</v>
      </c>
      <c r="M29" s="49">
        <v>4</v>
      </c>
      <c r="N29" s="49">
        <v>8</v>
      </c>
      <c r="O29" s="49">
        <v>0</v>
      </c>
      <c r="P29" s="49">
        <v>0</v>
      </c>
      <c r="Q29" s="49">
        <v>-6</v>
      </c>
      <c r="R29" s="49">
        <v>-8</v>
      </c>
      <c r="S29" s="49">
        <v>4</v>
      </c>
      <c r="T29" s="49">
        <v>0</v>
      </c>
      <c r="U29" s="48">
        <v>-2</v>
      </c>
    </row>
    <row r="30" spans="1:21" ht="15">
      <c r="A30" s="46" t="s">
        <v>69</v>
      </c>
      <c r="B30" s="74">
        <v>-9</v>
      </c>
      <c r="C30" s="73">
        <v>18628</v>
      </c>
      <c r="D30" s="71">
        <v>47754</v>
      </c>
      <c r="E30" s="70">
        <v>22765</v>
      </c>
      <c r="F30" s="72">
        <v>24989</v>
      </c>
      <c r="G30" s="71">
        <v>-14</v>
      </c>
      <c r="H30" s="70">
        <v>-15</v>
      </c>
      <c r="I30" s="70">
        <v>3</v>
      </c>
      <c r="J30" s="70">
        <v>0</v>
      </c>
      <c r="K30" s="70">
        <v>-2</v>
      </c>
      <c r="L30" s="70">
        <v>8</v>
      </c>
      <c r="M30" s="70">
        <v>3</v>
      </c>
      <c r="N30" s="70">
        <v>5</v>
      </c>
      <c r="O30" s="70">
        <v>0</v>
      </c>
      <c r="P30" s="70">
        <v>0</v>
      </c>
      <c r="Q30" s="70">
        <v>-22</v>
      </c>
      <c r="R30" s="70">
        <v>-18</v>
      </c>
      <c r="S30" s="70">
        <v>-2</v>
      </c>
      <c r="T30" s="70">
        <v>0</v>
      </c>
      <c r="U30" s="69">
        <v>-2</v>
      </c>
    </row>
    <row r="31" spans="1:21" ht="15">
      <c r="A31" s="54" t="s">
        <v>25</v>
      </c>
      <c r="B31" s="67">
        <v>13</v>
      </c>
      <c r="C31" s="77">
        <v>712</v>
      </c>
      <c r="D31" s="64">
        <v>1728</v>
      </c>
      <c r="E31" s="63">
        <v>800</v>
      </c>
      <c r="F31" s="65">
        <v>928</v>
      </c>
      <c r="G31" s="64">
        <v>9</v>
      </c>
      <c r="H31" s="63">
        <v>-1</v>
      </c>
      <c r="I31" s="63">
        <v>-4</v>
      </c>
      <c r="J31" s="63">
        <v>14</v>
      </c>
      <c r="K31" s="63">
        <v>0</v>
      </c>
      <c r="L31" s="63">
        <v>-1</v>
      </c>
      <c r="M31" s="63">
        <v>0</v>
      </c>
      <c r="N31" s="63">
        <v>-1</v>
      </c>
      <c r="O31" s="63">
        <v>0</v>
      </c>
      <c r="P31" s="63">
        <v>0</v>
      </c>
      <c r="Q31" s="63">
        <v>10</v>
      </c>
      <c r="R31" s="63">
        <v>-1</v>
      </c>
      <c r="S31" s="63">
        <v>-3</v>
      </c>
      <c r="T31" s="63">
        <v>14</v>
      </c>
      <c r="U31" s="62">
        <v>0</v>
      </c>
    </row>
    <row r="32" spans="1:21" ht="15">
      <c r="A32" s="54" t="s">
        <v>68</v>
      </c>
      <c r="B32" s="53">
        <v>-1</v>
      </c>
      <c r="C32" s="52">
        <v>867</v>
      </c>
      <c r="D32" s="50">
        <v>1902</v>
      </c>
      <c r="E32" s="49">
        <v>873</v>
      </c>
      <c r="F32" s="51">
        <v>1029</v>
      </c>
      <c r="G32" s="50">
        <v>-8</v>
      </c>
      <c r="H32" s="49">
        <v>-3</v>
      </c>
      <c r="I32" s="49">
        <v>-5</v>
      </c>
      <c r="J32" s="49">
        <v>0</v>
      </c>
      <c r="K32" s="49">
        <v>0</v>
      </c>
      <c r="L32" s="49">
        <v>-2</v>
      </c>
      <c r="M32" s="49">
        <v>-1</v>
      </c>
      <c r="N32" s="49">
        <v>-1</v>
      </c>
      <c r="O32" s="49">
        <v>0</v>
      </c>
      <c r="P32" s="49">
        <v>0</v>
      </c>
      <c r="Q32" s="49">
        <v>-6</v>
      </c>
      <c r="R32" s="49">
        <v>-2</v>
      </c>
      <c r="S32" s="49">
        <v>-4</v>
      </c>
      <c r="T32" s="49">
        <v>0</v>
      </c>
      <c r="U32" s="48">
        <v>0</v>
      </c>
    </row>
    <row r="33" spans="1:21" ht="15">
      <c r="A33" s="46" t="s">
        <v>67</v>
      </c>
      <c r="B33" s="74">
        <v>12</v>
      </c>
      <c r="C33" s="73">
        <v>1579</v>
      </c>
      <c r="D33" s="71">
        <v>3630</v>
      </c>
      <c r="E33" s="70">
        <v>1673</v>
      </c>
      <c r="F33" s="72">
        <v>1957</v>
      </c>
      <c r="G33" s="71">
        <v>1</v>
      </c>
      <c r="H33" s="70">
        <v>-4</v>
      </c>
      <c r="I33" s="70">
        <v>-9</v>
      </c>
      <c r="J33" s="70">
        <v>14</v>
      </c>
      <c r="K33" s="70">
        <v>0</v>
      </c>
      <c r="L33" s="70">
        <v>-3</v>
      </c>
      <c r="M33" s="70">
        <v>-1</v>
      </c>
      <c r="N33" s="70">
        <v>-2</v>
      </c>
      <c r="O33" s="70">
        <v>0</v>
      </c>
      <c r="P33" s="70">
        <v>0</v>
      </c>
      <c r="Q33" s="70">
        <v>4</v>
      </c>
      <c r="R33" s="70">
        <v>-3</v>
      </c>
      <c r="S33" s="70">
        <v>-7</v>
      </c>
      <c r="T33" s="70">
        <v>14</v>
      </c>
      <c r="U33" s="69">
        <v>0</v>
      </c>
    </row>
    <row r="34" spans="1:21" ht="15">
      <c r="A34" s="68" t="s">
        <v>22</v>
      </c>
      <c r="B34" s="67">
        <v>-6</v>
      </c>
      <c r="C34" s="66">
        <v>2904</v>
      </c>
      <c r="D34" s="64">
        <v>7363</v>
      </c>
      <c r="E34" s="63">
        <v>3490</v>
      </c>
      <c r="F34" s="65">
        <v>3873</v>
      </c>
      <c r="G34" s="64">
        <v>-19</v>
      </c>
      <c r="H34" s="63">
        <v>-6</v>
      </c>
      <c r="I34" s="63">
        <v>-4</v>
      </c>
      <c r="J34" s="63">
        <v>1</v>
      </c>
      <c r="K34" s="63">
        <v>-10</v>
      </c>
      <c r="L34" s="63">
        <v>-3</v>
      </c>
      <c r="M34" s="63">
        <v>-1</v>
      </c>
      <c r="N34" s="63">
        <v>-2</v>
      </c>
      <c r="O34" s="63">
        <v>0</v>
      </c>
      <c r="P34" s="63">
        <v>0</v>
      </c>
      <c r="Q34" s="63">
        <v>-16</v>
      </c>
      <c r="R34" s="63">
        <v>-5</v>
      </c>
      <c r="S34" s="63">
        <v>-2</v>
      </c>
      <c r="T34" s="63">
        <v>1</v>
      </c>
      <c r="U34" s="62">
        <v>-10</v>
      </c>
    </row>
    <row r="35" spans="1:21" ht="15">
      <c r="A35" s="76" t="s">
        <v>21</v>
      </c>
      <c r="B35" s="53">
        <v>-8</v>
      </c>
      <c r="C35" s="52">
        <v>2172</v>
      </c>
      <c r="D35" s="75">
        <v>5580</v>
      </c>
      <c r="E35" s="49">
        <v>2660</v>
      </c>
      <c r="F35" s="51">
        <v>2920</v>
      </c>
      <c r="G35" s="50">
        <v>-21</v>
      </c>
      <c r="H35" s="49">
        <v>-13</v>
      </c>
      <c r="I35" s="49">
        <v>-8</v>
      </c>
      <c r="J35" s="49">
        <v>0</v>
      </c>
      <c r="K35" s="49">
        <v>0</v>
      </c>
      <c r="L35" s="49">
        <v>-10</v>
      </c>
      <c r="M35" s="49">
        <v>-6</v>
      </c>
      <c r="N35" s="49">
        <v>-4</v>
      </c>
      <c r="O35" s="49">
        <v>0</v>
      </c>
      <c r="P35" s="49">
        <v>0</v>
      </c>
      <c r="Q35" s="49">
        <v>-11</v>
      </c>
      <c r="R35" s="49">
        <v>-7</v>
      </c>
      <c r="S35" s="49">
        <v>-4</v>
      </c>
      <c r="T35" s="49">
        <v>0</v>
      </c>
      <c r="U35" s="48">
        <v>0</v>
      </c>
    </row>
    <row r="36" spans="1:21" ht="15">
      <c r="A36" s="46" t="s">
        <v>66</v>
      </c>
      <c r="B36" s="74">
        <v>-14</v>
      </c>
      <c r="C36" s="73">
        <v>5076</v>
      </c>
      <c r="D36" s="71">
        <v>12943</v>
      </c>
      <c r="E36" s="70">
        <v>6150</v>
      </c>
      <c r="F36" s="72">
        <v>6793</v>
      </c>
      <c r="G36" s="71">
        <v>-40</v>
      </c>
      <c r="H36" s="70">
        <v>-19</v>
      </c>
      <c r="I36" s="70">
        <v>-12</v>
      </c>
      <c r="J36" s="70">
        <v>1</v>
      </c>
      <c r="K36" s="70">
        <v>-10</v>
      </c>
      <c r="L36" s="70">
        <v>-13</v>
      </c>
      <c r="M36" s="70">
        <v>-7</v>
      </c>
      <c r="N36" s="70">
        <v>-6</v>
      </c>
      <c r="O36" s="70">
        <v>0</v>
      </c>
      <c r="P36" s="70">
        <v>0</v>
      </c>
      <c r="Q36" s="70">
        <v>-27</v>
      </c>
      <c r="R36" s="70">
        <v>-12</v>
      </c>
      <c r="S36" s="70">
        <v>-6</v>
      </c>
      <c r="T36" s="70">
        <v>1</v>
      </c>
      <c r="U36" s="69">
        <v>-10</v>
      </c>
    </row>
    <row r="37" spans="1:21" ht="15">
      <c r="A37" s="54" t="s">
        <v>19</v>
      </c>
      <c r="B37" s="67">
        <v>16</v>
      </c>
      <c r="C37" s="66">
        <v>9772</v>
      </c>
      <c r="D37" s="64">
        <v>23078</v>
      </c>
      <c r="E37" s="63">
        <v>10815</v>
      </c>
      <c r="F37" s="65">
        <v>12263</v>
      </c>
      <c r="G37" s="64">
        <v>-22</v>
      </c>
      <c r="H37" s="63">
        <v>-2</v>
      </c>
      <c r="I37" s="63">
        <v>-20</v>
      </c>
      <c r="J37" s="63">
        <v>0</v>
      </c>
      <c r="K37" s="63">
        <v>0</v>
      </c>
      <c r="L37" s="63">
        <v>-5</v>
      </c>
      <c r="M37" s="63">
        <v>0</v>
      </c>
      <c r="N37" s="63">
        <v>-5</v>
      </c>
      <c r="O37" s="63">
        <v>0</v>
      </c>
      <c r="P37" s="63">
        <v>0</v>
      </c>
      <c r="Q37" s="63">
        <v>-17</v>
      </c>
      <c r="R37" s="63">
        <v>-2</v>
      </c>
      <c r="S37" s="63">
        <v>-15</v>
      </c>
      <c r="T37" s="63">
        <v>0</v>
      </c>
      <c r="U37" s="62">
        <v>0</v>
      </c>
    </row>
    <row r="38" spans="1:21" ht="15">
      <c r="A38" s="54" t="s">
        <v>18</v>
      </c>
      <c r="B38" s="60">
        <v>9</v>
      </c>
      <c r="C38" s="59">
        <v>9527</v>
      </c>
      <c r="D38" s="57">
        <v>22544</v>
      </c>
      <c r="E38" s="56">
        <v>10638</v>
      </c>
      <c r="F38" s="58">
        <v>11906</v>
      </c>
      <c r="G38" s="57">
        <v>13</v>
      </c>
      <c r="H38" s="56">
        <v>4</v>
      </c>
      <c r="I38" s="56">
        <v>13</v>
      </c>
      <c r="J38" s="56">
        <v>-2</v>
      </c>
      <c r="K38" s="56">
        <v>-2</v>
      </c>
      <c r="L38" s="56">
        <v>7</v>
      </c>
      <c r="M38" s="56">
        <v>1</v>
      </c>
      <c r="N38" s="56">
        <v>6</v>
      </c>
      <c r="O38" s="56">
        <v>0</v>
      </c>
      <c r="P38" s="56">
        <v>0</v>
      </c>
      <c r="Q38" s="56">
        <v>6</v>
      </c>
      <c r="R38" s="56">
        <v>3</v>
      </c>
      <c r="S38" s="56">
        <v>7</v>
      </c>
      <c r="T38" s="56">
        <v>-2</v>
      </c>
      <c r="U38" s="55">
        <v>-2</v>
      </c>
    </row>
    <row r="39" spans="1:21" ht="15">
      <c r="A39" s="54" t="s">
        <v>17</v>
      </c>
      <c r="B39" s="60">
        <v>15</v>
      </c>
      <c r="C39" s="59">
        <v>12037</v>
      </c>
      <c r="D39" s="57">
        <v>33515</v>
      </c>
      <c r="E39" s="56">
        <v>15896</v>
      </c>
      <c r="F39" s="58">
        <v>17619</v>
      </c>
      <c r="G39" s="57">
        <v>29</v>
      </c>
      <c r="H39" s="56">
        <v>11</v>
      </c>
      <c r="I39" s="56">
        <v>16</v>
      </c>
      <c r="J39" s="56">
        <v>0</v>
      </c>
      <c r="K39" s="56">
        <v>2</v>
      </c>
      <c r="L39" s="56">
        <v>-2</v>
      </c>
      <c r="M39" s="56">
        <v>-4</v>
      </c>
      <c r="N39" s="56">
        <v>2</v>
      </c>
      <c r="O39" s="56">
        <v>0</v>
      </c>
      <c r="P39" s="56">
        <v>0</v>
      </c>
      <c r="Q39" s="56">
        <v>31</v>
      </c>
      <c r="R39" s="56">
        <v>15</v>
      </c>
      <c r="S39" s="56">
        <v>14</v>
      </c>
      <c r="T39" s="56">
        <v>0</v>
      </c>
      <c r="U39" s="55">
        <v>2</v>
      </c>
    </row>
    <row r="40" spans="1:21" ht="15">
      <c r="A40" s="54" t="s">
        <v>16</v>
      </c>
      <c r="B40" s="53">
        <v>4</v>
      </c>
      <c r="C40" s="52">
        <v>7773</v>
      </c>
      <c r="D40" s="50">
        <v>18217</v>
      </c>
      <c r="E40" s="49">
        <v>8544</v>
      </c>
      <c r="F40" s="51">
        <v>9673</v>
      </c>
      <c r="G40" s="50">
        <v>0</v>
      </c>
      <c r="H40" s="49">
        <v>-6</v>
      </c>
      <c r="I40" s="49">
        <v>5</v>
      </c>
      <c r="J40" s="49">
        <v>0</v>
      </c>
      <c r="K40" s="49">
        <v>1</v>
      </c>
      <c r="L40" s="49">
        <v>-1</v>
      </c>
      <c r="M40" s="49">
        <v>-3</v>
      </c>
      <c r="N40" s="49">
        <v>2</v>
      </c>
      <c r="O40" s="49">
        <v>0</v>
      </c>
      <c r="P40" s="49">
        <v>0</v>
      </c>
      <c r="Q40" s="49">
        <v>1</v>
      </c>
      <c r="R40" s="49">
        <v>-3</v>
      </c>
      <c r="S40" s="49">
        <v>3</v>
      </c>
      <c r="T40" s="49">
        <v>0</v>
      </c>
      <c r="U40" s="48">
        <v>1</v>
      </c>
    </row>
    <row r="41" spans="1:21" ht="15">
      <c r="A41" s="46" t="s">
        <v>65</v>
      </c>
      <c r="B41" s="74">
        <v>44</v>
      </c>
      <c r="C41" s="73">
        <v>39109</v>
      </c>
      <c r="D41" s="71">
        <v>97354</v>
      </c>
      <c r="E41" s="70">
        <v>45893</v>
      </c>
      <c r="F41" s="72">
        <v>51461</v>
      </c>
      <c r="G41" s="71">
        <v>20</v>
      </c>
      <c r="H41" s="70">
        <v>7</v>
      </c>
      <c r="I41" s="70">
        <v>14</v>
      </c>
      <c r="J41" s="70">
        <v>-2</v>
      </c>
      <c r="K41" s="70">
        <v>1</v>
      </c>
      <c r="L41" s="70">
        <v>-1</v>
      </c>
      <c r="M41" s="70">
        <v>-6</v>
      </c>
      <c r="N41" s="70">
        <v>5</v>
      </c>
      <c r="O41" s="70">
        <v>0</v>
      </c>
      <c r="P41" s="70">
        <v>0</v>
      </c>
      <c r="Q41" s="70">
        <v>21</v>
      </c>
      <c r="R41" s="70">
        <v>13</v>
      </c>
      <c r="S41" s="70">
        <v>9</v>
      </c>
      <c r="T41" s="70">
        <v>-2</v>
      </c>
      <c r="U41" s="69">
        <v>1</v>
      </c>
    </row>
    <row r="42" spans="1:21" ht="15">
      <c r="A42" s="68" t="s">
        <v>14</v>
      </c>
      <c r="B42" s="67">
        <v>-3</v>
      </c>
      <c r="C42" s="66">
        <v>3563</v>
      </c>
      <c r="D42" s="64">
        <v>7991</v>
      </c>
      <c r="E42" s="63">
        <v>3685</v>
      </c>
      <c r="F42" s="65">
        <v>4306</v>
      </c>
      <c r="G42" s="64">
        <v>-24</v>
      </c>
      <c r="H42" s="63">
        <v>-11</v>
      </c>
      <c r="I42" s="63">
        <v>-11</v>
      </c>
      <c r="J42" s="63">
        <v>-1</v>
      </c>
      <c r="K42" s="63">
        <v>-1</v>
      </c>
      <c r="L42" s="63">
        <v>-10</v>
      </c>
      <c r="M42" s="63">
        <v>-3</v>
      </c>
      <c r="N42" s="63">
        <v>-7</v>
      </c>
      <c r="O42" s="63">
        <v>0</v>
      </c>
      <c r="P42" s="63">
        <v>0</v>
      </c>
      <c r="Q42" s="63">
        <v>-14</v>
      </c>
      <c r="R42" s="63">
        <v>-8</v>
      </c>
      <c r="S42" s="63">
        <v>-4</v>
      </c>
      <c r="T42" s="63">
        <v>-1</v>
      </c>
      <c r="U42" s="62">
        <v>-1</v>
      </c>
    </row>
    <row r="43" spans="1:21" ht="15">
      <c r="A43" s="61" t="s">
        <v>13</v>
      </c>
      <c r="B43" s="60">
        <v>-8</v>
      </c>
      <c r="C43" s="59">
        <v>7494</v>
      </c>
      <c r="D43" s="57">
        <v>18446</v>
      </c>
      <c r="E43" s="56">
        <v>8733</v>
      </c>
      <c r="F43" s="58">
        <v>9713</v>
      </c>
      <c r="G43" s="57">
        <v>-40</v>
      </c>
      <c r="H43" s="56">
        <v>-15</v>
      </c>
      <c r="I43" s="56">
        <v>-22</v>
      </c>
      <c r="J43" s="56">
        <v>-3</v>
      </c>
      <c r="K43" s="56">
        <v>0</v>
      </c>
      <c r="L43" s="56">
        <v>-6</v>
      </c>
      <c r="M43" s="56">
        <v>-3</v>
      </c>
      <c r="N43" s="56">
        <v>-3</v>
      </c>
      <c r="O43" s="56">
        <v>0</v>
      </c>
      <c r="P43" s="56">
        <v>0</v>
      </c>
      <c r="Q43" s="56">
        <v>-34</v>
      </c>
      <c r="R43" s="56">
        <v>-12</v>
      </c>
      <c r="S43" s="56">
        <v>-19</v>
      </c>
      <c r="T43" s="56">
        <v>-3</v>
      </c>
      <c r="U43" s="55">
        <v>0</v>
      </c>
    </row>
    <row r="44" spans="1:21" ht="15">
      <c r="A44" s="61" t="s">
        <v>12</v>
      </c>
      <c r="B44" s="60">
        <v>-4</v>
      </c>
      <c r="C44" s="59">
        <v>2597</v>
      </c>
      <c r="D44" s="57">
        <v>6422</v>
      </c>
      <c r="E44" s="56">
        <v>3014</v>
      </c>
      <c r="F44" s="58">
        <v>3408</v>
      </c>
      <c r="G44" s="57">
        <v>-11</v>
      </c>
      <c r="H44" s="56">
        <v>-7</v>
      </c>
      <c r="I44" s="56">
        <v>-6</v>
      </c>
      <c r="J44" s="56">
        <v>1</v>
      </c>
      <c r="K44" s="56">
        <v>1</v>
      </c>
      <c r="L44" s="56">
        <v>-10</v>
      </c>
      <c r="M44" s="56">
        <v>-4</v>
      </c>
      <c r="N44" s="56">
        <v>-6</v>
      </c>
      <c r="O44" s="56">
        <v>0</v>
      </c>
      <c r="P44" s="56">
        <v>0</v>
      </c>
      <c r="Q44" s="56">
        <v>-1</v>
      </c>
      <c r="R44" s="56">
        <v>-3</v>
      </c>
      <c r="S44" s="56">
        <v>0</v>
      </c>
      <c r="T44" s="56">
        <v>1</v>
      </c>
      <c r="U44" s="55">
        <v>1</v>
      </c>
    </row>
    <row r="45" spans="1:21" ht="15">
      <c r="A45" s="54" t="s">
        <v>11</v>
      </c>
      <c r="B45" s="60">
        <v>0</v>
      </c>
      <c r="C45" s="59">
        <v>393</v>
      </c>
      <c r="D45" s="57">
        <v>759</v>
      </c>
      <c r="E45" s="56">
        <v>348</v>
      </c>
      <c r="F45" s="58">
        <v>411</v>
      </c>
      <c r="G45" s="57">
        <v>-5</v>
      </c>
      <c r="H45" s="56">
        <v>-4</v>
      </c>
      <c r="I45" s="56">
        <v>-1</v>
      </c>
      <c r="J45" s="56">
        <v>0</v>
      </c>
      <c r="K45" s="56">
        <v>0</v>
      </c>
      <c r="L45" s="56">
        <v>-2</v>
      </c>
      <c r="M45" s="56">
        <v>-2</v>
      </c>
      <c r="N45" s="56">
        <v>0</v>
      </c>
      <c r="O45" s="56">
        <v>0</v>
      </c>
      <c r="P45" s="56">
        <v>0</v>
      </c>
      <c r="Q45" s="56">
        <v>-3</v>
      </c>
      <c r="R45" s="56">
        <v>-2</v>
      </c>
      <c r="S45" s="56">
        <v>-1</v>
      </c>
      <c r="T45" s="56">
        <v>0</v>
      </c>
      <c r="U45" s="55">
        <v>0</v>
      </c>
    </row>
    <row r="46" spans="1:21" ht="15">
      <c r="A46" s="54" t="s">
        <v>10</v>
      </c>
      <c r="B46" s="60">
        <v>-1</v>
      </c>
      <c r="C46" s="59">
        <v>724</v>
      </c>
      <c r="D46" s="57">
        <v>1431</v>
      </c>
      <c r="E46" s="56">
        <v>674</v>
      </c>
      <c r="F46" s="58">
        <v>757</v>
      </c>
      <c r="G46" s="57">
        <v>-1</v>
      </c>
      <c r="H46" s="56">
        <v>0</v>
      </c>
      <c r="I46" s="56">
        <v>-1</v>
      </c>
      <c r="J46" s="56">
        <v>0</v>
      </c>
      <c r="K46" s="56">
        <v>0</v>
      </c>
      <c r="L46" s="56">
        <v>-2</v>
      </c>
      <c r="M46" s="56">
        <v>-1</v>
      </c>
      <c r="N46" s="56">
        <v>-1</v>
      </c>
      <c r="O46" s="56">
        <v>0</v>
      </c>
      <c r="P46" s="56">
        <v>0</v>
      </c>
      <c r="Q46" s="56">
        <v>1</v>
      </c>
      <c r="R46" s="56">
        <v>1</v>
      </c>
      <c r="S46" s="56">
        <v>0</v>
      </c>
      <c r="T46" s="56">
        <v>0</v>
      </c>
      <c r="U46" s="55">
        <v>0</v>
      </c>
    </row>
    <row r="47" spans="1:21" ht="15">
      <c r="A47" s="54" t="s">
        <v>9</v>
      </c>
      <c r="B47" s="60">
        <v>-1</v>
      </c>
      <c r="C47" s="59">
        <v>252</v>
      </c>
      <c r="D47" s="57">
        <v>468</v>
      </c>
      <c r="E47" s="56">
        <v>227</v>
      </c>
      <c r="F47" s="58">
        <v>241</v>
      </c>
      <c r="G47" s="57">
        <v>-3</v>
      </c>
      <c r="H47" s="56">
        <v>-2</v>
      </c>
      <c r="I47" s="56">
        <v>-1</v>
      </c>
      <c r="J47" s="56">
        <v>0</v>
      </c>
      <c r="K47" s="56">
        <v>0</v>
      </c>
      <c r="L47" s="56">
        <v>-1</v>
      </c>
      <c r="M47" s="56">
        <v>-1</v>
      </c>
      <c r="N47" s="56">
        <v>0</v>
      </c>
      <c r="O47" s="56">
        <v>0</v>
      </c>
      <c r="P47" s="56">
        <v>0</v>
      </c>
      <c r="Q47" s="56">
        <v>-2</v>
      </c>
      <c r="R47" s="56">
        <v>-1</v>
      </c>
      <c r="S47" s="56">
        <v>-1</v>
      </c>
      <c r="T47" s="56">
        <v>0</v>
      </c>
      <c r="U47" s="55">
        <v>0</v>
      </c>
    </row>
    <row r="48" spans="1:21" ht="15">
      <c r="A48" s="54" t="s">
        <v>8</v>
      </c>
      <c r="B48" s="60">
        <v>-4</v>
      </c>
      <c r="C48" s="59">
        <v>1889</v>
      </c>
      <c r="D48" s="57">
        <v>3724</v>
      </c>
      <c r="E48" s="56">
        <v>1999</v>
      </c>
      <c r="F48" s="58">
        <v>1725</v>
      </c>
      <c r="G48" s="57">
        <v>-4</v>
      </c>
      <c r="H48" s="56">
        <v>-6</v>
      </c>
      <c r="I48" s="56">
        <v>2</v>
      </c>
      <c r="J48" s="56">
        <v>0</v>
      </c>
      <c r="K48" s="56">
        <v>0</v>
      </c>
      <c r="L48" s="56">
        <v>-6</v>
      </c>
      <c r="M48" s="56">
        <v>-5</v>
      </c>
      <c r="N48" s="56">
        <v>-1</v>
      </c>
      <c r="O48" s="56">
        <v>0</v>
      </c>
      <c r="P48" s="56">
        <v>0</v>
      </c>
      <c r="Q48" s="56">
        <v>2</v>
      </c>
      <c r="R48" s="56">
        <v>-1</v>
      </c>
      <c r="S48" s="56">
        <v>3</v>
      </c>
      <c r="T48" s="56">
        <v>0</v>
      </c>
      <c r="U48" s="55">
        <v>0</v>
      </c>
    </row>
    <row r="49" spans="1:21" ht="15">
      <c r="A49" s="54" t="s">
        <v>7</v>
      </c>
      <c r="B49" s="60">
        <v>0</v>
      </c>
      <c r="C49" s="59">
        <v>613</v>
      </c>
      <c r="D49" s="57">
        <v>904</v>
      </c>
      <c r="E49" s="56">
        <v>421</v>
      </c>
      <c r="F49" s="58">
        <v>483</v>
      </c>
      <c r="G49" s="57">
        <v>-4</v>
      </c>
      <c r="H49" s="56">
        <v>-4</v>
      </c>
      <c r="I49" s="56">
        <v>0</v>
      </c>
      <c r="J49" s="56">
        <v>0</v>
      </c>
      <c r="K49" s="56">
        <v>0</v>
      </c>
      <c r="L49" s="56">
        <v>-2</v>
      </c>
      <c r="M49" s="56">
        <v>-2</v>
      </c>
      <c r="N49" s="56">
        <v>0</v>
      </c>
      <c r="O49" s="56">
        <v>0</v>
      </c>
      <c r="P49" s="56">
        <v>0</v>
      </c>
      <c r="Q49" s="56">
        <v>-2</v>
      </c>
      <c r="R49" s="56">
        <v>-2</v>
      </c>
      <c r="S49" s="56">
        <v>0</v>
      </c>
      <c r="T49" s="56">
        <v>0</v>
      </c>
      <c r="U49" s="55">
        <v>0</v>
      </c>
    </row>
    <row r="50" spans="1:21" ht="15">
      <c r="A50" s="54" t="s">
        <v>6</v>
      </c>
      <c r="B50" s="60">
        <v>0</v>
      </c>
      <c r="C50" s="59">
        <v>340</v>
      </c>
      <c r="D50" s="57">
        <v>621</v>
      </c>
      <c r="E50" s="56">
        <v>319</v>
      </c>
      <c r="F50" s="58">
        <v>302</v>
      </c>
      <c r="G50" s="57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5">
        <v>0</v>
      </c>
    </row>
    <row r="51" spans="1:21" ht="15">
      <c r="A51" s="54" t="s">
        <v>5</v>
      </c>
      <c r="B51" s="60">
        <v>0</v>
      </c>
      <c r="C51" s="59">
        <v>869</v>
      </c>
      <c r="D51" s="57">
        <v>1430</v>
      </c>
      <c r="E51" s="56">
        <v>699</v>
      </c>
      <c r="F51" s="58">
        <v>731</v>
      </c>
      <c r="G51" s="57">
        <v>-4</v>
      </c>
      <c r="H51" s="56">
        <v>-3</v>
      </c>
      <c r="I51" s="56">
        <v>-5</v>
      </c>
      <c r="J51" s="56">
        <v>2</v>
      </c>
      <c r="K51" s="56">
        <v>2</v>
      </c>
      <c r="L51" s="56">
        <v>-1</v>
      </c>
      <c r="M51" s="56">
        <v>0</v>
      </c>
      <c r="N51" s="56">
        <v>-1</v>
      </c>
      <c r="O51" s="56">
        <v>0</v>
      </c>
      <c r="P51" s="56">
        <v>0</v>
      </c>
      <c r="Q51" s="56">
        <v>-3</v>
      </c>
      <c r="R51" s="56">
        <v>-3</v>
      </c>
      <c r="S51" s="56">
        <v>-4</v>
      </c>
      <c r="T51" s="56">
        <v>2</v>
      </c>
      <c r="U51" s="55">
        <v>2</v>
      </c>
    </row>
    <row r="52" spans="1:21" ht="15">
      <c r="A52" s="54" t="s">
        <v>4</v>
      </c>
      <c r="B52" s="53">
        <v>-2</v>
      </c>
      <c r="C52" s="52">
        <v>1032</v>
      </c>
      <c r="D52" s="50">
        <v>1921</v>
      </c>
      <c r="E52" s="49">
        <v>904</v>
      </c>
      <c r="F52" s="51">
        <v>1017</v>
      </c>
      <c r="G52" s="50">
        <v>-8</v>
      </c>
      <c r="H52" s="49">
        <v>-4</v>
      </c>
      <c r="I52" s="49">
        <v>-4</v>
      </c>
      <c r="J52" s="49">
        <v>0</v>
      </c>
      <c r="K52" s="49">
        <v>0</v>
      </c>
      <c r="L52" s="49">
        <v>0</v>
      </c>
      <c r="M52" s="49">
        <v>-1</v>
      </c>
      <c r="N52" s="49">
        <v>1</v>
      </c>
      <c r="O52" s="49">
        <v>0</v>
      </c>
      <c r="P52" s="49">
        <v>0</v>
      </c>
      <c r="Q52" s="49">
        <v>-8</v>
      </c>
      <c r="R52" s="49">
        <v>-3</v>
      </c>
      <c r="S52" s="49">
        <v>-5</v>
      </c>
      <c r="T52" s="49">
        <v>0</v>
      </c>
      <c r="U52" s="48">
        <v>0</v>
      </c>
    </row>
    <row r="53" spans="1:21" ht="15">
      <c r="A53" s="46" t="s">
        <v>64</v>
      </c>
      <c r="B53" s="45">
        <v>-23</v>
      </c>
      <c r="C53" s="47">
        <v>19766</v>
      </c>
      <c r="D53" s="43">
        <v>44117</v>
      </c>
      <c r="E53" s="42">
        <v>21023</v>
      </c>
      <c r="F53" s="44">
        <v>23094</v>
      </c>
      <c r="G53" s="43">
        <v>-104</v>
      </c>
      <c r="H53" s="42">
        <v>-56</v>
      </c>
      <c r="I53" s="42">
        <v>-49</v>
      </c>
      <c r="J53" s="42">
        <v>-1</v>
      </c>
      <c r="K53" s="42">
        <v>2</v>
      </c>
      <c r="L53" s="42">
        <v>-40</v>
      </c>
      <c r="M53" s="42">
        <v>-22</v>
      </c>
      <c r="N53" s="42">
        <v>-18</v>
      </c>
      <c r="O53" s="42">
        <v>0</v>
      </c>
      <c r="P53" s="42">
        <v>0</v>
      </c>
      <c r="Q53" s="42">
        <v>-64</v>
      </c>
      <c r="R53" s="42">
        <v>-34</v>
      </c>
      <c r="S53" s="42">
        <v>-31</v>
      </c>
      <c r="T53" s="42">
        <v>-1</v>
      </c>
      <c r="U53" s="41">
        <v>2</v>
      </c>
    </row>
    <row r="54" spans="1:21" ht="15">
      <c r="A54" s="46" t="s">
        <v>63</v>
      </c>
      <c r="B54" s="45">
        <v>37</v>
      </c>
      <c r="C54" s="43">
        <v>117918</v>
      </c>
      <c r="D54" s="43">
        <v>287180</v>
      </c>
      <c r="E54" s="42">
        <v>135767</v>
      </c>
      <c r="F54" s="44">
        <v>151413</v>
      </c>
      <c r="G54" s="43">
        <v>-176</v>
      </c>
      <c r="H54" s="42">
        <v>-86</v>
      </c>
      <c r="I54" s="42">
        <v>-89</v>
      </c>
      <c r="J54" s="42">
        <v>10</v>
      </c>
      <c r="K54" s="42">
        <v>-11</v>
      </c>
      <c r="L54" s="42">
        <v>-66</v>
      </c>
      <c r="M54" s="42">
        <v>-43</v>
      </c>
      <c r="N54" s="42">
        <v>-20</v>
      </c>
      <c r="O54" s="42">
        <v>-2</v>
      </c>
      <c r="P54" s="42">
        <v>-1</v>
      </c>
      <c r="Q54" s="42">
        <v>-110</v>
      </c>
      <c r="R54" s="42">
        <v>-43</v>
      </c>
      <c r="S54" s="42">
        <v>-69</v>
      </c>
      <c r="T54" s="42">
        <v>12</v>
      </c>
      <c r="U54" s="41">
        <v>-10</v>
      </c>
    </row>
    <row r="55" spans="1:21" ht="15">
      <c r="A55" s="40" t="s">
        <v>62</v>
      </c>
      <c r="B55" s="39">
        <v>131</v>
      </c>
      <c r="C55" s="37">
        <v>576882</v>
      </c>
      <c r="D55" s="37">
        <v>1384023</v>
      </c>
      <c r="E55" s="36">
        <v>654060</v>
      </c>
      <c r="F55" s="38">
        <v>729963</v>
      </c>
      <c r="G55" s="37">
        <v>-470</v>
      </c>
      <c r="H55" s="36">
        <v>-233</v>
      </c>
      <c r="I55" s="36">
        <v>-262</v>
      </c>
      <c r="J55" s="36">
        <v>12</v>
      </c>
      <c r="K55" s="36">
        <v>13</v>
      </c>
      <c r="L55" s="36">
        <v>-153</v>
      </c>
      <c r="M55" s="36">
        <v>-111</v>
      </c>
      <c r="N55" s="36">
        <v>-34</v>
      </c>
      <c r="O55" s="36">
        <v>-6</v>
      </c>
      <c r="P55" s="36">
        <v>-2</v>
      </c>
      <c r="Q55" s="36">
        <v>-317</v>
      </c>
      <c r="R55" s="36">
        <v>-122</v>
      </c>
      <c r="S55" s="36">
        <v>-228</v>
      </c>
      <c r="T55" s="36">
        <v>18</v>
      </c>
      <c r="U55" s="35">
        <v>15</v>
      </c>
    </row>
    <row r="56" spans="1:2" ht="13.5">
      <c r="A56" s="34"/>
      <c r="B56" s="33"/>
    </row>
  </sheetData>
  <sheetProtection/>
  <mergeCells count="15">
    <mergeCell ref="A2:A6"/>
    <mergeCell ref="C2:C6"/>
    <mergeCell ref="D2:F2"/>
    <mergeCell ref="G2:U2"/>
    <mergeCell ref="D3:D6"/>
    <mergeCell ref="G3:K4"/>
    <mergeCell ref="L3:P4"/>
    <mergeCell ref="Q3:U4"/>
    <mergeCell ref="E4:E6"/>
    <mergeCell ref="F4:F6"/>
    <mergeCell ref="B5:B6"/>
    <mergeCell ref="G5:G6"/>
    <mergeCell ref="L5:L6"/>
    <mergeCell ref="Q5:Q6"/>
    <mergeCell ref="S1:U1"/>
  </mergeCells>
  <printOptions horizontalCentered="1" verticalCentered="1"/>
  <pageMargins left="0.1968503937007874" right="0.15748031496062992" top="0.1968503937007874" bottom="0.1968503937007874" header="0.31496062992125984" footer="0.35433070866141736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">
      <pane xSplit="1" ySplit="5" topLeftCell="B6" activePane="bottomRight" state="frozen"/>
      <selection pane="topLeft" activeCell="G2" sqref="G2:U2"/>
      <selection pane="topRight" activeCell="G2" sqref="G2:U2"/>
      <selection pane="bottomLeft" activeCell="G2" sqref="G2:U2"/>
      <selection pane="bottomRight" activeCell="A1" sqref="A1"/>
    </sheetView>
  </sheetViews>
  <sheetFormatPr defaultColWidth="9.00390625" defaultRowHeight="12.75"/>
  <cols>
    <col min="1" max="1" width="21.75390625" style="32" bestFit="1" customWidth="1"/>
    <col min="2" max="16384" width="9.125" style="32" customWidth="1"/>
  </cols>
  <sheetData>
    <row r="1" spans="1:22" ht="18.75">
      <c r="A1" s="91" t="s">
        <v>111</v>
      </c>
      <c r="F1" s="179" t="s">
        <v>110</v>
      </c>
      <c r="G1" s="179"/>
      <c r="T1" s="137"/>
      <c r="U1" s="159" t="s">
        <v>109</v>
      </c>
      <c r="V1" s="159"/>
    </row>
    <row r="2" spans="1:22" ht="13.5">
      <c r="A2" s="162" t="s">
        <v>108</v>
      </c>
      <c r="B2" s="182" t="s">
        <v>107</v>
      </c>
      <c r="C2" s="183"/>
      <c r="D2" s="183"/>
      <c r="E2" s="183"/>
      <c r="F2" s="183"/>
      <c r="G2" s="183"/>
      <c r="H2" s="183"/>
      <c r="I2" s="183"/>
      <c r="J2" s="184"/>
      <c r="K2" s="182" t="s">
        <v>106</v>
      </c>
      <c r="L2" s="183"/>
      <c r="M2" s="183"/>
      <c r="N2" s="183"/>
      <c r="O2" s="183"/>
      <c r="P2" s="183"/>
      <c r="Q2" s="183"/>
      <c r="R2" s="183"/>
      <c r="S2" s="184"/>
      <c r="T2" s="182" t="s">
        <v>105</v>
      </c>
      <c r="U2" s="183"/>
      <c r="V2" s="184"/>
    </row>
    <row r="3" spans="1:22" ht="13.5">
      <c r="A3" s="180"/>
      <c r="B3" s="165" t="s">
        <v>104</v>
      </c>
      <c r="C3" s="165"/>
      <c r="D3" s="165"/>
      <c r="E3" s="153" t="s">
        <v>103</v>
      </c>
      <c r="F3" s="165"/>
      <c r="G3" s="165"/>
      <c r="H3" s="153" t="s">
        <v>102</v>
      </c>
      <c r="I3" s="165"/>
      <c r="J3" s="166"/>
      <c r="K3" s="153" t="s">
        <v>101</v>
      </c>
      <c r="L3" s="165"/>
      <c r="M3" s="165"/>
      <c r="N3" s="153" t="s">
        <v>100</v>
      </c>
      <c r="O3" s="165"/>
      <c r="P3" s="165"/>
      <c r="Q3" s="153" t="s">
        <v>99</v>
      </c>
      <c r="R3" s="165"/>
      <c r="S3" s="166"/>
      <c r="T3" s="153" t="s">
        <v>98</v>
      </c>
      <c r="U3" s="165"/>
      <c r="V3" s="166"/>
    </row>
    <row r="4" spans="1:22" ht="9.75" customHeight="1">
      <c r="A4" s="180"/>
      <c r="B4" s="168" t="s">
        <v>97</v>
      </c>
      <c r="C4" s="136"/>
      <c r="D4" s="136"/>
      <c r="E4" s="155" t="s">
        <v>97</v>
      </c>
      <c r="F4" s="136"/>
      <c r="G4" s="136"/>
      <c r="H4" s="155" t="s">
        <v>97</v>
      </c>
      <c r="I4" s="136"/>
      <c r="J4" s="135"/>
      <c r="K4" s="155" t="s">
        <v>97</v>
      </c>
      <c r="L4" s="136"/>
      <c r="M4" s="136"/>
      <c r="N4" s="155" t="s">
        <v>97</v>
      </c>
      <c r="O4" s="136"/>
      <c r="P4" s="136"/>
      <c r="Q4" s="155" t="s">
        <v>97</v>
      </c>
      <c r="R4" s="136"/>
      <c r="S4" s="135"/>
      <c r="T4" s="155" t="s">
        <v>96</v>
      </c>
      <c r="U4" s="136"/>
      <c r="V4" s="135"/>
    </row>
    <row r="5" spans="1:22" ht="16.5" customHeight="1">
      <c r="A5" s="181"/>
      <c r="B5" s="178"/>
      <c r="C5" s="81" t="s">
        <v>95</v>
      </c>
      <c r="D5" s="134" t="s">
        <v>94</v>
      </c>
      <c r="E5" s="156"/>
      <c r="F5" s="81" t="s">
        <v>95</v>
      </c>
      <c r="G5" s="134" t="s">
        <v>94</v>
      </c>
      <c r="H5" s="156"/>
      <c r="I5" s="81" t="s">
        <v>95</v>
      </c>
      <c r="J5" s="80" t="s">
        <v>94</v>
      </c>
      <c r="K5" s="156"/>
      <c r="L5" s="88" t="s">
        <v>95</v>
      </c>
      <c r="M5" s="84" t="s">
        <v>94</v>
      </c>
      <c r="N5" s="156"/>
      <c r="O5" s="88" t="s">
        <v>95</v>
      </c>
      <c r="P5" s="84" t="s">
        <v>94</v>
      </c>
      <c r="Q5" s="156"/>
      <c r="R5" s="88" t="s">
        <v>95</v>
      </c>
      <c r="S5" s="87" t="s">
        <v>94</v>
      </c>
      <c r="T5" s="156"/>
      <c r="U5" s="88" t="s">
        <v>95</v>
      </c>
      <c r="V5" s="87" t="s">
        <v>94</v>
      </c>
    </row>
    <row r="6" spans="1:22" ht="19.5" customHeight="1">
      <c r="A6" s="121" t="s">
        <v>77</v>
      </c>
      <c r="B6" s="122">
        <v>230</v>
      </c>
      <c r="C6" s="132">
        <v>107</v>
      </c>
      <c r="D6" s="133">
        <v>123</v>
      </c>
      <c r="E6" s="122">
        <v>240</v>
      </c>
      <c r="F6" s="132">
        <v>108</v>
      </c>
      <c r="G6" s="133">
        <v>132</v>
      </c>
      <c r="H6" s="122">
        <v>-10</v>
      </c>
      <c r="I6" s="132">
        <v>-1</v>
      </c>
      <c r="J6" s="131">
        <v>-9</v>
      </c>
      <c r="K6" s="122">
        <v>914</v>
      </c>
      <c r="L6" s="132">
        <v>438</v>
      </c>
      <c r="M6" s="133">
        <v>476</v>
      </c>
      <c r="N6" s="122">
        <v>982</v>
      </c>
      <c r="O6" s="132">
        <v>469</v>
      </c>
      <c r="P6" s="133">
        <v>513</v>
      </c>
      <c r="Q6" s="122">
        <v>-68</v>
      </c>
      <c r="R6" s="132">
        <v>-31</v>
      </c>
      <c r="S6" s="131">
        <v>-37</v>
      </c>
      <c r="T6" s="110">
        <f aca="true" t="shared" si="0" ref="T6:T17">SUM(U6,V6)</f>
        <v>-78</v>
      </c>
      <c r="U6" s="132">
        <f aca="true" t="shared" si="1" ref="U6:U17">R6+I6</f>
        <v>-32</v>
      </c>
      <c r="V6" s="131">
        <f aca="true" t="shared" si="2" ref="V6:V17">S6+J6</f>
        <v>-46</v>
      </c>
    </row>
    <row r="7" spans="1:22" ht="19.5" customHeight="1">
      <c r="A7" s="109" t="s">
        <v>48</v>
      </c>
      <c r="B7" s="110">
        <v>31</v>
      </c>
      <c r="C7" s="103">
        <v>15</v>
      </c>
      <c r="D7" s="111">
        <v>16</v>
      </c>
      <c r="E7" s="110">
        <v>59</v>
      </c>
      <c r="F7" s="103">
        <v>35</v>
      </c>
      <c r="G7" s="111">
        <v>24</v>
      </c>
      <c r="H7" s="110">
        <v>-28</v>
      </c>
      <c r="I7" s="103">
        <v>-20</v>
      </c>
      <c r="J7" s="102">
        <v>-8</v>
      </c>
      <c r="K7" s="110">
        <v>163</v>
      </c>
      <c r="L7" s="103">
        <v>85</v>
      </c>
      <c r="M7" s="111">
        <v>78</v>
      </c>
      <c r="N7" s="110">
        <v>214</v>
      </c>
      <c r="O7" s="103">
        <v>97</v>
      </c>
      <c r="P7" s="111">
        <v>117</v>
      </c>
      <c r="Q7" s="110">
        <v>-51</v>
      </c>
      <c r="R7" s="103">
        <v>-12</v>
      </c>
      <c r="S7" s="102">
        <v>-39</v>
      </c>
      <c r="T7" s="110">
        <f t="shared" si="0"/>
        <v>-79</v>
      </c>
      <c r="U7" s="103">
        <f t="shared" si="1"/>
        <v>-32</v>
      </c>
      <c r="V7" s="102">
        <f t="shared" si="2"/>
        <v>-47</v>
      </c>
    </row>
    <row r="8" spans="1:22" ht="19.5" customHeight="1">
      <c r="A8" s="109" t="s">
        <v>47</v>
      </c>
      <c r="B8" s="110">
        <v>54</v>
      </c>
      <c r="C8" s="103">
        <v>26</v>
      </c>
      <c r="D8" s="111">
        <v>28</v>
      </c>
      <c r="E8" s="110">
        <v>47</v>
      </c>
      <c r="F8" s="103">
        <v>25</v>
      </c>
      <c r="G8" s="111">
        <v>22</v>
      </c>
      <c r="H8" s="110">
        <v>7</v>
      </c>
      <c r="I8" s="103">
        <v>1</v>
      </c>
      <c r="J8" s="102">
        <v>6</v>
      </c>
      <c r="K8" s="110">
        <v>246</v>
      </c>
      <c r="L8" s="103">
        <v>122</v>
      </c>
      <c r="M8" s="111">
        <v>124</v>
      </c>
      <c r="N8" s="110">
        <v>191</v>
      </c>
      <c r="O8" s="103">
        <v>94</v>
      </c>
      <c r="P8" s="111">
        <v>97</v>
      </c>
      <c r="Q8" s="110">
        <v>55</v>
      </c>
      <c r="R8" s="103">
        <v>28</v>
      </c>
      <c r="S8" s="102">
        <v>27</v>
      </c>
      <c r="T8" s="110">
        <f t="shared" si="0"/>
        <v>62</v>
      </c>
      <c r="U8" s="103">
        <f t="shared" si="1"/>
        <v>29</v>
      </c>
      <c r="V8" s="102">
        <f t="shared" si="2"/>
        <v>33</v>
      </c>
    </row>
    <row r="9" spans="1:22" ht="19.5" customHeight="1">
      <c r="A9" s="109" t="s">
        <v>46</v>
      </c>
      <c r="B9" s="110">
        <v>51</v>
      </c>
      <c r="C9" s="103">
        <v>18</v>
      </c>
      <c r="D9" s="111">
        <v>33</v>
      </c>
      <c r="E9" s="110">
        <v>59</v>
      </c>
      <c r="F9" s="103">
        <v>29</v>
      </c>
      <c r="G9" s="111">
        <v>30</v>
      </c>
      <c r="H9" s="110">
        <v>-8</v>
      </c>
      <c r="I9" s="103">
        <v>-11</v>
      </c>
      <c r="J9" s="102">
        <v>3</v>
      </c>
      <c r="K9" s="110">
        <v>172</v>
      </c>
      <c r="L9" s="103">
        <v>88</v>
      </c>
      <c r="M9" s="111">
        <v>84</v>
      </c>
      <c r="N9" s="110">
        <v>208</v>
      </c>
      <c r="O9" s="103">
        <v>113</v>
      </c>
      <c r="P9" s="111">
        <v>95</v>
      </c>
      <c r="Q9" s="110">
        <v>-36</v>
      </c>
      <c r="R9" s="103">
        <v>-25</v>
      </c>
      <c r="S9" s="102">
        <v>-11</v>
      </c>
      <c r="T9" s="110">
        <f t="shared" si="0"/>
        <v>-44</v>
      </c>
      <c r="U9" s="103">
        <f t="shared" si="1"/>
        <v>-36</v>
      </c>
      <c r="V9" s="102">
        <f t="shared" si="2"/>
        <v>-8</v>
      </c>
    </row>
    <row r="10" spans="1:22" ht="19.5" customHeight="1">
      <c r="A10" s="109" t="s">
        <v>45</v>
      </c>
      <c r="B10" s="110">
        <v>93</v>
      </c>
      <c r="C10" s="103">
        <v>44</v>
      </c>
      <c r="D10" s="111">
        <v>49</v>
      </c>
      <c r="E10" s="110">
        <v>72</v>
      </c>
      <c r="F10" s="103">
        <v>36</v>
      </c>
      <c r="G10" s="111">
        <v>36</v>
      </c>
      <c r="H10" s="110">
        <v>21</v>
      </c>
      <c r="I10" s="103">
        <v>8</v>
      </c>
      <c r="J10" s="102">
        <v>13</v>
      </c>
      <c r="K10" s="110">
        <v>346</v>
      </c>
      <c r="L10" s="103">
        <v>180</v>
      </c>
      <c r="M10" s="111">
        <v>166</v>
      </c>
      <c r="N10" s="110">
        <v>368</v>
      </c>
      <c r="O10" s="103">
        <v>194</v>
      </c>
      <c r="P10" s="111">
        <v>174</v>
      </c>
      <c r="Q10" s="110">
        <v>-22</v>
      </c>
      <c r="R10" s="103">
        <v>-14</v>
      </c>
      <c r="S10" s="102">
        <v>-8</v>
      </c>
      <c r="T10" s="110">
        <f t="shared" si="0"/>
        <v>-1</v>
      </c>
      <c r="U10" s="103">
        <f t="shared" si="1"/>
        <v>-6</v>
      </c>
      <c r="V10" s="102">
        <f t="shared" si="2"/>
        <v>5</v>
      </c>
    </row>
    <row r="11" spans="1:22" ht="19.5" customHeight="1">
      <c r="A11" s="109" t="s">
        <v>44</v>
      </c>
      <c r="B11" s="110">
        <v>38</v>
      </c>
      <c r="C11" s="103">
        <v>18</v>
      </c>
      <c r="D11" s="111">
        <v>20</v>
      </c>
      <c r="E11" s="110">
        <v>55</v>
      </c>
      <c r="F11" s="103">
        <v>34</v>
      </c>
      <c r="G11" s="111">
        <v>21</v>
      </c>
      <c r="H11" s="110">
        <v>-17</v>
      </c>
      <c r="I11" s="103">
        <v>-16</v>
      </c>
      <c r="J11" s="102">
        <v>-1</v>
      </c>
      <c r="K11" s="110">
        <v>130</v>
      </c>
      <c r="L11" s="103">
        <v>75</v>
      </c>
      <c r="M11" s="111">
        <v>55</v>
      </c>
      <c r="N11" s="110">
        <v>142</v>
      </c>
      <c r="O11" s="103">
        <v>67</v>
      </c>
      <c r="P11" s="111">
        <v>75</v>
      </c>
      <c r="Q11" s="110">
        <v>-12</v>
      </c>
      <c r="R11" s="103">
        <v>8</v>
      </c>
      <c r="S11" s="102">
        <v>-20</v>
      </c>
      <c r="T11" s="110">
        <f t="shared" si="0"/>
        <v>-29</v>
      </c>
      <c r="U11" s="103">
        <f t="shared" si="1"/>
        <v>-8</v>
      </c>
      <c r="V11" s="102">
        <f t="shared" si="2"/>
        <v>-21</v>
      </c>
    </row>
    <row r="12" spans="1:22" ht="19.5" customHeight="1">
      <c r="A12" s="109" t="s">
        <v>75</v>
      </c>
      <c r="B12" s="110">
        <v>18</v>
      </c>
      <c r="C12" s="103">
        <v>10</v>
      </c>
      <c r="D12" s="111">
        <v>8</v>
      </c>
      <c r="E12" s="110">
        <v>31</v>
      </c>
      <c r="F12" s="103">
        <v>14</v>
      </c>
      <c r="G12" s="111">
        <v>17</v>
      </c>
      <c r="H12" s="110">
        <v>-13</v>
      </c>
      <c r="I12" s="103">
        <v>-4</v>
      </c>
      <c r="J12" s="102">
        <v>-9</v>
      </c>
      <c r="K12" s="110">
        <v>46</v>
      </c>
      <c r="L12" s="103">
        <v>22</v>
      </c>
      <c r="M12" s="111">
        <v>24</v>
      </c>
      <c r="N12" s="110">
        <v>68</v>
      </c>
      <c r="O12" s="103">
        <v>31</v>
      </c>
      <c r="P12" s="111">
        <v>37</v>
      </c>
      <c r="Q12" s="110">
        <v>-22</v>
      </c>
      <c r="R12" s="103">
        <v>-9</v>
      </c>
      <c r="S12" s="102">
        <v>-13</v>
      </c>
      <c r="T12" s="110">
        <f t="shared" si="0"/>
        <v>-35</v>
      </c>
      <c r="U12" s="103">
        <f t="shared" si="1"/>
        <v>-13</v>
      </c>
      <c r="V12" s="102">
        <f t="shared" si="2"/>
        <v>-22</v>
      </c>
    </row>
    <row r="13" spans="1:22" ht="19.5" customHeight="1">
      <c r="A13" s="109" t="s">
        <v>42</v>
      </c>
      <c r="B13" s="110">
        <v>10</v>
      </c>
      <c r="C13" s="103">
        <v>6</v>
      </c>
      <c r="D13" s="111">
        <v>4</v>
      </c>
      <c r="E13" s="110">
        <v>37</v>
      </c>
      <c r="F13" s="103">
        <v>20</v>
      </c>
      <c r="G13" s="111">
        <v>17</v>
      </c>
      <c r="H13" s="110">
        <v>-27</v>
      </c>
      <c r="I13" s="103">
        <v>-14</v>
      </c>
      <c r="J13" s="102">
        <v>-13</v>
      </c>
      <c r="K13" s="110">
        <v>47</v>
      </c>
      <c r="L13" s="103">
        <v>24</v>
      </c>
      <c r="M13" s="111">
        <v>23</v>
      </c>
      <c r="N13" s="110">
        <v>77</v>
      </c>
      <c r="O13" s="103">
        <v>29</v>
      </c>
      <c r="P13" s="111">
        <v>48</v>
      </c>
      <c r="Q13" s="110">
        <v>-30</v>
      </c>
      <c r="R13" s="103">
        <v>-5</v>
      </c>
      <c r="S13" s="102">
        <v>-25</v>
      </c>
      <c r="T13" s="110">
        <f t="shared" si="0"/>
        <v>-57</v>
      </c>
      <c r="U13" s="103">
        <f t="shared" si="1"/>
        <v>-19</v>
      </c>
      <c r="V13" s="102">
        <f t="shared" si="2"/>
        <v>-38</v>
      </c>
    </row>
    <row r="14" spans="1:22" ht="19.5" customHeight="1">
      <c r="A14" s="109" t="s">
        <v>41</v>
      </c>
      <c r="B14" s="110">
        <v>69</v>
      </c>
      <c r="C14" s="103">
        <v>29</v>
      </c>
      <c r="D14" s="111">
        <v>40</v>
      </c>
      <c r="E14" s="110">
        <v>88</v>
      </c>
      <c r="F14" s="103">
        <v>50</v>
      </c>
      <c r="G14" s="111">
        <v>38</v>
      </c>
      <c r="H14" s="110">
        <v>-19</v>
      </c>
      <c r="I14" s="103">
        <v>-21</v>
      </c>
      <c r="J14" s="102">
        <v>2</v>
      </c>
      <c r="K14" s="110">
        <v>331</v>
      </c>
      <c r="L14" s="103">
        <v>162</v>
      </c>
      <c r="M14" s="111">
        <v>169</v>
      </c>
      <c r="N14" s="110">
        <v>332</v>
      </c>
      <c r="O14" s="103">
        <v>169</v>
      </c>
      <c r="P14" s="111">
        <v>163</v>
      </c>
      <c r="Q14" s="110">
        <v>-1</v>
      </c>
      <c r="R14" s="103">
        <v>-7</v>
      </c>
      <c r="S14" s="102">
        <v>6</v>
      </c>
      <c r="T14" s="110">
        <f t="shared" si="0"/>
        <v>-20</v>
      </c>
      <c r="U14" s="103">
        <f t="shared" si="1"/>
        <v>-28</v>
      </c>
      <c r="V14" s="102">
        <f t="shared" si="2"/>
        <v>8</v>
      </c>
    </row>
    <row r="15" spans="1:22" ht="19.5" customHeight="1">
      <c r="A15" s="109" t="s">
        <v>40</v>
      </c>
      <c r="B15" s="110">
        <v>63</v>
      </c>
      <c r="C15" s="103">
        <v>33</v>
      </c>
      <c r="D15" s="111">
        <v>30</v>
      </c>
      <c r="E15" s="110">
        <v>40</v>
      </c>
      <c r="F15" s="103">
        <v>20</v>
      </c>
      <c r="G15" s="111">
        <v>20</v>
      </c>
      <c r="H15" s="110">
        <v>23</v>
      </c>
      <c r="I15" s="103">
        <v>13</v>
      </c>
      <c r="J15" s="102">
        <v>10</v>
      </c>
      <c r="K15" s="110">
        <v>205</v>
      </c>
      <c r="L15" s="103">
        <v>102</v>
      </c>
      <c r="M15" s="111">
        <v>103</v>
      </c>
      <c r="N15" s="110">
        <v>205</v>
      </c>
      <c r="O15" s="103">
        <v>96</v>
      </c>
      <c r="P15" s="111">
        <v>109</v>
      </c>
      <c r="Q15" s="110">
        <v>0</v>
      </c>
      <c r="R15" s="103">
        <v>6</v>
      </c>
      <c r="S15" s="102">
        <v>-6</v>
      </c>
      <c r="T15" s="110">
        <f t="shared" si="0"/>
        <v>23</v>
      </c>
      <c r="U15" s="103">
        <f t="shared" si="1"/>
        <v>19</v>
      </c>
      <c r="V15" s="102">
        <f t="shared" si="2"/>
        <v>4</v>
      </c>
    </row>
    <row r="16" spans="1:22" ht="19.5" customHeight="1">
      <c r="A16" s="130" t="s">
        <v>74</v>
      </c>
      <c r="B16" s="110">
        <v>31</v>
      </c>
      <c r="C16" s="103">
        <v>15</v>
      </c>
      <c r="D16" s="111">
        <v>16</v>
      </c>
      <c r="E16" s="110">
        <v>27</v>
      </c>
      <c r="F16" s="103">
        <v>11</v>
      </c>
      <c r="G16" s="111">
        <v>16</v>
      </c>
      <c r="H16" s="110">
        <v>4</v>
      </c>
      <c r="I16" s="103">
        <v>4</v>
      </c>
      <c r="J16" s="102">
        <v>0</v>
      </c>
      <c r="K16" s="110">
        <v>101</v>
      </c>
      <c r="L16" s="103">
        <v>43</v>
      </c>
      <c r="M16" s="111">
        <v>58</v>
      </c>
      <c r="N16" s="110">
        <v>101</v>
      </c>
      <c r="O16" s="103">
        <v>57</v>
      </c>
      <c r="P16" s="111">
        <v>44</v>
      </c>
      <c r="Q16" s="110">
        <v>0</v>
      </c>
      <c r="R16" s="103">
        <v>-14</v>
      </c>
      <c r="S16" s="102">
        <v>14</v>
      </c>
      <c r="T16" s="110">
        <f t="shared" si="0"/>
        <v>4</v>
      </c>
      <c r="U16" s="103">
        <f t="shared" si="1"/>
        <v>-10</v>
      </c>
      <c r="V16" s="102">
        <f t="shared" si="2"/>
        <v>14</v>
      </c>
    </row>
    <row r="17" spans="1:22" ht="19.5" customHeight="1">
      <c r="A17" s="123" t="s">
        <v>73</v>
      </c>
      <c r="B17" s="107">
        <v>16</v>
      </c>
      <c r="C17" s="106">
        <v>7</v>
      </c>
      <c r="D17" s="108">
        <v>9</v>
      </c>
      <c r="E17" s="107">
        <v>36</v>
      </c>
      <c r="F17" s="106">
        <v>18</v>
      </c>
      <c r="G17" s="108">
        <v>18</v>
      </c>
      <c r="H17" s="107">
        <v>-20</v>
      </c>
      <c r="I17" s="106">
        <v>-11</v>
      </c>
      <c r="J17" s="105">
        <v>-9</v>
      </c>
      <c r="K17" s="107">
        <v>54</v>
      </c>
      <c r="L17" s="106">
        <v>30</v>
      </c>
      <c r="M17" s="108">
        <v>24</v>
      </c>
      <c r="N17" s="107">
        <v>74</v>
      </c>
      <c r="O17" s="106">
        <v>28</v>
      </c>
      <c r="P17" s="108">
        <v>46</v>
      </c>
      <c r="Q17" s="107">
        <v>-20</v>
      </c>
      <c r="R17" s="106">
        <v>2</v>
      </c>
      <c r="S17" s="105">
        <v>-22</v>
      </c>
      <c r="T17" s="104">
        <f t="shared" si="0"/>
        <v>-40</v>
      </c>
      <c r="U17" s="129">
        <f t="shared" si="1"/>
        <v>-9</v>
      </c>
      <c r="V17" s="128">
        <f t="shared" si="2"/>
        <v>-31</v>
      </c>
    </row>
    <row r="18" spans="1:22" ht="19.5" customHeight="1">
      <c r="A18" s="101" t="s">
        <v>72</v>
      </c>
      <c r="B18" s="99">
        <v>704</v>
      </c>
      <c r="C18" s="98">
        <v>328</v>
      </c>
      <c r="D18" s="100">
        <v>376</v>
      </c>
      <c r="E18" s="99">
        <v>791</v>
      </c>
      <c r="F18" s="98">
        <v>400</v>
      </c>
      <c r="G18" s="100">
        <v>391</v>
      </c>
      <c r="H18" s="99">
        <v>-87</v>
      </c>
      <c r="I18" s="98">
        <v>-72</v>
      </c>
      <c r="J18" s="97">
        <v>-15</v>
      </c>
      <c r="K18" s="99">
        <v>2755</v>
      </c>
      <c r="L18" s="98">
        <v>1371</v>
      </c>
      <c r="M18" s="100">
        <v>1384</v>
      </c>
      <c r="N18" s="99">
        <v>2962</v>
      </c>
      <c r="O18" s="98">
        <v>1444</v>
      </c>
      <c r="P18" s="100">
        <v>1518</v>
      </c>
      <c r="Q18" s="99">
        <v>-207</v>
      </c>
      <c r="R18" s="98">
        <v>-73</v>
      </c>
      <c r="S18" s="97">
        <v>-134</v>
      </c>
      <c r="T18" s="99">
        <f>SUM(T6:T17)</f>
        <v>-294</v>
      </c>
      <c r="U18" s="98">
        <f>SUM(U6:U17)</f>
        <v>-145</v>
      </c>
      <c r="V18" s="97">
        <f>SUM(V6:V17)</f>
        <v>-149</v>
      </c>
    </row>
    <row r="19" spans="1:22" ht="19.5" customHeight="1">
      <c r="A19" s="115" t="s">
        <v>36</v>
      </c>
      <c r="B19" s="126">
        <v>1</v>
      </c>
      <c r="C19" s="125">
        <v>0</v>
      </c>
      <c r="D19" s="127">
        <v>1</v>
      </c>
      <c r="E19" s="126">
        <v>4</v>
      </c>
      <c r="F19" s="125">
        <v>3</v>
      </c>
      <c r="G19" s="127">
        <v>1</v>
      </c>
      <c r="H19" s="126">
        <v>-3</v>
      </c>
      <c r="I19" s="125">
        <v>-3</v>
      </c>
      <c r="J19" s="124">
        <v>0</v>
      </c>
      <c r="K19" s="126">
        <v>14</v>
      </c>
      <c r="L19" s="125">
        <v>5</v>
      </c>
      <c r="M19" s="127">
        <v>9</v>
      </c>
      <c r="N19" s="126">
        <v>8</v>
      </c>
      <c r="O19" s="125">
        <v>1</v>
      </c>
      <c r="P19" s="127">
        <v>7</v>
      </c>
      <c r="Q19" s="126">
        <v>6</v>
      </c>
      <c r="R19" s="125">
        <v>4</v>
      </c>
      <c r="S19" s="124">
        <v>2</v>
      </c>
      <c r="T19" s="104">
        <f>SUM(U19,V19)</f>
        <v>3</v>
      </c>
      <c r="U19" s="98">
        <f>R19+I19</f>
        <v>1</v>
      </c>
      <c r="V19" s="97">
        <f>S19+J19</f>
        <v>2</v>
      </c>
    </row>
    <row r="20" spans="1:22" ht="19.5" customHeight="1">
      <c r="A20" s="101" t="s">
        <v>71</v>
      </c>
      <c r="B20" s="99">
        <v>1</v>
      </c>
      <c r="C20" s="98">
        <v>0</v>
      </c>
      <c r="D20" s="100">
        <v>1</v>
      </c>
      <c r="E20" s="99">
        <v>4</v>
      </c>
      <c r="F20" s="98">
        <v>3</v>
      </c>
      <c r="G20" s="100">
        <v>1</v>
      </c>
      <c r="H20" s="99">
        <v>-3</v>
      </c>
      <c r="I20" s="98">
        <v>-3</v>
      </c>
      <c r="J20" s="97">
        <v>0</v>
      </c>
      <c r="K20" s="99">
        <v>14</v>
      </c>
      <c r="L20" s="98">
        <v>5</v>
      </c>
      <c r="M20" s="100">
        <v>9</v>
      </c>
      <c r="N20" s="99">
        <v>8</v>
      </c>
      <c r="O20" s="98">
        <v>1</v>
      </c>
      <c r="P20" s="100">
        <v>7</v>
      </c>
      <c r="Q20" s="99">
        <v>6</v>
      </c>
      <c r="R20" s="98">
        <v>4</v>
      </c>
      <c r="S20" s="97">
        <v>2</v>
      </c>
      <c r="T20" s="94">
        <f>SUM(T19)</f>
        <v>3</v>
      </c>
      <c r="U20" s="93">
        <f>SUM(U19)</f>
        <v>1</v>
      </c>
      <c r="V20" s="92">
        <f>SUM(V19)</f>
        <v>2</v>
      </c>
    </row>
    <row r="21" spans="1:22" ht="19.5" customHeight="1">
      <c r="A21" s="109" t="s">
        <v>34</v>
      </c>
      <c r="B21" s="119">
        <v>6</v>
      </c>
      <c r="C21" s="118">
        <v>4</v>
      </c>
      <c r="D21" s="120">
        <v>2</v>
      </c>
      <c r="E21" s="119">
        <v>11</v>
      </c>
      <c r="F21" s="118">
        <v>5</v>
      </c>
      <c r="G21" s="120">
        <v>6</v>
      </c>
      <c r="H21" s="119">
        <v>-5</v>
      </c>
      <c r="I21" s="118">
        <v>-1</v>
      </c>
      <c r="J21" s="117">
        <v>-4</v>
      </c>
      <c r="K21" s="119">
        <v>29</v>
      </c>
      <c r="L21" s="118">
        <v>16</v>
      </c>
      <c r="M21" s="120">
        <v>13</v>
      </c>
      <c r="N21" s="119">
        <v>59</v>
      </c>
      <c r="O21" s="118">
        <v>22</v>
      </c>
      <c r="P21" s="120">
        <v>37</v>
      </c>
      <c r="Q21" s="119">
        <v>-30</v>
      </c>
      <c r="R21" s="118">
        <v>-6</v>
      </c>
      <c r="S21" s="117">
        <v>-24</v>
      </c>
      <c r="T21" s="122">
        <f>SUM(U21,V21)</f>
        <v>-35</v>
      </c>
      <c r="U21" s="103">
        <f aca="true" t="shared" si="3" ref="U21:V24">R21+I21</f>
        <v>-7</v>
      </c>
      <c r="V21" s="102">
        <f t="shared" si="3"/>
        <v>-28</v>
      </c>
    </row>
    <row r="22" spans="1:22" ht="19.5" customHeight="1">
      <c r="A22" s="109" t="s">
        <v>33</v>
      </c>
      <c r="B22" s="110">
        <v>17</v>
      </c>
      <c r="C22" s="103">
        <v>12</v>
      </c>
      <c r="D22" s="111">
        <v>5</v>
      </c>
      <c r="E22" s="110">
        <v>13</v>
      </c>
      <c r="F22" s="103">
        <v>7</v>
      </c>
      <c r="G22" s="111">
        <v>6</v>
      </c>
      <c r="H22" s="110">
        <v>4</v>
      </c>
      <c r="I22" s="103">
        <v>5</v>
      </c>
      <c r="J22" s="102">
        <v>-1</v>
      </c>
      <c r="K22" s="110">
        <v>102</v>
      </c>
      <c r="L22" s="103">
        <v>53</v>
      </c>
      <c r="M22" s="111">
        <v>49</v>
      </c>
      <c r="N22" s="110">
        <v>65</v>
      </c>
      <c r="O22" s="103">
        <v>33</v>
      </c>
      <c r="P22" s="111">
        <v>32</v>
      </c>
      <c r="Q22" s="110">
        <v>37</v>
      </c>
      <c r="R22" s="103">
        <v>20</v>
      </c>
      <c r="S22" s="102">
        <v>17</v>
      </c>
      <c r="T22" s="110">
        <f>SUM(U22,V22)</f>
        <v>41</v>
      </c>
      <c r="U22" s="103">
        <f t="shared" si="3"/>
        <v>25</v>
      </c>
      <c r="V22" s="102">
        <f t="shared" si="3"/>
        <v>16</v>
      </c>
    </row>
    <row r="23" spans="1:22" ht="19.5" customHeight="1">
      <c r="A23" s="109" t="s">
        <v>32</v>
      </c>
      <c r="B23" s="110">
        <v>12</v>
      </c>
      <c r="C23" s="103">
        <v>4</v>
      </c>
      <c r="D23" s="111">
        <v>8</v>
      </c>
      <c r="E23" s="110">
        <v>20</v>
      </c>
      <c r="F23" s="103">
        <v>13</v>
      </c>
      <c r="G23" s="111">
        <v>7</v>
      </c>
      <c r="H23" s="110">
        <v>-8</v>
      </c>
      <c r="I23" s="103">
        <v>-9</v>
      </c>
      <c r="J23" s="102">
        <v>1</v>
      </c>
      <c r="K23" s="110">
        <v>61</v>
      </c>
      <c r="L23" s="103">
        <v>33</v>
      </c>
      <c r="M23" s="111">
        <v>28</v>
      </c>
      <c r="N23" s="110">
        <v>83</v>
      </c>
      <c r="O23" s="103">
        <v>36</v>
      </c>
      <c r="P23" s="111">
        <v>47</v>
      </c>
      <c r="Q23" s="110">
        <v>-22</v>
      </c>
      <c r="R23" s="103">
        <v>-3</v>
      </c>
      <c r="S23" s="102">
        <v>-19</v>
      </c>
      <c r="T23" s="110">
        <f>SUM(U23,V23)</f>
        <v>-30</v>
      </c>
      <c r="U23" s="103">
        <f t="shared" si="3"/>
        <v>-12</v>
      </c>
      <c r="V23" s="102">
        <f t="shared" si="3"/>
        <v>-18</v>
      </c>
    </row>
    <row r="24" spans="1:22" ht="19.5" customHeight="1">
      <c r="A24" s="109" t="s">
        <v>31</v>
      </c>
      <c r="B24" s="107">
        <v>2</v>
      </c>
      <c r="C24" s="106">
        <v>0</v>
      </c>
      <c r="D24" s="108">
        <v>2</v>
      </c>
      <c r="E24" s="107">
        <v>7</v>
      </c>
      <c r="F24" s="106">
        <v>4</v>
      </c>
      <c r="G24" s="108">
        <v>3</v>
      </c>
      <c r="H24" s="107">
        <v>-5</v>
      </c>
      <c r="I24" s="106">
        <v>-4</v>
      </c>
      <c r="J24" s="105">
        <v>-1</v>
      </c>
      <c r="K24" s="107">
        <v>18</v>
      </c>
      <c r="L24" s="106">
        <v>11</v>
      </c>
      <c r="M24" s="108">
        <v>7</v>
      </c>
      <c r="N24" s="107">
        <v>31</v>
      </c>
      <c r="O24" s="106">
        <v>15</v>
      </c>
      <c r="P24" s="108">
        <v>16</v>
      </c>
      <c r="Q24" s="107">
        <v>-13</v>
      </c>
      <c r="R24" s="106">
        <v>-4</v>
      </c>
      <c r="S24" s="105">
        <v>-9</v>
      </c>
      <c r="T24" s="104">
        <f>SUM(U24,V24)</f>
        <v>-18</v>
      </c>
      <c r="U24" s="103">
        <f t="shared" si="3"/>
        <v>-8</v>
      </c>
      <c r="V24" s="102">
        <f t="shared" si="3"/>
        <v>-10</v>
      </c>
    </row>
    <row r="25" spans="1:22" ht="19.5" customHeight="1">
      <c r="A25" s="101" t="s">
        <v>70</v>
      </c>
      <c r="B25" s="99">
        <v>37</v>
      </c>
      <c r="C25" s="98">
        <v>20</v>
      </c>
      <c r="D25" s="100">
        <v>17</v>
      </c>
      <c r="E25" s="99">
        <v>51</v>
      </c>
      <c r="F25" s="98">
        <v>29</v>
      </c>
      <c r="G25" s="100">
        <v>22</v>
      </c>
      <c r="H25" s="99">
        <v>-14</v>
      </c>
      <c r="I25" s="98">
        <v>-9</v>
      </c>
      <c r="J25" s="97">
        <v>-5</v>
      </c>
      <c r="K25" s="99">
        <v>210</v>
      </c>
      <c r="L25" s="98">
        <v>113</v>
      </c>
      <c r="M25" s="100">
        <v>97</v>
      </c>
      <c r="N25" s="99">
        <v>238</v>
      </c>
      <c r="O25" s="98">
        <v>106</v>
      </c>
      <c r="P25" s="100">
        <v>132</v>
      </c>
      <c r="Q25" s="99">
        <v>-28</v>
      </c>
      <c r="R25" s="98">
        <v>7</v>
      </c>
      <c r="S25" s="97">
        <v>-35</v>
      </c>
      <c r="T25" s="99">
        <f>SUM(T21:T24)</f>
        <v>-42</v>
      </c>
      <c r="U25" s="98">
        <f>SUM(U21:U24)</f>
        <v>-2</v>
      </c>
      <c r="V25" s="97">
        <f>SUM(V21:V24)</f>
        <v>-40</v>
      </c>
    </row>
    <row r="26" spans="1:22" ht="19.5" customHeight="1">
      <c r="A26" s="109" t="s">
        <v>29</v>
      </c>
      <c r="B26" s="119">
        <v>6</v>
      </c>
      <c r="C26" s="118">
        <v>5</v>
      </c>
      <c r="D26" s="120">
        <v>1</v>
      </c>
      <c r="E26" s="119">
        <v>11</v>
      </c>
      <c r="F26" s="118">
        <v>8</v>
      </c>
      <c r="G26" s="120">
        <v>3</v>
      </c>
      <c r="H26" s="119">
        <v>-5</v>
      </c>
      <c r="I26" s="118">
        <v>-3</v>
      </c>
      <c r="J26" s="117">
        <v>-2</v>
      </c>
      <c r="K26" s="119">
        <v>12</v>
      </c>
      <c r="L26" s="118">
        <v>6</v>
      </c>
      <c r="M26" s="120">
        <v>6</v>
      </c>
      <c r="N26" s="119">
        <v>20</v>
      </c>
      <c r="O26" s="118">
        <v>10</v>
      </c>
      <c r="P26" s="120">
        <v>10</v>
      </c>
      <c r="Q26" s="119">
        <v>-8</v>
      </c>
      <c r="R26" s="118">
        <v>-4</v>
      </c>
      <c r="S26" s="117">
        <v>-4</v>
      </c>
      <c r="T26" s="122">
        <f>SUM(U26,V26)</f>
        <v>-13</v>
      </c>
      <c r="U26" s="103">
        <f aca="true" t="shared" si="4" ref="U26:V28">R26+I26</f>
        <v>-7</v>
      </c>
      <c r="V26" s="102">
        <f t="shared" si="4"/>
        <v>-6</v>
      </c>
    </row>
    <row r="27" spans="1:22" ht="19.5" customHeight="1">
      <c r="A27" s="109" t="s">
        <v>28</v>
      </c>
      <c r="B27" s="110">
        <v>5</v>
      </c>
      <c r="C27" s="103">
        <v>4</v>
      </c>
      <c r="D27" s="111">
        <v>1</v>
      </c>
      <c r="E27" s="110">
        <v>4</v>
      </c>
      <c r="F27" s="103">
        <v>2</v>
      </c>
      <c r="G27" s="111">
        <v>2</v>
      </c>
      <c r="H27" s="110">
        <v>1</v>
      </c>
      <c r="I27" s="103">
        <v>2</v>
      </c>
      <c r="J27" s="102">
        <v>-1</v>
      </c>
      <c r="K27" s="110">
        <v>11</v>
      </c>
      <c r="L27" s="103">
        <v>4</v>
      </c>
      <c r="M27" s="111">
        <v>7</v>
      </c>
      <c r="N27" s="110">
        <v>19</v>
      </c>
      <c r="O27" s="103">
        <v>10</v>
      </c>
      <c r="P27" s="111">
        <v>9</v>
      </c>
      <c r="Q27" s="110">
        <v>-8</v>
      </c>
      <c r="R27" s="103">
        <v>-6</v>
      </c>
      <c r="S27" s="102">
        <v>-2</v>
      </c>
      <c r="T27" s="110">
        <f>SUM(U27,V27)</f>
        <v>-7</v>
      </c>
      <c r="U27" s="103">
        <f t="shared" si="4"/>
        <v>-4</v>
      </c>
      <c r="V27" s="102">
        <f t="shared" si="4"/>
        <v>-3</v>
      </c>
    </row>
    <row r="28" spans="1:22" ht="19.5" customHeight="1">
      <c r="A28" s="109" t="s">
        <v>27</v>
      </c>
      <c r="B28" s="107">
        <v>37</v>
      </c>
      <c r="C28" s="106">
        <v>18</v>
      </c>
      <c r="D28" s="108">
        <v>19</v>
      </c>
      <c r="E28" s="107">
        <v>25</v>
      </c>
      <c r="F28" s="106">
        <v>14</v>
      </c>
      <c r="G28" s="108">
        <v>11</v>
      </c>
      <c r="H28" s="107">
        <v>12</v>
      </c>
      <c r="I28" s="106">
        <v>4</v>
      </c>
      <c r="J28" s="105">
        <v>8</v>
      </c>
      <c r="K28" s="107">
        <v>77</v>
      </c>
      <c r="L28" s="106">
        <v>40</v>
      </c>
      <c r="M28" s="108">
        <v>37</v>
      </c>
      <c r="N28" s="107">
        <v>83</v>
      </c>
      <c r="O28" s="106">
        <v>48</v>
      </c>
      <c r="P28" s="108">
        <v>35</v>
      </c>
      <c r="Q28" s="107">
        <v>-6</v>
      </c>
      <c r="R28" s="106">
        <v>-8</v>
      </c>
      <c r="S28" s="105">
        <v>2</v>
      </c>
      <c r="T28" s="104">
        <f>SUM(U28,V28)</f>
        <v>6</v>
      </c>
      <c r="U28" s="103">
        <f t="shared" si="4"/>
        <v>-4</v>
      </c>
      <c r="V28" s="102">
        <f t="shared" si="4"/>
        <v>10</v>
      </c>
    </row>
    <row r="29" spans="1:22" ht="19.5" customHeight="1">
      <c r="A29" s="101" t="s">
        <v>69</v>
      </c>
      <c r="B29" s="99">
        <v>48</v>
      </c>
      <c r="C29" s="98">
        <v>27</v>
      </c>
      <c r="D29" s="100">
        <v>21</v>
      </c>
      <c r="E29" s="99">
        <v>40</v>
      </c>
      <c r="F29" s="98">
        <v>24</v>
      </c>
      <c r="G29" s="100">
        <v>16</v>
      </c>
      <c r="H29" s="99">
        <v>8</v>
      </c>
      <c r="I29" s="98">
        <v>3</v>
      </c>
      <c r="J29" s="97">
        <v>5</v>
      </c>
      <c r="K29" s="99">
        <v>100</v>
      </c>
      <c r="L29" s="98">
        <v>50</v>
      </c>
      <c r="M29" s="100">
        <v>50</v>
      </c>
      <c r="N29" s="99">
        <v>122</v>
      </c>
      <c r="O29" s="98">
        <v>68</v>
      </c>
      <c r="P29" s="100">
        <v>54</v>
      </c>
      <c r="Q29" s="99">
        <v>-22</v>
      </c>
      <c r="R29" s="98">
        <v>-18</v>
      </c>
      <c r="S29" s="97">
        <v>-4</v>
      </c>
      <c r="T29" s="99">
        <f>SUM(T26:T28)</f>
        <v>-14</v>
      </c>
      <c r="U29" s="98">
        <f>SUM(U26:U28)</f>
        <v>-15</v>
      </c>
      <c r="V29" s="97">
        <f>SUM(V26:V28)</f>
        <v>1</v>
      </c>
    </row>
    <row r="30" spans="1:22" ht="19.5" customHeight="1">
      <c r="A30" s="109" t="s">
        <v>25</v>
      </c>
      <c r="B30" s="119">
        <v>1</v>
      </c>
      <c r="C30" s="118">
        <v>0</v>
      </c>
      <c r="D30" s="120">
        <v>1</v>
      </c>
      <c r="E30" s="119">
        <v>2</v>
      </c>
      <c r="F30" s="118">
        <v>0</v>
      </c>
      <c r="G30" s="120">
        <v>2</v>
      </c>
      <c r="H30" s="119">
        <v>-1</v>
      </c>
      <c r="I30" s="118">
        <v>0</v>
      </c>
      <c r="J30" s="117">
        <v>-1</v>
      </c>
      <c r="K30" s="119">
        <v>15</v>
      </c>
      <c r="L30" s="118">
        <v>15</v>
      </c>
      <c r="M30" s="120">
        <v>0</v>
      </c>
      <c r="N30" s="119">
        <v>5</v>
      </c>
      <c r="O30" s="118">
        <v>2</v>
      </c>
      <c r="P30" s="120">
        <v>3</v>
      </c>
      <c r="Q30" s="119">
        <v>10</v>
      </c>
      <c r="R30" s="118">
        <v>13</v>
      </c>
      <c r="S30" s="117">
        <v>-3</v>
      </c>
      <c r="T30" s="122">
        <f>SUM(U30,V30)</f>
        <v>9</v>
      </c>
      <c r="U30" s="103">
        <f>R30+I30</f>
        <v>13</v>
      </c>
      <c r="V30" s="102">
        <f>S30+J30</f>
        <v>-4</v>
      </c>
    </row>
    <row r="31" spans="1:22" ht="19.5" customHeight="1">
      <c r="A31" s="109" t="s">
        <v>68</v>
      </c>
      <c r="B31" s="107">
        <v>0</v>
      </c>
      <c r="C31" s="106">
        <v>0</v>
      </c>
      <c r="D31" s="108">
        <v>0</v>
      </c>
      <c r="E31" s="107">
        <v>2</v>
      </c>
      <c r="F31" s="106">
        <v>1</v>
      </c>
      <c r="G31" s="108">
        <v>1</v>
      </c>
      <c r="H31" s="107">
        <v>-2</v>
      </c>
      <c r="I31" s="106">
        <v>-1</v>
      </c>
      <c r="J31" s="105">
        <v>-1</v>
      </c>
      <c r="K31" s="107">
        <v>3</v>
      </c>
      <c r="L31" s="106">
        <v>1</v>
      </c>
      <c r="M31" s="108">
        <v>2</v>
      </c>
      <c r="N31" s="107">
        <v>9</v>
      </c>
      <c r="O31" s="106">
        <v>3</v>
      </c>
      <c r="P31" s="108">
        <v>6</v>
      </c>
      <c r="Q31" s="107">
        <v>-6</v>
      </c>
      <c r="R31" s="106">
        <v>-2</v>
      </c>
      <c r="S31" s="105">
        <v>-4</v>
      </c>
      <c r="T31" s="104">
        <f>SUM(U31,V31)</f>
        <v>-8</v>
      </c>
      <c r="U31" s="103">
        <f>R31+I31</f>
        <v>-3</v>
      </c>
      <c r="V31" s="102">
        <f>S31+J31</f>
        <v>-5</v>
      </c>
    </row>
    <row r="32" spans="1:22" ht="19.5" customHeight="1">
      <c r="A32" s="101" t="s">
        <v>67</v>
      </c>
      <c r="B32" s="99">
        <v>1</v>
      </c>
      <c r="C32" s="98">
        <v>0</v>
      </c>
      <c r="D32" s="100">
        <v>1</v>
      </c>
      <c r="E32" s="99">
        <v>4</v>
      </c>
      <c r="F32" s="98">
        <v>1</v>
      </c>
      <c r="G32" s="100">
        <v>3</v>
      </c>
      <c r="H32" s="99">
        <v>-3</v>
      </c>
      <c r="I32" s="98">
        <v>-1</v>
      </c>
      <c r="J32" s="97">
        <v>-2</v>
      </c>
      <c r="K32" s="99">
        <v>18</v>
      </c>
      <c r="L32" s="98">
        <v>16</v>
      </c>
      <c r="M32" s="100">
        <v>2</v>
      </c>
      <c r="N32" s="99">
        <v>14</v>
      </c>
      <c r="O32" s="98">
        <v>5</v>
      </c>
      <c r="P32" s="100">
        <v>9</v>
      </c>
      <c r="Q32" s="99">
        <v>4</v>
      </c>
      <c r="R32" s="98">
        <v>11</v>
      </c>
      <c r="S32" s="97">
        <v>-7</v>
      </c>
      <c r="T32" s="99">
        <f>SUM(T30:T31)</f>
        <v>1</v>
      </c>
      <c r="U32" s="98">
        <f>SUM(U30:U31)</f>
        <v>10</v>
      </c>
      <c r="V32" s="97">
        <f>SUM(V30:V31)</f>
        <v>-9</v>
      </c>
    </row>
    <row r="33" spans="1:22" ht="19.5" customHeight="1">
      <c r="A33" s="121" t="s">
        <v>22</v>
      </c>
      <c r="B33" s="119">
        <v>4</v>
      </c>
      <c r="C33" s="118">
        <v>2</v>
      </c>
      <c r="D33" s="120">
        <v>2</v>
      </c>
      <c r="E33" s="119">
        <v>7</v>
      </c>
      <c r="F33" s="118">
        <v>3</v>
      </c>
      <c r="G33" s="120">
        <v>4</v>
      </c>
      <c r="H33" s="119">
        <v>-3</v>
      </c>
      <c r="I33" s="118">
        <v>-1</v>
      </c>
      <c r="J33" s="117">
        <v>-2</v>
      </c>
      <c r="K33" s="119">
        <v>14</v>
      </c>
      <c r="L33" s="118">
        <v>6</v>
      </c>
      <c r="M33" s="120">
        <v>8</v>
      </c>
      <c r="N33" s="119">
        <v>30</v>
      </c>
      <c r="O33" s="118">
        <v>10</v>
      </c>
      <c r="P33" s="120">
        <v>20</v>
      </c>
      <c r="Q33" s="119">
        <v>-16</v>
      </c>
      <c r="R33" s="118">
        <v>-4</v>
      </c>
      <c r="S33" s="117">
        <v>-12</v>
      </c>
      <c r="T33" s="122">
        <f>SUM(U33,V33)</f>
        <v>-19</v>
      </c>
      <c r="U33" s="103">
        <f>R33+I33</f>
        <v>-5</v>
      </c>
      <c r="V33" s="102">
        <f>S33+J33</f>
        <v>-14</v>
      </c>
    </row>
    <row r="34" spans="1:22" ht="19.5" customHeight="1">
      <c r="A34" s="123" t="s">
        <v>21</v>
      </c>
      <c r="B34" s="107">
        <v>2</v>
      </c>
      <c r="C34" s="106">
        <v>0</v>
      </c>
      <c r="D34" s="108">
        <v>2</v>
      </c>
      <c r="E34" s="107">
        <v>12</v>
      </c>
      <c r="F34" s="106">
        <v>6</v>
      </c>
      <c r="G34" s="108">
        <v>6</v>
      </c>
      <c r="H34" s="107">
        <v>-10</v>
      </c>
      <c r="I34" s="106">
        <v>-6</v>
      </c>
      <c r="J34" s="105">
        <v>-4</v>
      </c>
      <c r="K34" s="107">
        <v>4</v>
      </c>
      <c r="L34" s="106">
        <v>1</v>
      </c>
      <c r="M34" s="108">
        <v>3</v>
      </c>
      <c r="N34" s="107">
        <v>15</v>
      </c>
      <c r="O34" s="106">
        <v>8</v>
      </c>
      <c r="P34" s="108">
        <v>7</v>
      </c>
      <c r="Q34" s="107">
        <v>-11</v>
      </c>
      <c r="R34" s="106">
        <v>-7</v>
      </c>
      <c r="S34" s="105">
        <v>-4</v>
      </c>
      <c r="T34" s="104">
        <f>SUM(U34,V34)</f>
        <v>-21</v>
      </c>
      <c r="U34" s="103">
        <f>R34+I34</f>
        <v>-13</v>
      </c>
      <c r="V34" s="102">
        <f>S34+J34</f>
        <v>-8</v>
      </c>
    </row>
    <row r="35" spans="1:22" ht="19.5" customHeight="1">
      <c r="A35" s="101" t="s">
        <v>66</v>
      </c>
      <c r="B35" s="99">
        <v>6</v>
      </c>
      <c r="C35" s="98">
        <v>2</v>
      </c>
      <c r="D35" s="100">
        <v>4</v>
      </c>
      <c r="E35" s="99">
        <v>19</v>
      </c>
      <c r="F35" s="98">
        <v>9</v>
      </c>
      <c r="G35" s="100">
        <v>10</v>
      </c>
      <c r="H35" s="99">
        <v>-13</v>
      </c>
      <c r="I35" s="98">
        <v>-7</v>
      </c>
      <c r="J35" s="97">
        <v>-6</v>
      </c>
      <c r="K35" s="99">
        <v>18</v>
      </c>
      <c r="L35" s="98">
        <v>7</v>
      </c>
      <c r="M35" s="100">
        <v>11</v>
      </c>
      <c r="N35" s="99">
        <v>45</v>
      </c>
      <c r="O35" s="98">
        <v>18</v>
      </c>
      <c r="P35" s="100">
        <v>27</v>
      </c>
      <c r="Q35" s="99">
        <v>-27</v>
      </c>
      <c r="R35" s="98">
        <v>-11</v>
      </c>
      <c r="S35" s="97">
        <v>-16</v>
      </c>
      <c r="T35" s="99">
        <f>SUM(T33:T34)</f>
        <v>-40</v>
      </c>
      <c r="U35" s="98">
        <f>SUM(U33:U34)</f>
        <v>-18</v>
      </c>
      <c r="V35" s="97">
        <f>SUM(V33:V34)</f>
        <v>-22</v>
      </c>
    </row>
    <row r="36" spans="1:22" ht="19.5" customHeight="1">
      <c r="A36" s="109" t="s">
        <v>19</v>
      </c>
      <c r="B36" s="119">
        <v>12</v>
      </c>
      <c r="C36" s="118">
        <v>5</v>
      </c>
      <c r="D36" s="120">
        <v>7</v>
      </c>
      <c r="E36" s="119">
        <v>17</v>
      </c>
      <c r="F36" s="118">
        <v>5</v>
      </c>
      <c r="G36" s="120">
        <v>12</v>
      </c>
      <c r="H36" s="119">
        <v>-5</v>
      </c>
      <c r="I36" s="118">
        <v>0</v>
      </c>
      <c r="J36" s="117">
        <v>-5</v>
      </c>
      <c r="K36" s="119">
        <v>57</v>
      </c>
      <c r="L36" s="118">
        <v>30</v>
      </c>
      <c r="M36" s="120">
        <v>27</v>
      </c>
      <c r="N36" s="119">
        <v>74</v>
      </c>
      <c r="O36" s="118">
        <v>32</v>
      </c>
      <c r="P36" s="120">
        <v>42</v>
      </c>
      <c r="Q36" s="119">
        <v>-17</v>
      </c>
      <c r="R36" s="118">
        <v>-2</v>
      </c>
      <c r="S36" s="117">
        <v>-15</v>
      </c>
      <c r="T36" s="122">
        <f>SUM(U36,V36)</f>
        <v>-22</v>
      </c>
      <c r="U36" s="103">
        <f aca="true" t="shared" si="5" ref="U36:V39">R36+I36</f>
        <v>-2</v>
      </c>
      <c r="V36" s="102">
        <f t="shared" si="5"/>
        <v>-20</v>
      </c>
    </row>
    <row r="37" spans="1:22" ht="19.5" customHeight="1">
      <c r="A37" s="109" t="s">
        <v>18</v>
      </c>
      <c r="B37" s="110">
        <v>19</v>
      </c>
      <c r="C37" s="103">
        <v>8</v>
      </c>
      <c r="D37" s="111">
        <v>11</v>
      </c>
      <c r="E37" s="110">
        <v>12</v>
      </c>
      <c r="F37" s="103">
        <v>7</v>
      </c>
      <c r="G37" s="111">
        <v>5</v>
      </c>
      <c r="H37" s="110">
        <v>7</v>
      </c>
      <c r="I37" s="103">
        <v>1</v>
      </c>
      <c r="J37" s="102">
        <v>6</v>
      </c>
      <c r="K37" s="110">
        <v>82</v>
      </c>
      <c r="L37" s="103">
        <v>40</v>
      </c>
      <c r="M37" s="111">
        <v>42</v>
      </c>
      <c r="N37" s="110">
        <v>76</v>
      </c>
      <c r="O37" s="103">
        <v>39</v>
      </c>
      <c r="P37" s="111">
        <v>37</v>
      </c>
      <c r="Q37" s="110">
        <v>6</v>
      </c>
      <c r="R37" s="103">
        <v>1</v>
      </c>
      <c r="S37" s="102">
        <v>5</v>
      </c>
      <c r="T37" s="110">
        <f>SUM(U37,V37)</f>
        <v>13</v>
      </c>
      <c r="U37" s="103">
        <f t="shared" si="5"/>
        <v>2</v>
      </c>
      <c r="V37" s="102">
        <f t="shared" si="5"/>
        <v>11</v>
      </c>
    </row>
    <row r="38" spans="1:22" ht="19.5" customHeight="1">
      <c r="A38" s="109" t="s">
        <v>17</v>
      </c>
      <c r="B38" s="110">
        <v>20</v>
      </c>
      <c r="C38" s="103">
        <v>8</v>
      </c>
      <c r="D38" s="111">
        <v>12</v>
      </c>
      <c r="E38" s="110">
        <v>22</v>
      </c>
      <c r="F38" s="103">
        <v>12</v>
      </c>
      <c r="G38" s="111">
        <v>10</v>
      </c>
      <c r="H38" s="110">
        <v>-2</v>
      </c>
      <c r="I38" s="103">
        <v>-4</v>
      </c>
      <c r="J38" s="102">
        <v>2</v>
      </c>
      <c r="K38" s="110">
        <v>106</v>
      </c>
      <c r="L38" s="103">
        <v>49</v>
      </c>
      <c r="M38" s="111">
        <v>57</v>
      </c>
      <c r="N38" s="110">
        <v>75</v>
      </c>
      <c r="O38" s="103">
        <v>34</v>
      </c>
      <c r="P38" s="111">
        <v>41</v>
      </c>
      <c r="Q38" s="110">
        <v>31</v>
      </c>
      <c r="R38" s="103">
        <v>15</v>
      </c>
      <c r="S38" s="102">
        <v>16</v>
      </c>
      <c r="T38" s="110">
        <f>SUM(U38,V38)</f>
        <v>29</v>
      </c>
      <c r="U38" s="103">
        <f t="shared" si="5"/>
        <v>11</v>
      </c>
      <c r="V38" s="102">
        <f t="shared" si="5"/>
        <v>18</v>
      </c>
    </row>
    <row r="39" spans="1:22" ht="19.5" customHeight="1">
      <c r="A39" s="109" t="s">
        <v>16</v>
      </c>
      <c r="B39" s="107">
        <v>8</v>
      </c>
      <c r="C39" s="106">
        <v>2</v>
      </c>
      <c r="D39" s="108">
        <v>6</v>
      </c>
      <c r="E39" s="107">
        <v>9</v>
      </c>
      <c r="F39" s="106">
        <v>5</v>
      </c>
      <c r="G39" s="108">
        <v>4</v>
      </c>
      <c r="H39" s="107">
        <v>-1</v>
      </c>
      <c r="I39" s="106">
        <v>-3</v>
      </c>
      <c r="J39" s="105">
        <v>2</v>
      </c>
      <c r="K39" s="107">
        <v>43</v>
      </c>
      <c r="L39" s="106">
        <v>16</v>
      </c>
      <c r="M39" s="108">
        <v>27</v>
      </c>
      <c r="N39" s="107">
        <v>42</v>
      </c>
      <c r="O39" s="106">
        <v>19</v>
      </c>
      <c r="P39" s="108">
        <v>23</v>
      </c>
      <c r="Q39" s="107">
        <v>1</v>
      </c>
      <c r="R39" s="106">
        <v>-3</v>
      </c>
      <c r="S39" s="105">
        <v>4</v>
      </c>
      <c r="T39" s="104">
        <f>SUM(U39,V39)</f>
        <v>0</v>
      </c>
      <c r="U39" s="103">
        <f t="shared" si="5"/>
        <v>-6</v>
      </c>
      <c r="V39" s="102">
        <f t="shared" si="5"/>
        <v>6</v>
      </c>
    </row>
    <row r="40" spans="1:22" ht="19.5" customHeight="1">
      <c r="A40" s="101" t="s">
        <v>65</v>
      </c>
      <c r="B40" s="99">
        <v>59</v>
      </c>
      <c r="C40" s="98">
        <v>23</v>
      </c>
      <c r="D40" s="100">
        <v>36</v>
      </c>
      <c r="E40" s="99">
        <v>60</v>
      </c>
      <c r="F40" s="98">
        <v>29</v>
      </c>
      <c r="G40" s="100">
        <v>31</v>
      </c>
      <c r="H40" s="99">
        <v>-1</v>
      </c>
      <c r="I40" s="98">
        <v>-6</v>
      </c>
      <c r="J40" s="97">
        <v>5</v>
      </c>
      <c r="K40" s="99">
        <v>288</v>
      </c>
      <c r="L40" s="98">
        <v>135</v>
      </c>
      <c r="M40" s="100">
        <v>153</v>
      </c>
      <c r="N40" s="99">
        <v>267</v>
      </c>
      <c r="O40" s="98">
        <v>124</v>
      </c>
      <c r="P40" s="100">
        <v>143</v>
      </c>
      <c r="Q40" s="99">
        <v>21</v>
      </c>
      <c r="R40" s="98">
        <v>11</v>
      </c>
      <c r="S40" s="97">
        <v>10</v>
      </c>
      <c r="T40" s="99">
        <f>SUM(T36:T39)</f>
        <v>20</v>
      </c>
      <c r="U40" s="98">
        <f>SUM(U36:U39)</f>
        <v>5</v>
      </c>
      <c r="V40" s="97">
        <f>SUM(V36:V39)</f>
        <v>15</v>
      </c>
    </row>
    <row r="41" spans="1:22" ht="19.5" customHeight="1">
      <c r="A41" s="121" t="s">
        <v>14</v>
      </c>
      <c r="B41" s="119">
        <v>5</v>
      </c>
      <c r="C41" s="118">
        <v>3</v>
      </c>
      <c r="D41" s="120">
        <v>2</v>
      </c>
      <c r="E41" s="119">
        <v>15</v>
      </c>
      <c r="F41" s="118">
        <v>6</v>
      </c>
      <c r="G41" s="120">
        <v>9</v>
      </c>
      <c r="H41" s="119">
        <v>-10</v>
      </c>
      <c r="I41" s="118">
        <v>-3</v>
      </c>
      <c r="J41" s="117">
        <v>-7</v>
      </c>
      <c r="K41" s="119">
        <v>11</v>
      </c>
      <c r="L41" s="118">
        <v>5</v>
      </c>
      <c r="M41" s="120">
        <v>6</v>
      </c>
      <c r="N41" s="119">
        <v>25</v>
      </c>
      <c r="O41" s="118">
        <v>14</v>
      </c>
      <c r="P41" s="120">
        <v>11</v>
      </c>
      <c r="Q41" s="119">
        <v>-14</v>
      </c>
      <c r="R41" s="118">
        <v>-9</v>
      </c>
      <c r="S41" s="117">
        <v>-5</v>
      </c>
      <c r="T41" s="116">
        <f aca="true" t="shared" si="6" ref="T41:T51">SUM(U41,V41)</f>
        <v>-24</v>
      </c>
      <c r="U41" s="113">
        <f aca="true" t="shared" si="7" ref="U41:U51">R41+I41</f>
        <v>-12</v>
      </c>
      <c r="V41" s="112">
        <f aca="true" t="shared" si="8" ref="V41:V51">S41+J41</f>
        <v>-12</v>
      </c>
    </row>
    <row r="42" spans="1:22" ht="19.5" customHeight="1">
      <c r="A42" s="109" t="s">
        <v>13</v>
      </c>
      <c r="B42" s="110">
        <v>9</v>
      </c>
      <c r="C42" s="103">
        <v>7</v>
      </c>
      <c r="D42" s="111">
        <v>2</v>
      </c>
      <c r="E42" s="110">
        <v>15</v>
      </c>
      <c r="F42" s="103">
        <v>10</v>
      </c>
      <c r="G42" s="111">
        <v>5</v>
      </c>
      <c r="H42" s="110">
        <v>-6</v>
      </c>
      <c r="I42" s="103">
        <v>-3</v>
      </c>
      <c r="J42" s="102">
        <v>-3</v>
      </c>
      <c r="K42" s="110">
        <v>34</v>
      </c>
      <c r="L42" s="103">
        <v>17</v>
      </c>
      <c r="M42" s="111">
        <v>17</v>
      </c>
      <c r="N42" s="110">
        <v>68</v>
      </c>
      <c r="O42" s="103">
        <v>32</v>
      </c>
      <c r="P42" s="111">
        <v>36</v>
      </c>
      <c r="Q42" s="110">
        <v>-34</v>
      </c>
      <c r="R42" s="103">
        <v>-15</v>
      </c>
      <c r="S42" s="102">
        <v>-19</v>
      </c>
      <c r="T42" s="114">
        <f t="shared" si="6"/>
        <v>-40</v>
      </c>
      <c r="U42" s="113">
        <f t="shared" si="7"/>
        <v>-18</v>
      </c>
      <c r="V42" s="112">
        <f t="shared" si="8"/>
        <v>-22</v>
      </c>
    </row>
    <row r="43" spans="1:22" ht="19.5" customHeight="1">
      <c r="A43" s="115" t="s">
        <v>12</v>
      </c>
      <c r="B43" s="110">
        <v>1</v>
      </c>
      <c r="C43" s="103">
        <v>1</v>
      </c>
      <c r="D43" s="111">
        <v>0</v>
      </c>
      <c r="E43" s="110">
        <v>11</v>
      </c>
      <c r="F43" s="103">
        <v>5</v>
      </c>
      <c r="G43" s="111">
        <v>6</v>
      </c>
      <c r="H43" s="110">
        <v>-10</v>
      </c>
      <c r="I43" s="103">
        <v>-4</v>
      </c>
      <c r="J43" s="102">
        <v>-6</v>
      </c>
      <c r="K43" s="110">
        <v>9</v>
      </c>
      <c r="L43" s="103">
        <v>3</v>
      </c>
      <c r="M43" s="111">
        <v>6</v>
      </c>
      <c r="N43" s="110">
        <v>10</v>
      </c>
      <c r="O43" s="103">
        <v>5</v>
      </c>
      <c r="P43" s="111">
        <v>5</v>
      </c>
      <c r="Q43" s="110">
        <v>-1</v>
      </c>
      <c r="R43" s="103">
        <v>-2</v>
      </c>
      <c r="S43" s="102">
        <v>1</v>
      </c>
      <c r="T43" s="114">
        <f t="shared" si="6"/>
        <v>-11</v>
      </c>
      <c r="U43" s="113">
        <f t="shared" si="7"/>
        <v>-6</v>
      </c>
      <c r="V43" s="112">
        <f t="shared" si="8"/>
        <v>-5</v>
      </c>
    </row>
    <row r="44" spans="1:22" ht="19.5" customHeight="1">
      <c r="A44" s="109" t="s">
        <v>11</v>
      </c>
      <c r="B44" s="110">
        <v>0</v>
      </c>
      <c r="C44" s="103">
        <v>0</v>
      </c>
      <c r="D44" s="111">
        <v>0</v>
      </c>
      <c r="E44" s="110">
        <v>2</v>
      </c>
      <c r="F44" s="103">
        <v>2</v>
      </c>
      <c r="G44" s="111">
        <v>0</v>
      </c>
      <c r="H44" s="110">
        <v>-2</v>
      </c>
      <c r="I44" s="103">
        <v>-2</v>
      </c>
      <c r="J44" s="102">
        <v>0</v>
      </c>
      <c r="K44" s="110">
        <v>1</v>
      </c>
      <c r="L44" s="103">
        <v>0</v>
      </c>
      <c r="M44" s="111">
        <v>1</v>
      </c>
      <c r="N44" s="110">
        <v>4</v>
      </c>
      <c r="O44" s="103">
        <v>2</v>
      </c>
      <c r="P44" s="111">
        <v>2</v>
      </c>
      <c r="Q44" s="110">
        <v>-3</v>
      </c>
      <c r="R44" s="103">
        <v>-2</v>
      </c>
      <c r="S44" s="102">
        <v>-1</v>
      </c>
      <c r="T44" s="114">
        <f t="shared" si="6"/>
        <v>-5</v>
      </c>
      <c r="U44" s="113">
        <f t="shared" si="7"/>
        <v>-4</v>
      </c>
      <c r="V44" s="112">
        <f t="shared" si="8"/>
        <v>-1</v>
      </c>
    </row>
    <row r="45" spans="1:22" ht="19.5" customHeight="1">
      <c r="A45" s="109" t="s">
        <v>10</v>
      </c>
      <c r="B45" s="110">
        <v>0</v>
      </c>
      <c r="C45" s="103">
        <v>0</v>
      </c>
      <c r="D45" s="111">
        <v>0</v>
      </c>
      <c r="E45" s="110">
        <v>2</v>
      </c>
      <c r="F45" s="103">
        <v>1</v>
      </c>
      <c r="G45" s="111">
        <v>1</v>
      </c>
      <c r="H45" s="110">
        <v>-2</v>
      </c>
      <c r="I45" s="103">
        <v>-1</v>
      </c>
      <c r="J45" s="102">
        <v>-1</v>
      </c>
      <c r="K45" s="110">
        <v>2</v>
      </c>
      <c r="L45" s="103">
        <v>1</v>
      </c>
      <c r="M45" s="111">
        <v>1</v>
      </c>
      <c r="N45" s="110">
        <v>1</v>
      </c>
      <c r="O45" s="103">
        <v>0</v>
      </c>
      <c r="P45" s="111">
        <v>1</v>
      </c>
      <c r="Q45" s="110">
        <v>1</v>
      </c>
      <c r="R45" s="103">
        <v>1</v>
      </c>
      <c r="S45" s="102">
        <v>0</v>
      </c>
      <c r="T45" s="114">
        <f t="shared" si="6"/>
        <v>-1</v>
      </c>
      <c r="U45" s="113">
        <f t="shared" si="7"/>
        <v>0</v>
      </c>
      <c r="V45" s="112">
        <f t="shared" si="8"/>
        <v>-1</v>
      </c>
    </row>
    <row r="46" spans="1:22" ht="19.5" customHeight="1">
      <c r="A46" s="109" t="s">
        <v>9</v>
      </c>
      <c r="B46" s="110">
        <v>0</v>
      </c>
      <c r="C46" s="103">
        <v>0</v>
      </c>
      <c r="D46" s="111">
        <v>0</v>
      </c>
      <c r="E46" s="110">
        <v>1</v>
      </c>
      <c r="F46" s="103">
        <v>1</v>
      </c>
      <c r="G46" s="111">
        <v>0</v>
      </c>
      <c r="H46" s="110">
        <v>-1</v>
      </c>
      <c r="I46" s="103">
        <v>-1</v>
      </c>
      <c r="J46" s="102">
        <v>0</v>
      </c>
      <c r="K46" s="110">
        <v>0</v>
      </c>
      <c r="L46" s="103">
        <v>0</v>
      </c>
      <c r="M46" s="111">
        <v>0</v>
      </c>
      <c r="N46" s="110">
        <v>2</v>
      </c>
      <c r="O46" s="103">
        <v>1</v>
      </c>
      <c r="P46" s="111">
        <v>1</v>
      </c>
      <c r="Q46" s="110">
        <v>-2</v>
      </c>
      <c r="R46" s="103">
        <v>-1</v>
      </c>
      <c r="S46" s="102">
        <v>-1</v>
      </c>
      <c r="T46" s="110">
        <f t="shared" si="6"/>
        <v>-3</v>
      </c>
      <c r="U46" s="103">
        <f t="shared" si="7"/>
        <v>-2</v>
      </c>
      <c r="V46" s="102">
        <f t="shared" si="8"/>
        <v>-1</v>
      </c>
    </row>
    <row r="47" spans="1:22" ht="19.5" customHeight="1">
      <c r="A47" s="109" t="s">
        <v>8</v>
      </c>
      <c r="B47" s="110">
        <v>0</v>
      </c>
      <c r="C47" s="103">
        <v>0</v>
      </c>
      <c r="D47" s="111">
        <v>0</v>
      </c>
      <c r="E47" s="110">
        <v>6</v>
      </c>
      <c r="F47" s="103">
        <v>5</v>
      </c>
      <c r="G47" s="111">
        <v>1</v>
      </c>
      <c r="H47" s="110">
        <v>-6</v>
      </c>
      <c r="I47" s="103">
        <v>-5</v>
      </c>
      <c r="J47" s="102">
        <v>-1</v>
      </c>
      <c r="K47" s="110">
        <v>14</v>
      </c>
      <c r="L47" s="103">
        <v>7</v>
      </c>
      <c r="M47" s="111">
        <v>7</v>
      </c>
      <c r="N47" s="110">
        <v>12</v>
      </c>
      <c r="O47" s="103">
        <v>8</v>
      </c>
      <c r="P47" s="111">
        <v>4</v>
      </c>
      <c r="Q47" s="110">
        <v>2</v>
      </c>
      <c r="R47" s="103">
        <v>-1</v>
      </c>
      <c r="S47" s="102">
        <v>3</v>
      </c>
      <c r="T47" s="110">
        <f t="shared" si="6"/>
        <v>-4</v>
      </c>
      <c r="U47" s="103">
        <f t="shared" si="7"/>
        <v>-6</v>
      </c>
      <c r="V47" s="102">
        <f t="shared" si="8"/>
        <v>2</v>
      </c>
    </row>
    <row r="48" spans="1:22" ht="19.5" customHeight="1">
      <c r="A48" s="109" t="s">
        <v>7</v>
      </c>
      <c r="B48" s="110">
        <v>0</v>
      </c>
      <c r="C48" s="103">
        <v>0</v>
      </c>
      <c r="D48" s="111">
        <v>0</v>
      </c>
      <c r="E48" s="110">
        <v>2</v>
      </c>
      <c r="F48" s="103">
        <v>2</v>
      </c>
      <c r="G48" s="111">
        <v>0</v>
      </c>
      <c r="H48" s="110">
        <v>-2</v>
      </c>
      <c r="I48" s="103">
        <v>-2</v>
      </c>
      <c r="J48" s="102">
        <v>0</v>
      </c>
      <c r="K48" s="110">
        <v>1</v>
      </c>
      <c r="L48" s="103">
        <v>1</v>
      </c>
      <c r="M48" s="111">
        <v>0</v>
      </c>
      <c r="N48" s="110">
        <v>3</v>
      </c>
      <c r="O48" s="103">
        <v>3</v>
      </c>
      <c r="P48" s="111">
        <v>0</v>
      </c>
      <c r="Q48" s="110">
        <v>-2</v>
      </c>
      <c r="R48" s="103">
        <v>-2</v>
      </c>
      <c r="S48" s="102">
        <v>0</v>
      </c>
      <c r="T48" s="110">
        <f t="shared" si="6"/>
        <v>-4</v>
      </c>
      <c r="U48" s="103">
        <f t="shared" si="7"/>
        <v>-4</v>
      </c>
      <c r="V48" s="102">
        <f t="shared" si="8"/>
        <v>0</v>
      </c>
    </row>
    <row r="49" spans="1:22" ht="19.5" customHeight="1">
      <c r="A49" s="109" t="s">
        <v>6</v>
      </c>
      <c r="B49" s="110">
        <v>0</v>
      </c>
      <c r="C49" s="103">
        <v>0</v>
      </c>
      <c r="D49" s="111">
        <v>0</v>
      </c>
      <c r="E49" s="110">
        <v>0</v>
      </c>
      <c r="F49" s="103">
        <v>0</v>
      </c>
      <c r="G49" s="111">
        <v>0</v>
      </c>
      <c r="H49" s="110">
        <v>0</v>
      </c>
      <c r="I49" s="103">
        <v>0</v>
      </c>
      <c r="J49" s="102">
        <v>0</v>
      </c>
      <c r="K49" s="110">
        <v>1</v>
      </c>
      <c r="L49" s="103">
        <v>0</v>
      </c>
      <c r="M49" s="111">
        <v>1</v>
      </c>
      <c r="N49" s="110">
        <v>1</v>
      </c>
      <c r="O49" s="103">
        <v>0</v>
      </c>
      <c r="P49" s="111">
        <v>1</v>
      </c>
      <c r="Q49" s="110">
        <v>0</v>
      </c>
      <c r="R49" s="103">
        <v>0</v>
      </c>
      <c r="S49" s="102">
        <v>0</v>
      </c>
      <c r="T49" s="110">
        <f t="shared" si="6"/>
        <v>0</v>
      </c>
      <c r="U49" s="103">
        <f t="shared" si="7"/>
        <v>0</v>
      </c>
      <c r="V49" s="102">
        <f t="shared" si="8"/>
        <v>0</v>
      </c>
    </row>
    <row r="50" spans="1:22" ht="19.5" customHeight="1">
      <c r="A50" s="109" t="s">
        <v>5</v>
      </c>
      <c r="B50" s="110">
        <v>0</v>
      </c>
      <c r="C50" s="103">
        <v>0</v>
      </c>
      <c r="D50" s="111">
        <v>0</v>
      </c>
      <c r="E50" s="110">
        <v>1</v>
      </c>
      <c r="F50" s="103">
        <v>0</v>
      </c>
      <c r="G50" s="111">
        <v>1</v>
      </c>
      <c r="H50" s="110">
        <v>-1</v>
      </c>
      <c r="I50" s="103">
        <v>0</v>
      </c>
      <c r="J50" s="102">
        <v>-1</v>
      </c>
      <c r="K50" s="110">
        <v>5</v>
      </c>
      <c r="L50" s="103">
        <v>3</v>
      </c>
      <c r="M50" s="111">
        <v>2</v>
      </c>
      <c r="N50" s="110">
        <v>8</v>
      </c>
      <c r="O50" s="103">
        <v>4</v>
      </c>
      <c r="P50" s="111">
        <v>4</v>
      </c>
      <c r="Q50" s="110">
        <v>-3</v>
      </c>
      <c r="R50" s="103">
        <v>-1</v>
      </c>
      <c r="S50" s="102">
        <v>-2</v>
      </c>
      <c r="T50" s="110">
        <f t="shared" si="6"/>
        <v>-4</v>
      </c>
      <c r="U50" s="103">
        <f t="shared" si="7"/>
        <v>-1</v>
      </c>
      <c r="V50" s="102">
        <f t="shared" si="8"/>
        <v>-3</v>
      </c>
    </row>
    <row r="51" spans="1:22" ht="19.5" customHeight="1">
      <c r="A51" s="109" t="s">
        <v>4</v>
      </c>
      <c r="B51" s="107">
        <v>2</v>
      </c>
      <c r="C51" s="106">
        <v>1</v>
      </c>
      <c r="D51" s="108">
        <v>1</v>
      </c>
      <c r="E51" s="107">
        <v>2</v>
      </c>
      <c r="F51" s="106">
        <v>2</v>
      </c>
      <c r="G51" s="108">
        <v>0</v>
      </c>
      <c r="H51" s="107">
        <v>0</v>
      </c>
      <c r="I51" s="106">
        <v>-1</v>
      </c>
      <c r="J51" s="105">
        <v>1</v>
      </c>
      <c r="K51" s="107">
        <v>1</v>
      </c>
      <c r="L51" s="106">
        <v>1</v>
      </c>
      <c r="M51" s="108">
        <v>0</v>
      </c>
      <c r="N51" s="107">
        <v>9</v>
      </c>
      <c r="O51" s="106">
        <v>4</v>
      </c>
      <c r="P51" s="108">
        <v>5</v>
      </c>
      <c r="Q51" s="107">
        <v>-8</v>
      </c>
      <c r="R51" s="106">
        <v>-3</v>
      </c>
      <c r="S51" s="105">
        <v>-5</v>
      </c>
      <c r="T51" s="104">
        <f t="shared" si="6"/>
        <v>-8</v>
      </c>
      <c r="U51" s="103">
        <f t="shared" si="7"/>
        <v>-4</v>
      </c>
      <c r="V51" s="102">
        <f t="shared" si="8"/>
        <v>-4</v>
      </c>
    </row>
    <row r="52" spans="1:22" ht="19.5" customHeight="1">
      <c r="A52" s="101" t="s">
        <v>64</v>
      </c>
      <c r="B52" s="99">
        <v>17</v>
      </c>
      <c r="C52" s="98">
        <v>12</v>
      </c>
      <c r="D52" s="100">
        <v>5</v>
      </c>
      <c r="E52" s="99">
        <v>57</v>
      </c>
      <c r="F52" s="98">
        <v>34</v>
      </c>
      <c r="G52" s="100">
        <v>23</v>
      </c>
      <c r="H52" s="99">
        <v>-40</v>
      </c>
      <c r="I52" s="98">
        <v>-22</v>
      </c>
      <c r="J52" s="97">
        <v>-18</v>
      </c>
      <c r="K52" s="99">
        <v>79</v>
      </c>
      <c r="L52" s="98">
        <v>38</v>
      </c>
      <c r="M52" s="100">
        <v>41</v>
      </c>
      <c r="N52" s="99">
        <v>143</v>
      </c>
      <c r="O52" s="98">
        <v>73</v>
      </c>
      <c r="P52" s="100">
        <v>70</v>
      </c>
      <c r="Q52" s="99">
        <v>-64</v>
      </c>
      <c r="R52" s="98">
        <v>-35</v>
      </c>
      <c r="S52" s="97">
        <v>-29</v>
      </c>
      <c r="T52" s="99">
        <f>SUM(T41:T51)</f>
        <v>-104</v>
      </c>
      <c r="U52" s="98">
        <f>SUM(U41:U51)</f>
        <v>-57</v>
      </c>
      <c r="V52" s="97">
        <f>SUM(V41:V51)</f>
        <v>-47</v>
      </c>
    </row>
    <row r="53" spans="1:22" ht="19.5" customHeight="1">
      <c r="A53" s="101" t="s">
        <v>63</v>
      </c>
      <c r="B53" s="99">
        <v>169</v>
      </c>
      <c r="C53" s="98">
        <v>84</v>
      </c>
      <c r="D53" s="100">
        <v>85</v>
      </c>
      <c r="E53" s="99">
        <v>235</v>
      </c>
      <c r="F53" s="98">
        <v>129</v>
      </c>
      <c r="G53" s="100">
        <v>106</v>
      </c>
      <c r="H53" s="99">
        <v>-66</v>
      </c>
      <c r="I53" s="98">
        <v>-45</v>
      </c>
      <c r="J53" s="97">
        <v>-21</v>
      </c>
      <c r="K53" s="99">
        <v>727</v>
      </c>
      <c r="L53" s="98">
        <v>364</v>
      </c>
      <c r="M53" s="100">
        <v>363</v>
      </c>
      <c r="N53" s="99">
        <v>837</v>
      </c>
      <c r="O53" s="98">
        <v>395</v>
      </c>
      <c r="P53" s="100">
        <v>442</v>
      </c>
      <c r="Q53" s="99">
        <v>-110</v>
      </c>
      <c r="R53" s="98">
        <v>-31</v>
      </c>
      <c r="S53" s="97">
        <v>-79</v>
      </c>
      <c r="T53" s="99">
        <f>T20+T25+T29+T32+T35+T40+T52</f>
        <v>-176</v>
      </c>
      <c r="U53" s="98">
        <f>U20+U25+U29+U32+U35+U40+U52</f>
        <v>-76</v>
      </c>
      <c r="V53" s="97">
        <f>V20+V25+V29+V32+V35+V40+V52</f>
        <v>-100</v>
      </c>
    </row>
    <row r="54" spans="1:22" ht="19.5" customHeight="1">
      <c r="A54" s="96" t="s">
        <v>62</v>
      </c>
      <c r="B54" s="94">
        <v>873</v>
      </c>
      <c r="C54" s="93">
        <v>412</v>
      </c>
      <c r="D54" s="95">
        <v>461</v>
      </c>
      <c r="E54" s="94">
        <v>1026</v>
      </c>
      <c r="F54" s="93">
        <v>529</v>
      </c>
      <c r="G54" s="95">
        <v>497</v>
      </c>
      <c r="H54" s="94">
        <v>-153</v>
      </c>
      <c r="I54" s="93">
        <v>-117</v>
      </c>
      <c r="J54" s="92">
        <v>-36</v>
      </c>
      <c r="K54" s="94">
        <v>3482</v>
      </c>
      <c r="L54" s="93">
        <v>1735</v>
      </c>
      <c r="M54" s="95">
        <v>1747</v>
      </c>
      <c r="N54" s="94">
        <v>3799</v>
      </c>
      <c r="O54" s="93">
        <v>1839</v>
      </c>
      <c r="P54" s="95">
        <v>1960</v>
      </c>
      <c r="Q54" s="94">
        <v>-317</v>
      </c>
      <c r="R54" s="93">
        <v>-104</v>
      </c>
      <c r="S54" s="92">
        <v>-213</v>
      </c>
      <c r="T54" s="94">
        <f>T18+T53</f>
        <v>-470</v>
      </c>
      <c r="U54" s="93">
        <f>U18+U53</f>
        <v>-221</v>
      </c>
      <c r="V54" s="92">
        <f>V18+V53</f>
        <v>-249</v>
      </c>
    </row>
  </sheetData>
  <sheetProtection/>
  <mergeCells count="20">
    <mergeCell ref="F1:G1"/>
    <mergeCell ref="U1:V1"/>
    <mergeCell ref="A2:A5"/>
    <mergeCell ref="B2:J2"/>
    <mergeCell ref="K2:S2"/>
    <mergeCell ref="T2:V2"/>
    <mergeCell ref="B3:D3"/>
    <mergeCell ref="E3:G3"/>
    <mergeCell ref="H3:J3"/>
    <mergeCell ref="K3:M3"/>
    <mergeCell ref="N3:P3"/>
    <mergeCell ref="Q3:S3"/>
    <mergeCell ref="T3:V3"/>
    <mergeCell ref="B4:B5"/>
    <mergeCell ref="E4:E5"/>
    <mergeCell ref="H4:H5"/>
    <mergeCell ref="K4:K5"/>
    <mergeCell ref="N4:N5"/>
    <mergeCell ref="Q4:Q5"/>
    <mergeCell ref="T4:T5"/>
  </mergeCells>
  <printOptions horizontalCentered="1"/>
  <pageMargins left="0.7480314960629921" right="0.1968503937007874" top="0.38" bottom="0.28" header="0.1968503937007874" footer="0.16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2014-01-31T02:52:13Z</dcterms:created>
  <dcterms:modified xsi:type="dcterms:W3CDTF">2014-03-10T00:07:41Z</dcterms:modified>
  <cp:category/>
  <cp:version/>
  <cp:contentType/>
  <cp:contentStatus/>
</cp:coreProperties>
</file>