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62913"/>
</workbook>
</file>

<file path=xl/calcChain.xml><?xml version="1.0" encoding="utf-8"?>
<calcChain xmlns="http://schemas.openxmlformats.org/spreadsheetml/2006/main">
  <c r="BG35" i="9" l="1"/>
  <c r="BG34"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E39" i="9"/>
  <c r="AM39" i="9"/>
  <c r="U39" i="9"/>
  <c r="C39" i="9"/>
  <c r="CO38" i="9"/>
  <c r="BE38" i="9"/>
  <c r="AM38" i="9"/>
  <c r="U38" i="9"/>
  <c r="C38" i="9"/>
  <c r="CO37" i="9"/>
  <c r="BE37" i="9"/>
  <c r="AM37" i="9"/>
  <c r="U37" i="9"/>
  <c r="CO36" i="9"/>
  <c r="BE36" i="9"/>
  <c r="AM36" i="9"/>
  <c r="CO35" i="9"/>
  <c r="AM35" i="9"/>
  <c r="C34" i="9"/>
  <c r="C35" i="9" s="1"/>
  <c r="C36"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C37" i="9" l="1"/>
  <c r="U34" i="9" s="1"/>
  <c r="U35" i="9" s="1"/>
  <c r="U36" i="9" s="1"/>
  <c r="AM34" i="9"/>
  <c r="BE34" i="9" s="1"/>
  <c r="BE35" i="9" s="1"/>
  <c r="BW34" i="9" l="1"/>
  <c r="BW35" i="9" s="1"/>
  <c r="BW36" i="9" s="1"/>
  <c r="BW37" i="9" s="1"/>
  <c r="BW38" i="9" s="1"/>
  <c r="BW39" i="9" s="1"/>
  <c r="CO34" i="9"/>
</calcChain>
</file>

<file path=xl/sharedStrings.xml><?xml version="1.0" encoding="utf-8"?>
<sst xmlns="http://schemas.openxmlformats.org/spreadsheetml/2006/main" count="1084" uniqueCount="570">
  <si>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</si>
  <si>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</si>
  <si>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</si>
  <si>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</si>
  <si>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</si>
  <si>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</si>
  <si>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</si>
  <si>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</si>
  <si>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</si>
  <si>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</si>
  <si>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</si>
  <si>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</si>
  <si>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</si>
  <si>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</si>
  <si>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</si>
  <si>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</si>
  <si>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</si>
  <si>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</si>
  <si>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</si>
  <si>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</si>
  <si>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</si>
  <si>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</si>
  <si>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</si>
  <si>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</si>
  <si>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</si>
  <si>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</si>
  <si>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</si>
  <si>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</si>
  <si>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</si>
  <si>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</si>
  <si>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</si>
  <si>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</si>
  <si>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</si>
  <si>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</si>
  <si>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</si>
  <si>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</si>
  <si>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</si>
  <si>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</si>
  <si>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</si>
  <si>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</si>
  <si>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</si>
  <si>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</si>
  <si>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</si>
  <si>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</si>
  <si>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</si>
  <si>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</si>
  <si>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</si>
  <si>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</si>
  <si>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</si>
  <si>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</si>
  <si>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</si>
  <si>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</si>
  <si>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</si>
  <si>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</si>
  <si>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</si>
  <si>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</si>
  <si>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</si>
  <si>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</si>
  <si>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</si>
  <si>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</si>
  <si>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</si>
  <si>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</si>
  <si>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</si>
  <si>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</si>
  <si>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</si>
  <si>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</si>
  <si>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</si>
  <si>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奈良県</t>
    <phoneticPr fontId="5"/>
  </si>
  <si>
    <t>市町村類型</t>
    <phoneticPr fontId="5"/>
  </si>
  <si>
    <t>Ⅳ－２</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</si>
  <si>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</si>
  <si>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</si>
  <si>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</si>
  <si>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</si>
  <si>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</si>
  <si>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</si>
  <si>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</si>
  <si>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</si>
  <si>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</si>
  <si>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</si>
  <si>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</si>
  <si>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</si>
  <si>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平群町</t>
    <phoneticPr fontId="5"/>
  </si>
  <si>
    <t>地方交付税種地</t>
    <rPh sb="0" eb="2">
      <t>チホウ</t>
    </rPh>
    <rPh sb="2" eb="5">
      <t>コウフゼイ</t>
    </rPh>
    <rPh sb="5" eb="6">
      <t>シュ</t>
    </rPh>
    <rPh sb="6" eb="7">
      <t>チ</t>
    </rPh>
    <phoneticPr fontId="5"/>
  </si>
  <si>
    <t>2-7</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</si>
  <si>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</si>
  <si>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</si>
  <si>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</si>
  <si>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</si>
  <si>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</si>
  <si>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</si>
  <si>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</si>
  <si>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</si>
  <si>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</si>
  <si>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</si>
  <si>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</si>
  <si>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</si>
  <si>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</si>
  <si>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</si>
  <si>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</si>
  <si>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</si>
  <si>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</si>
  <si>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</si>
  <si>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</si>
  <si>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</si>
  <si>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</si>
  <si>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</si>
  <si>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</si>
  <si>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-4.3</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</si>
  <si>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</si>
  <si>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</si>
  <si>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</si>
  <si>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</si>
  <si>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</si>
  <si>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</si>
  <si>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</si>
  <si>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</si>
  <si>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</si>
  <si>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</si>
  <si>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</si>
  <si>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</si>
  <si>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</si>
  <si>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</si>
  <si>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</si>
  <si>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</si>
  <si>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</si>
  <si>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</si>
  <si>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</si>
  <si>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</si>
  <si>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</si>
  <si>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</si>
  <si>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</si>
  <si>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</si>
  <si>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</si>
  <si>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-0.8</t>
    <phoneticPr fontId="5"/>
  </si>
  <si>
    <t>基準財政需要額</t>
    <phoneticPr fontId="18"/>
  </si>
  <si>
    <t>うち日本人(％)</t>
    <phoneticPr fontId="5"/>
  </si>
  <si>
    <t>-0.9</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</si>
  <si>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</si>
  <si>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</si>
  <si>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</si>
  <si>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</si>
  <si>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</si>
  <si>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</si>
  <si>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</si>
  <si>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</si>
  <si>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</si>
  <si>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</si>
  <si>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</si>
  <si>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</si>
  <si>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</si>
  <si>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</si>
  <si>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</si>
  <si>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</si>
  <si>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</si>
  <si>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</si>
  <si>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</si>
  <si>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</si>
  <si>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</si>
  <si>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</si>
  <si>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</si>
  <si>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</si>
  <si>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</si>
  <si>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</si>
  <si>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</si>
  <si>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</si>
  <si>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</si>
  <si>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</si>
  <si>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</si>
  <si>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</si>
  <si>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</si>
  <si>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</si>
  <si>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</si>
  <si>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</si>
  <si>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</si>
  <si>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</si>
  <si>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</si>
  <si>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</si>
  <si>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</si>
  <si>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</si>
  <si>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</si>
  <si>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</si>
  <si>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</si>
  <si>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</si>
  <si>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</si>
  <si>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</si>
  <si>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</si>
  <si>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</si>
  <si>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</si>
  <si>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</si>
  <si>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</si>
  <si>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</si>
  <si>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</si>
  <si>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</si>
  <si>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</si>
  <si>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</si>
  <si>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奈良県平群町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</si>
  <si>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</si>
  <si>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</si>
  <si>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</si>
  <si>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</si>
  <si>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</si>
  <si>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</si>
  <si>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</si>
  <si>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</si>
  <si>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</si>
  <si>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</si>
  <si>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</si>
  <si>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</si>
  <si>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</si>
  <si>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</si>
  <si>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</si>
  <si>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</si>
  <si>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</si>
  <si>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</si>
  <si>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</si>
  <si>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</si>
  <si>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</si>
  <si>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</si>
  <si>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</si>
  <si>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</si>
  <si>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</si>
  <si>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</si>
  <si>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</si>
  <si>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</si>
  <si>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</si>
  <si>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</si>
  <si>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</si>
  <si>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</si>
  <si>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</si>
  <si>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</si>
  <si>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</si>
  <si>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</si>
  <si>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</si>
  <si>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</si>
  <si>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</si>
  <si>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</si>
  <si>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</si>
  <si>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</si>
  <si>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</si>
  <si>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</si>
  <si>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</si>
  <si>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</si>
  <si>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</si>
  <si>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</si>
  <si>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</si>
  <si>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</si>
  <si>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</si>
  <si>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</si>
  <si>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</si>
  <si>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</si>
  <si>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</si>
  <si>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</si>
  <si>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</si>
  <si>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</si>
  <si>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</si>
  <si>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</si>
  <si>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</si>
  <si>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</si>
  <si>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</si>
  <si>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</si>
  <si>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</si>
  <si>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</si>
  <si>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</si>
  <si>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</si>
  <si>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</si>
  <si>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</si>
  <si>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</si>
  <si>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</si>
  <si>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</si>
  <si>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</si>
  <si>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</si>
  <si>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</si>
  <si>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</si>
  <si>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</si>
  <si>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</si>
  <si>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</si>
  <si>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</si>
  <si>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</si>
  <si>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</si>
  <si>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</si>
  <si>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</si>
  <si>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</si>
  <si>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</si>
  <si>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</si>
  <si>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</si>
  <si>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</si>
  <si>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</si>
  <si>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</si>
  <si>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</si>
  <si>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</si>
  <si>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</si>
  <si>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</si>
  <si>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</si>
  <si>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</si>
  <si>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</si>
  <si>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</si>
  <si>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</si>
  <si>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</si>
  <si>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</si>
  <si>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</si>
  <si>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</si>
  <si>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</si>
  <si>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</si>
  <si>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</si>
  <si>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</si>
  <si>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</si>
  <si>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</si>
  <si>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</si>
  <si>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</si>
  <si>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</si>
  <si>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</si>
  <si>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</si>
  <si>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</si>
  <si>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</si>
  <si>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</si>
  <si>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</si>
  <si>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</si>
  <si>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</si>
  <si>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</si>
  <si>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</si>
  <si>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</si>
  <si>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</si>
  <si>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</si>
  <si>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</si>
  <si>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</si>
  <si>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</si>
  <si>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</si>
  <si>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</si>
  <si>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</si>
  <si>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</si>
  <si>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</si>
  <si>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</si>
  <si>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</si>
  <si>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</si>
  <si>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</si>
  <si>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</si>
  <si>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</si>
  <si>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</si>
  <si>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</si>
  <si>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</si>
  <si>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</si>
  <si>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</si>
  <si>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</si>
  <si>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</si>
  <si>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奈良県平群町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</si>
  <si>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</si>
  <si>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</si>
  <si>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</si>
  <si>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</si>
  <si>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</si>
  <si>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</si>
  <si>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</si>
  <si>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</si>
  <si>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</si>
  <si>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</si>
  <si>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</si>
  <si>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</si>
  <si>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</si>
  <si>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</si>
  <si>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</si>
  <si>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</si>
  <si>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</si>
  <si>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</si>
  <si>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</si>
  <si>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</si>
  <si>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住宅新築資金等貸付事業特別会計</t>
    <phoneticPr fontId="5"/>
  </si>
  <si>
    <t>学校給食費特別会計</t>
    <phoneticPr fontId="5"/>
  </si>
  <si>
    <t>奨学資金貸付事業特別会計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</si>
  <si>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</si>
  <si>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</si>
  <si>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</si>
  <si>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</si>
  <si>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</si>
  <si>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</si>
  <si>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</si>
  <si>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</si>
  <si>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</si>
  <si>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</si>
  <si>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</si>
  <si>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</si>
  <si>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</si>
  <si>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</si>
  <si>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</si>
  <si>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介護保険特別会計</t>
    <phoneticPr fontId="5"/>
  </si>
  <si>
    <t>水道事業会計</t>
    <phoneticPr fontId="5"/>
  </si>
  <si>
    <t>法適用企業</t>
    <phoneticPr fontId="5"/>
  </si>
  <si>
    <t>下水道事業特別会計</t>
    <phoneticPr fontId="5"/>
  </si>
  <si>
    <t>法非適用企業</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</si>
  <si>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</si>
  <si>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</si>
  <si>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</si>
  <si>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</si>
  <si>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</si>
  <si>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</si>
  <si>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</si>
  <si>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</si>
  <si>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</si>
  <si>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</si>
  <si>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</si>
  <si>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</si>
  <si>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</si>
  <si>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</si>
  <si>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</si>
  <si>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</si>
  <si>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</si>
  <si>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</si>
  <si>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</si>
  <si>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</si>
  <si>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</si>
  <si>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</si>
  <si>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</si>
  <si>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</si>
  <si>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</si>
  <si>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</si>
  <si>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</si>
  <si>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</si>
  <si>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</si>
  <si>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</si>
  <si>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</si>
  <si>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</si>
  <si>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</si>
  <si>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</si>
  <si>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</si>
  <si>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</si>
  <si>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</si>
  <si>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</si>
  <si>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</si>
  <si>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</si>
  <si>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</si>
  <si>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</si>
  <si>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</si>
  <si>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</si>
  <si>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</si>
  <si>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</si>
  <si>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</si>
  <si>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</si>
  <si>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</si>
  <si>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</si>
  <si>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</si>
  <si>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</si>
  <si>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</si>
  <si>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</si>
  <si>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</si>
  <si>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</si>
  <si>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</si>
  <si>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</si>
  <si>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</si>
  <si>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</si>
  <si>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</si>
  <si>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</si>
  <si>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</si>
  <si>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</si>
  <si>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</si>
  <si>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</si>
  <si>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</si>
  <si>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</si>
  <si>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</si>
  <si>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</si>
  <si>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</si>
  <si>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</si>
  <si>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</si>
  <si>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</si>
  <si>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</si>
  <si>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</si>
  <si>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</si>
  <si>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</si>
  <si>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</si>
  <si>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</si>
  <si>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</si>
  <si>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</si>
  <si>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</si>
  <si>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</si>
  <si>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</si>
  <si>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</si>
  <si>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</si>
  <si>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</si>
  <si>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</si>
  <si>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</si>
  <si>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</si>
  <si>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</si>
  <si>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</si>
  <si>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</si>
  <si>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</si>
  <si>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</si>
  <si>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</si>
  <si>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</si>
  <si>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</si>
  <si>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</si>
  <si>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</si>
  <si>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</si>
  <si>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</si>
  <si>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</si>
  <si>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</si>
  <si>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</si>
  <si>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</si>
  <si>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</si>
  <si>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</si>
  <si>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</si>
  <si>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</si>
  <si>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</si>
  <si>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</si>
  <si>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</si>
  <si>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</si>
  <si>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</si>
  <si>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</si>
  <si>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</si>
  <si>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</si>
  <si>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</si>
  <si>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</si>
  <si>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</si>
  <si>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</si>
  <si>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</si>
  <si>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</si>
  <si>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</si>
  <si>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</si>
  <si>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</si>
  <si>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</si>
  <si>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</si>
  <si>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</si>
  <si>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</si>
  <si>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</si>
  <si>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</si>
  <si>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</si>
  <si>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</si>
  <si>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</si>
  <si>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5.88</t>
  </si>
  <si>
    <t>国民健康保険特別会計</t>
  </si>
  <si>
    <t>▲ 0.59</t>
  </si>
  <si>
    <t>▲ 2.57</t>
  </si>
  <si>
    <t>住宅新築資金等貸付事業特別会計</t>
  </si>
  <si>
    <t>▲ 0.56</t>
  </si>
  <si>
    <t>▲ 0.24</t>
  </si>
  <si>
    <t>▲ 0.22</t>
  </si>
  <si>
    <t>▲ 0.17</t>
  </si>
  <si>
    <t>水道事業会計</t>
  </si>
  <si>
    <t>一般会計</t>
  </si>
  <si>
    <t>介護保険特別会計</t>
  </si>
  <si>
    <t>下水道事業特別会計</t>
  </si>
  <si>
    <t>後期高齢者医療特別会計</t>
  </si>
  <si>
    <t>学校給食費特別会計</t>
  </si>
  <si>
    <t>その他会計（赤字）</t>
  </si>
  <si>
    <t>その他会計（黒字）</t>
  </si>
  <si>
    <t>-</t>
    <phoneticPr fontId="2"/>
  </si>
  <si>
    <t>-</t>
    <phoneticPr fontId="2"/>
  </si>
  <si>
    <t>-</t>
    <phoneticPr fontId="2"/>
  </si>
  <si>
    <t>-</t>
    <phoneticPr fontId="2"/>
  </si>
  <si>
    <t>西和衛生試験センター組合</t>
    <rPh sb="0" eb="1">
      <t>ニシ</t>
    </rPh>
    <rPh sb="1" eb="2">
      <t>ワ</t>
    </rPh>
    <rPh sb="2" eb="4">
      <t>エイセイ</t>
    </rPh>
    <rPh sb="4" eb="6">
      <t>シケン</t>
    </rPh>
    <rPh sb="10" eb="12">
      <t>クミアイ</t>
    </rPh>
    <phoneticPr fontId="2"/>
  </si>
  <si>
    <t>奈良県広域消防組合</t>
    <rPh sb="0" eb="3">
      <t>ナラケン</t>
    </rPh>
    <rPh sb="3" eb="5">
      <t>コウイキ</t>
    </rPh>
    <rPh sb="5" eb="7">
      <t>ショウボウ</t>
    </rPh>
    <rPh sb="7" eb="9">
      <t>クミアイ</t>
    </rPh>
    <phoneticPr fontId="2"/>
  </si>
  <si>
    <t>老人福祉施設三室園組合</t>
    <rPh sb="0" eb="2">
      <t>ロウジン</t>
    </rPh>
    <rPh sb="2" eb="4">
      <t>フクシ</t>
    </rPh>
    <rPh sb="4" eb="6">
      <t>シセツ</t>
    </rPh>
    <rPh sb="6" eb="8">
      <t>ミムロ</t>
    </rPh>
    <rPh sb="8" eb="9">
      <t>エン</t>
    </rPh>
    <rPh sb="9" eb="11">
      <t>クミアイ</t>
    </rPh>
    <phoneticPr fontId="2"/>
  </si>
  <si>
    <t>王寺周辺広域休日応急診療施設組合</t>
    <rPh sb="0" eb="2">
      <t>オウジ</t>
    </rPh>
    <rPh sb="2" eb="4">
      <t>シュウヘン</t>
    </rPh>
    <rPh sb="4" eb="6">
      <t>コウイキ</t>
    </rPh>
    <rPh sb="6" eb="8">
      <t>キュウジツ</t>
    </rPh>
    <rPh sb="8" eb="10">
      <t>オウキュウ</t>
    </rPh>
    <rPh sb="10" eb="12">
      <t>シンリョウ</t>
    </rPh>
    <rPh sb="12" eb="14">
      <t>シセツ</t>
    </rPh>
    <rPh sb="14" eb="16">
      <t>クミアイ</t>
    </rPh>
    <phoneticPr fontId="2"/>
  </si>
  <si>
    <t>奈良県市町村総合事務組合</t>
    <rPh sb="0" eb="3">
      <t>ナラケン</t>
    </rPh>
    <rPh sb="3" eb="6">
      <t>シチョウソン</t>
    </rPh>
    <rPh sb="6" eb="8">
      <t>ソウゴウ</t>
    </rPh>
    <rPh sb="8" eb="10">
      <t>ジム</t>
    </rPh>
    <rPh sb="10" eb="12">
      <t>クミアイ</t>
    </rPh>
    <phoneticPr fontId="2"/>
  </si>
  <si>
    <t>奈良県後期高齢者医療広域連合</t>
    <rPh sb="0" eb="3">
      <t>ナラケン</t>
    </rPh>
    <rPh sb="3" eb="5">
      <t>コウキ</t>
    </rPh>
    <rPh sb="5" eb="8">
      <t>コウレイシャ</t>
    </rPh>
    <rPh sb="8" eb="10">
      <t>イリョウ</t>
    </rPh>
    <rPh sb="10" eb="12">
      <t>コウイキ</t>
    </rPh>
    <rPh sb="12" eb="14">
      <t>レンゴウ</t>
    </rPh>
    <phoneticPr fontId="2"/>
  </si>
  <si>
    <t>-</t>
    <phoneticPr fontId="2"/>
  </si>
  <si>
    <t>公益財団法人平群町地域振興センター</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</si>
  <si>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</si>
  <si>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</si>
  <si>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</si>
  <si>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</si>
  <si>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</si>
  <si>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</si>
  <si>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</si>
  <si>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</si>
  <si>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</si>
  <si>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</si>
  <si>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</si>
  <si>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</si>
  <si>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</si>
  <si>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類似団体と比較すると有形固定資産減価償却率は低い水準となっていますが、将来負担比率は高い水準となっている。
　平群駅周辺整備事業や幼保一体化施設の建設・運営に加え、老朽化が進行している道路橋梁の点検や保全工事の実施に伴い、地方債の借り入れがますます増加していくと予想されるため、有形固定資産減価償却率及び、将来負担比率は今後増加する見込みである。
　対策として、適正な有形固定資産の修繕・改修を実施し、入札による執行額の削減や金利入札を行うことで歳出の増加抑制を図る。</t>
    <phoneticPr fontId="5"/>
  </si>
  <si>
    <t>　平成24年度と比較すると平成28年度は将来負担比率及び実質公債費比率共に低い値となっている。
　しかし、平群駅周辺整備事業や幼保一体化施設の建設に用いた地方債及び、第三セクター債の据置期間終了に伴う元金償還開始に加え、老朽化が進行している道路橋梁の点検や保全工事の実施に伴い、地方債の借り入れがますます増加していくと予想されるため、将来負担比率及び、実質公債費比率は今後増加する見込みである。
　対策として、入札による執行額の削減や金利入札、地方債借換による金利見直しにより公債費の増加抑制を図る。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</si>
</sst>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69806</c:v>
                </c:pt>
                <c:pt idx="1">
                  <c:v>74444</c:v>
                </c:pt>
                <c:pt idx="2">
                  <c:v>85205</c:v>
                </c:pt>
                <c:pt idx="3">
                  <c:v>69469</c:v>
                </c:pt>
                <c:pt idx="4">
                  <c:v>67293</c:v>
                </c:pt>
              </c:numCache>
            </c:numRef>
          </c:val>
          <c:smooth val="0"/>
          <c:extLst xmlns:c16r2="http://schemas.microsoft.com/office/drawing/2015/06/chart">
            <c:ext xmlns:c16="http://schemas.microsoft.com/office/drawing/2014/chart" uri="{C3380CC4-5D6E-409C-BE32-E72D297353CC}">
              <c16:uniqueId val="{00000000-EA02-4347-85C5-F5A19EF3149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52176</c:v>
                </c:pt>
                <c:pt idx="1">
                  <c:v>84956</c:v>
                </c:pt>
                <c:pt idx="2">
                  <c:v>80949</c:v>
                </c:pt>
                <c:pt idx="3">
                  <c:v>50312</c:v>
                </c:pt>
                <c:pt idx="4">
                  <c:v>64397</c:v>
                </c:pt>
              </c:numCache>
            </c:numRef>
          </c:val>
          <c:smooth val="0"/>
          <c:extLst xmlns:c16r2="http://schemas.microsoft.com/office/drawing/2015/06/chart">
            <c:ext xmlns:c16="http://schemas.microsoft.com/office/drawing/2014/chart" uri="{C3380CC4-5D6E-409C-BE32-E72D297353CC}">
              <c16:uniqueId val="{00000001-EA02-4347-85C5-F5A19EF3149B}"/>
            </c:ext>
          </c:extLst>
        </c:ser>
        <c:dLbls>
          <c:showLegendKey val="0"/>
          <c:showVal val="0"/>
          <c:showCatName val="0"/>
          <c:showSerName val="0"/>
          <c:showPercent val="0"/>
          <c:showBubbleSize val="0"/>
        </c:dLbls>
        <c:marker val="1"/>
        <c:smooth val="0"/>
        <c:axId val="104493440"/>
        <c:axId val="104495360"/>
      </c:lineChart>
      <c:catAx>
        <c:axId val="10449344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4495360"/>
        <c:crosses val="autoZero"/>
        <c:auto val="1"/>
        <c:lblAlgn val="ctr"/>
        <c:lblOffset val="100"/>
        <c:tickLblSkip val="1"/>
        <c:tickMarkSkip val="1"/>
        <c:noMultiLvlLbl val="0"/>
      </c:catAx>
      <c:valAx>
        <c:axId val="104495360"/>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449344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3.63</c:v>
                </c:pt>
                <c:pt idx="1">
                  <c:v>3.02</c:v>
                </c:pt>
                <c:pt idx="2">
                  <c:v>3.84</c:v>
                </c:pt>
                <c:pt idx="3">
                  <c:v>5.33</c:v>
                </c:pt>
                <c:pt idx="4">
                  <c:v>3.78</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0.44</c:v>
                </c:pt>
                <c:pt idx="1">
                  <c:v>1.85</c:v>
                </c:pt>
                <c:pt idx="2">
                  <c:v>4.13</c:v>
                </c:pt>
                <c:pt idx="3">
                  <c:v>7.95</c:v>
                </c:pt>
                <c:pt idx="4">
                  <c:v>3.7</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12852992"/>
        <c:axId val="11285491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3.6</c:v>
                </c:pt>
                <c:pt idx="1">
                  <c:v>0.81</c:v>
                </c:pt>
                <c:pt idx="2">
                  <c:v>3.16</c:v>
                </c:pt>
                <c:pt idx="3">
                  <c:v>5.56</c:v>
                </c:pt>
                <c:pt idx="4">
                  <c:v>-5.88</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12852992"/>
        <c:axId val="112854912"/>
      </c:lineChart>
      <c:catAx>
        <c:axId val="1128529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2854912"/>
        <c:crosses val="autoZero"/>
        <c:auto val="1"/>
        <c:lblAlgn val="ctr"/>
        <c:lblOffset val="100"/>
        <c:tickLblSkip val="1"/>
        <c:tickMarkSkip val="1"/>
        <c:noMultiLvlLbl val="0"/>
      </c:catAx>
      <c:valAx>
        <c:axId val="1128549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28529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c:v>
                </c:pt>
                <c:pt idx="2">
                  <c:v>#N/A</c:v>
                </c:pt>
                <c:pt idx="3">
                  <c:v>0.02</c:v>
                </c:pt>
                <c:pt idx="4">
                  <c:v>#N/A</c:v>
                </c:pt>
                <c:pt idx="5">
                  <c:v>0.09</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学校給食費特別会計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0.01</c:v>
                </c:pt>
                <c:pt idx="2">
                  <c:v>#N/A</c:v>
                </c:pt>
                <c:pt idx="3">
                  <c:v>0</c:v>
                </c:pt>
                <c:pt idx="4">
                  <c:v>#N/A</c:v>
                </c:pt>
                <c:pt idx="5">
                  <c:v>0.01</c:v>
                </c:pt>
                <c:pt idx="6">
                  <c:v>#N/A</c:v>
                </c:pt>
                <c:pt idx="7">
                  <c:v>0.01</c:v>
                </c:pt>
                <c:pt idx="8">
                  <c:v>#N/A</c:v>
                </c:pt>
                <c:pt idx="9">
                  <c:v>0</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0.47</c:v>
                </c:pt>
                <c:pt idx="2">
                  <c:v>#N/A</c:v>
                </c:pt>
                <c:pt idx="3">
                  <c:v>0.52</c:v>
                </c:pt>
                <c:pt idx="4">
                  <c:v>#N/A</c:v>
                </c:pt>
                <c:pt idx="5">
                  <c:v>0.52</c:v>
                </c:pt>
                <c:pt idx="6">
                  <c:v>#N/A</c:v>
                </c:pt>
                <c:pt idx="7">
                  <c:v>0.52</c:v>
                </c:pt>
                <c:pt idx="8">
                  <c:v>#N/A</c:v>
                </c:pt>
                <c:pt idx="9">
                  <c:v>0.53</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0.27</c:v>
                </c:pt>
                <c:pt idx="2">
                  <c:v>#N/A</c:v>
                </c:pt>
                <c:pt idx="3">
                  <c:v>0</c:v>
                </c:pt>
                <c:pt idx="4">
                  <c:v>#N/A</c:v>
                </c:pt>
                <c:pt idx="5">
                  <c:v>0.4</c:v>
                </c:pt>
                <c:pt idx="6">
                  <c:v>#N/A</c:v>
                </c:pt>
                <c:pt idx="7">
                  <c:v>1.54</c:v>
                </c:pt>
                <c:pt idx="8">
                  <c:v>#N/A</c:v>
                </c:pt>
                <c:pt idx="9">
                  <c:v>1.65</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4.18</c:v>
                </c:pt>
                <c:pt idx="2">
                  <c:v>#N/A</c:v>
                </c:pt>
                <c:pt idx="3">
                  <c:v>3.25</c:v>
                </c:pt>
                <c:pt idx="4">
                  <c:v>#N/A</c:v>
                </c:pt>
                <c:pt idx="5">
                  <c:v>4.07</c:v>
                </c:pt>
                <c:pt idx="6">
                  <c:v>#N/A</c:v>
                </c:pt>
                <c:pt idx="7">
                  <c:v>5.56</c:v>
                </c:pt>
                <c:pt idx="8">
                  <c:v>#N/A</c:v>
                </c:pt>
                <c:pt idx="9">
                  <c:v>3.95</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7.84</c:v>
                </c:pt>
                <c:pt idx="2">
                  <c:v>#N/A</c:v>
                </c:pt>
                <c:pt idx="3">
                  <c:v>7.99</c:v>
                </c:pt>
                <c:pt idx="4">
                  <c:v>#N/A</c:v>
                </c:pt>
                <c:pt idx="5">
                  <c:v>6.89</c:v>
                </c:pt>
                <c:pt idx="6">
                  <c:v>#N/A</c:v>
                </c:pt>
                <c:pt idx="7">
                  <c:v>5.42</c:v>
                </c:pt>
                <c:pt idx="8">
                  <c:v>#N/A</c:v>
                </c:pt>
                <c:pt idx="9">
                  <c:v>8.35</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住宅新築資金等貸付事業特別会計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0.56000000000000005</c:v>
                </c:pt>
                <c:pt idx="1">
                  <c:v>#N/A</c:v>
                </c:pt>
                <c:pt idx="2">
                  <c:v>0.24</c:v>
                </c:pt>
                <c:pt idx="3">
                  <c:v>#N/A</c:v>
                </c:pt>
                <c:pt idx="4">
                  <c:v>0.24</c:v>
                </c:pt>
                <c:pt idx="5">
                  <c:v>#N/A</c:v>
                </c:pt>
                <c:pt idx="6">
                  <c:v>0.22</c:v>
                </c:pt>
                <c:pt idx="7">
                  <c:v>#N/A</c:v>
                </c:pt>
                <c:pt idx="8">
                  <c:v>0.17</c:v>
                </c:pt>
                <c:pt idx="9">
                  <c:v>#N/A</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国民健康保険特別会計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4.24</c:v>
                </c:pt>
                <c:pt idx="2">
                  <c:v>#N/A</c:v>
                </c:pt>
                <c:pt idx="3">
                  <c:v>1.77</c:v>
                </c:pt>
                <c:pt idx="4">
                  <c:v>#N/A</c:v>
                </c:pt>
                <c:pt idx="5">
                  <c:v>0.05</c:v>
                </c:pt>
                <c:pt idx="6">
                  <c:v>0.59</c:v>
                </c:pt>
                <c:pt idx="7">
                  <c:v>#N/A</c:v>
                </c:pt>
                <c:pt idx="8">
                  <c:v>2.57</c:v>
                </c:pt>
                <c:pt idx="9">
                  <c:v>#N/A</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13317760"/>
        <c:axId val="113319296"/>
      </c:barChart>
      <c:catAx>
        <c:axId val="113317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3319296"/>
        <c:crosses val="autoZero"/>
        <c:auto val="1"/>
        <c:lblAlgn val="ctr"/>
        <c:lblOffset val="100"/>
        <c:tickLblSkip val="1"/>
        <c:tickMarkSkip val="1"/>
        <c:noMultiLvlLbl val="0"/>
      </c:catAx>
      <c:valAx>
        <c:axId val="1133192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331776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573</c:v>
                </c:pt>
                <c:pt idx="5">
                  <c:v>567</c:v>
                </c:pt>
                <c:pt idx="8">
                  <c:v>596</c:v>
                </c:pt>
                <c:pt idx="11">
                  <c:v>532</c:v>
                </c:pt>
                <c:pt idx="14">
                  <c:v>551</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1</c:v>
                </c:pt>
                <c:pt idx="3">
                  <c:v>1</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9</c:v>
                </c:pt>
                <c:pt idx="3">
                  <c:v>16</c:v>
                </c:pt>
                <c:pt idx="6">
                  <c:v>8</c:v>
                </c:pt>
                <c:pt idx="9">
                  <c:v>7</c:v>
                </c:pt>
                <c:pt idx="12">
                  <c:v>10</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118</c:v>
                </c:pt>
                <c:pt idx="3">
                  <c:v>87</c:v>
                </c:pt>
                <c:pt idx="6">
                  <c:v>56</c:v>
                </c:pt>
                <c:pt idx="9">
                  <c:v>99</c:v>
                </c:pt>
                <c:pt idx="12">
                  <c:v>107</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1035</c:v>
                </c:pt>
                <c:pt idx="3">
                  <c:v>982</c:v>
                </c:pt>
                <c:pt idx="6">
                  <c:v>975</c:v>
                </c:pt>
                <c:pt idx="9">
                  <c:v>921</c:v>
                </c:pt>
                <c:pt idx="12">
                  <c:v>1039</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13812608"/>
        <c:axId val="113814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590</c:v>
                </c:pt>
                <c:pt idx="2">
                  <c:v>#N/A</c:v>
                </c:pt>
                <c:pt idx="3">
                  <c:v>#N/A</c:v>
                </c:pt>
                <c:pt idx="4">
                  <c:v>519</c:v>
                </c:pt>
                <c:pt idx="5">
                  <c:v>#N/A</c:v>
                </c:pt>
                <c:pt idx="6">
                  <c:v>#N/A</c:v>
                </c:pt>
                <c:pt idx="7">
                  <c:v>443</c:v>
                </c:pt>
                <c:pt idx="8">
                  <c:v>#N/A</c:v>
                </c:pt>
                <c:pt idx="9">
                  <c:v>#N/A</c:v>
                </c:pt>
                <c:pt idx="10">
                  <c:v>495</c:v>
                </c:pt>
                <c:pt idx="11">
                  <c:v>#N/A</c:v>
                </c:pt>
                <c:pt idx="12">
                  <c:v>#N/A</c:v>
                </c:pt>
                <c:pt idx="13">
                  <c:v>605</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13812608"/>
        <c:axId val="113814528"/>
      </c:lineChart>
      <c:catAx>
        <c:axId val="1138126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3814528"/>
        <c:crosses val="autoZero"/>
        <c:auto val="1"/>
        <c:lblAlgn val="ctr"/>
        <c:lblOffset val="100"/>
        <c:tickLblSkip val="1"/>
        <c:tickMarkSkip val="1"/>
        <c:noMultiLvlLbl val="0"/>
      </c:catAx>
      <c:valAx>
        <c:axId val="113814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38126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6268</c:v>
                </c:pt>
                <c:pt idx="5">
                  <c:v>7436</c:v>
                </c:pt>
                <c:pt idx="8">
                  <c:v>7449</c:v>
                </c:pt>
                <c:pt idx="11">
                  <c:v>7794</c:v>
                </c:pt>
                <c:pt idx="14">
                  <c:v>7745</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140</c:v>
                </c:pt>
                <c:pt idx="5">
                  <c:v>157</c:v>
                </c:pt>
                <c:pt idx="8">
                  <c:v>102</c:v>
                </c:pt>
                <c:pt idx="11">
                  <c:v>71</c:v>
                </c:pt>
                <c:pt idx="14">
                  <c:v>44</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495</c:v>
                </c:pt>
                <c:pt idx="5">
                  <c:v>574</c:v>
                </c:pt>
                <c:pt idx="8">
                  <c:v>675</c:v>
                </c:pt>
                <c:pt idx="11">
                  <c:v>693</c:v>
                </c:pt>
                <c:pt idx="14">
                  <c:v>561</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2000</c:v>
                </c:pt>
                <c:pt idx="3">
                  <c:v>1755</c:v>
                </c:pt>
                <c:pt idx="6">
                  <c:v>1606</c:v>
                </c:pt>
                <c:pt idx="9">
                  <c:v>1440</c:v>
                </c:pt>
                <c:pt idx="12">
                  <c:v>1437</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103</c:v>
                </c:pt>
                <c:pt idx="3">
                  <c:v>81</c:v>
                </c:pt>
                <c:pt idx="6">
                  <c:v>88</c:v>
                </c:pt>
                <c:pt idx="9">
                  <c:v>118</c:v>
                </c:pt>
                <c:pt idx="12">
                  <c:v>117</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1475</c:v>
                </c:pt>
                <c:pt idx="3">
                  <c:v>1508</c:v>
                </c:pt>
                <c:pt idx="6">
                  <c:v>1434</c:v>
                </c:pt>
                <c:pt idx="9">
                  <c:v>1388</c:v>
                </c:pt>
                <c:pt idx="12">
                  <c:v>1601</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12174</c:v>
                </c:pt>
                <c:pt idx="3">
                  <c:v>12723</c:v>
                </c:pt>
                <c:pt idx="6">
                  <c:v>13444</c:v>
                </c:pt>
                <c:pt idx="9">
                  <c:v>13625</c:v>
                </c:pt>
                <c:pt idx="12">
                  <c:v>13762</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13641728"/>
        <c:axId val="11365209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8849</c:v>
                </c:pt>
                <c:pt idx="2">
                  <c:v>#N/A</c:v>
                </c:pt>
                <c:pt idx="3">
                  <c:v>#N/A</c:v>
                </c:pt>
                <c:pt idx="4">
                  <c:v>7899</c:v>
                </c:pt>
                <c:pt idx="5">
                  <c:v>#N/A</c:v>
                </c:pt>
                <c:pt idx="6">
                  <c:v>#N/A</c:v>
                </c:pt>
                <c:pt idx="7">
                  <c:v>8347</c:v>
                </c:pt>
                <c:pt idx="8">
                  <c:v>#N/A</c:v>
                </c:pt>
                <c:pt idx="9">
                  <c:v>#N/A</c:v>
                </c:pt>
                <c:pt idx="10">
                  <c:v>8012</c:v>
                </c:pt>
                <c:pt idx="11">
                  <c:v>#N/A</c:v>
                </c:pt>
                <c:pt idx="12">
                  <c:v>#N/A</c:v>
                </c:pt>
                <c:pt idx="13">
                  <c:v>8566</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13641728"/>
        <c:axId val="113652096"/>
      </c:lineChart>
      <c:catAx>
        <c:axId val="1136417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3652096"/>
        <c:crosses val="autoZero"/>
        <c:auto val="1"/>
        <c:lblAlgn val="ctr"/>
        <c:lblOffset val="100"/>
        <c:tickLblSkip val="1"/>
        <c:tickMarkSkip val="1"/>
        <c:noMultiLvlLbl val="0"/>
      </c:catAx>
      <c:valAx>
        <c:axId val="1136520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36417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{85DAE758-2B51-41EF-B5EE-31E181E6D399}</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0-AD87-4B80-BB5C-492C064A304A}"/>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{0ED333A7-BAA2-4E20-A8E6-961665EB4094}</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1-AD87-4B80-BB5C-492C064A304A}"/>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{BF8C609A-1F2C-4004-93D2-D9AA6BC94E29}</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2-AD87-4B80-BB5C-492C064A304A}"/>
                </c:ext>
              </c:extLst>
            </c:dLbl>
            <c:dLbl>
              <c:idx val="3"/>
              <c:layout/>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{DC79BCF3-6704-4517-AB4F-1688E41EB6C2}</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3-AD87-4B80-BB5C-492C064A304A}"/>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{BD16E19C-E902-475D-81E6-E7F171667371}</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4-AD87-4B80-BB5C-492C064A304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48.6</c:v>
                </c:pt>
              </c:numCache>
            </c:numRef>
          </c:xVal>
          <c:yVal>
            <c:numRef>
              <c:f>公会計指標分析・財政指標組合せ分析表!$K$51:$O$51</c:f>
              <c:numCache>
                <c:formatCode>#,##0.0;"▲ "#,##0.0</c:formatCode>
                <c:ptCount val="5"/>
                <c:pt idx="3">
                  <c:v>202.4</c:v>
                </c:pt>
              </c:numCache>
            </c:numRef>
          </c:yVal>
          <c:smooth val="0"/>
          <c:extLst xmlns:c16r2="http://schemas.microsoft.com/office/drawing/2015/06/chart">
            <c:ext xmlns:c16="http://schemas.microsoft.com/office/drawing/2014/chart" uri="{C3380CC4-5D6E-409C-BE32-E72D297353CC}">
              <c16:uniqueId val="{00000005-AD87-4B80-BB5C-492C064A304A}"/>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{F80412C2-275C-4409-A0DC-EE959F546C27}</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6-AD87-4B80-BB5C-492C064A304A}"/>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{7B6632CF-2AA4-4CC5-ADCE-39CDD0DF7527}</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7-AD87-4B80-BB5C-492C064A304A}"/>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{2E0DAEA5-99EE-4FCD-87A6-3F640EB5371E}</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8-AD87-4B80-BB5C-492C064A304A}"/>
                </c:ext>
              </c:extLst>
            </c:dLbl>
            <c:dLbl>
              <c:idx val="3"/>
              <c:layout/>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{8ED740C8-6CE6-498B-B5EE-19F2E591850B}</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9-AD87-4B80-BB5C-492C064A304A}"/>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{1634FBF7-88EC-42E0-8370-7C5B40613902}</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A-AD87-4B80-BB5C-492C064A304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54.1</c:v>
                </c:pt>
              </c:numCache>
            </c:numRef>
          </c:xVal>
          <c:yVal>
            <c:numRef>
              <c:f>公会計指標分析・財政指標組合せ分析表!$K$55:$O$55</c:f>
              <c:numCache>
                <c:formatCode>#,##0.0;"▲ "#,##0.0</c:formatCode>
                <c:ptCount val="5"/>
                <c:pt idx="3">
                  <c:v>36.5</c:v>
                </c:pt>
              </c:numCache>
            </c:numRef>
          </c:yVal>
          <c:smooth val="0"/>
          <c:extLst xmlns:c16r2="http://schemas.microsoft.com/office/drawing/2015/06/chart">
            <c:ext xmlns:c16="http://schemas.microsoft.com/office/drawing/2014/chart" uri="{C3380CC4-5D6E-409C-BE32-E72D297353CC}">
              <c16:uniqueId val="{0000000B-AD87-4B80-BB5C-492C064A304A}"/>
            </c:ext>
          </c:extLst>
        </c:ser>
        <c:dLbls>
          <c:showLegendKey val="0"/>
          <c:showVal val="0"/>
          <c:showCatName val="0"/>
          <c:showSerName val="0"/>
          <c:showPercent val="0"/>
          <c:showBubbleSize val="0"/>
        </c:dLbls>
        <c:axId val="104188544"/>
        <c:axId val="104223488"/>
      </c:scatterChart>
      <c:valAx>
        <c:axId val="104188544"/>
        <c:scaling>
          <c:orientation val="minMax"/>
          <c:max val="54.6"/>
          <c:min val="48.2"/>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4223488"/>
        <c:crosses val="autoZero"/>
        <c:crossBetween val="midCat"/>
      </c:valAx>
      <c:valAx>
        <c:axId val="104223488"/>
        <c:scaling>
          <c:orientation val="minMax"/>
          <c:max val="240"/>
          <c:min val="1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0418854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{BB6DAED0-DF7F-446E-B3A7-F115AF580B04}</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0-9D16-4405-8704-914E38D6B919}"/>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{2E85D2E5-76E7-4C64-98ED-360331C8CAA0}</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1-9D16-4405-8704-914E38D6B919}"/>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{387041ED-4140-4CD3-9798-0232285D3DFD}</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2-9D16-4405-8704-914E38D6B919}"/>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{0AA0F875-28F6-4A39-9EF6-357B4CACD296}</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3-9D16-4405-8704-914E38D6B919}"/>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{2294E484-1A1E-4791-95D6-0BBB15209C43}</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4-9D16-4405-8704-914E38D6B91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14.4</c:v>
                </c:pt>
                <c:pt idx="1">
                  <c:v>14.9</c:v>
                </c:pt>
                <c:pt idx="2">
                  <c:v>13.7</c:v>
                </c:pt>
                <c:pt idx="3">
                  <c:v>12.6</c:v>
                </c:pt>
                <c:pt idx="4">
                  <c:v>13.2</c:v>
                </c:pt>
              </c:numCache>
            </c:numRef>
          </c:xVal>
          <c:yVal>
            <c:numRef>
              <c:f>公会計指標分析・財政指標組合せ分析表!$K$73:$O$73</c:f>
              <c:numCache>
                <c:formatCode>#,##0.0;"▲ "#,##0.0</c:formatCode>
                <c:ptCount val="5"/>
                <c:pt idx="0">
                  <c:v>235.6</c:v>
                </c:pt>
                <c:pt idx="1">
                  <c:v>209.7</c:v>
                </c:pt>
                <c:pt idx="2">
                  <c:v>221.1</c:v>
                </c:pt>
                <c:pt idx="3">
                  <c:v>202.4</c:v>
                </c:pt>
                <c:pt idx="4">
                  <c:v>219.3</c:v>
                </c:pt>
              </c:numCache>
            </c:numRef>
          </c:yVal>
          <c:smooth val="0"/>
          <c:extLst xmlns:c16r2="http://schemas.microsoft.com/office/drawing/2015/06/chart">
            <c:ext xmlns:c16="http://schemas.microsoft.com/office/drawing/2014/chart" uri="{C3380CC4-5D6E-409C-BE32-E72D297353CC}">
              <c16:uniqueId val="{00000005-9D16-4405-8704-914E38D6B919}"/>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{D4D2655C-A532-4511-924D-6B072DBEFE0D}</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6-9D16-4405-8704-914E38D6B919}"/>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{09880003-2610-433C-A651-9D2C6CD08733}</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7-9D16-4405-8704-914E38D6B919}"/>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{DB064A58-A4C3-4DD1-918F-580A17B49138}</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8-9D16-4405-8704-914E38D6B919}"/>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{AC0B96B2-088D-48B9-941B-39F01B2D9296}</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9-9D16-4405-8704-914E38D6B919}"/>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{18692098-CC11-46D8-A868-CB7C25154815}</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A-9D16-4405-8704-914E38D6B91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11.7</c:v>
                </c:pt>
                <c:pt idx="1">
                  <c:v>11.2</c:v>
                </c:pt>
                <c:pt idx="2">
                  <c:v>10.4</c:v>
                </c:pt>
                <c:pt idx="3">
                  <c:v>9</c:v>
                </c:pt>
                <c:pt idx="4">
                  <c:v>8.1999999999999993</c:v>
                </c:pt>
              </c:numCache>
            </c:numRef>
          </c:xVal>
          <c:yVal>
            <c:numRef>
              <c:f>公会計指標分析・財政指標組合せ分析表!$K$77:$O$77</c:f>
              <c:numCache>
                <c:formatCode>#,##0.0;"▲ "#,##0.0</c:formatCode>
                <c:ptCount val="5"/>
                <c:pt idx="0">
                  <c:v>61.3</c:v>
                </c:pt>
                <c:pt idx="1">
                  <c:v>54.6</c:v>
                </c:pt>
                <c:pt idx="2">
                  <c:v>48.7</c:v>
                </c:pt>
                <c:pt idx="3">
                  <c:v>36.5</c:v>
                </c:pt>
                <c:pt idx="4">
                  <c:v>32.9</c:v>
                </c:pt>
              </c:numCache>
            </c:numRef>
          </c:yVal>
          <c:smooth val="0"/>
          <c:extLst xmlns:c16r2="http://schemas.microsoft.com/office/drawing/2015/06/chart">
            <c:ext xmlns:c16="http://schemas.microsoft.com/office/drawing/2014/chart" uri="{C3380CC4-5D6E-409C-BE32-E72D297353CC}">
              <c16:uniqueId val="{0000000B-9D16-4405-8704-914E38D6B919}"/>
            </c:ext>
          </c:extLst>
        </c:ser>
        <c:dLbls>
          <c:showLegendKey val="0"/>
          <c:showVal val="0"/>
          <c:showCatName val="0"/>
          <c:showSerName val="0"/>
          <c:showPercent val="0"/>
          <c:showBubbleSize val="0"/>
        </c:dLbls>
        <c:axId val="104249984"/>
        <c:axId val="104264448"/>
      </c:scatterChart>
      <c:valAx>
        <c:axId val="104249984"/>
        <c:scaling>
          <c:orientation val="minMax"/>
          <c:max val="15.5"/>
          <c:min val="7.8"/>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4264448"/>
        <c:crosses val="autoZero"/>
        <c:crossBetween val="midCat"/>
      </c:valAx>
      <c:valAx>
        <c:axId val="104264448"/>
        <c:scaling>
          <c:orientation val="minMax"/>
          <c:max val="270"/>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04249984"/>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奈良県平群町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平群駅周辺整備事業や幼保一体化施設建設事業の進捗、第三セクター債の元金据え置き期間終了に伴い、元金の償還が開始され交際費が増加してきている。</a:t>
          </a:r>
        </a:p>
        <a:p>
          <a:r>
            <a:rPr kumimoji="1" lang="ja-JP" altLang="en-US" sz="1400">
              <a:latin typeface="ＭＳ ゴシック" pitchFamily="49" charset="-128"/>
              <a:ea typeface="ＭＳ ゴシック" pitchFamily="49" charset="-128"/>
            </a:rPr>
            <a:t>　また、道路橋梁の老朽化が進んでおり、点検及び補修工事による公債費の上昇が今後予想されるため、より慎重に地方債の発行を行い、財源としての地方債依存を軽減していく必要がある。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奈良県平群町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群駅周辺整備事業（事業総額約８２億円・起債額約２８億円）や幼保一体化施設（事業費約１２億円・起債額約１０億円）に加え、老朽化が進行している道路橋梁の点検や保全工事の実施に伴い、地方債の借り入れがますます増加していくと予想されるため、入札による執行額の削減や金利入札を行い歳出の増加抑制を図る。</a:t>
          </a:r>
          <a:endParaRPr kumimoji="1" lang="en-US" altLang="ja-JP"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xmlns="" id="{E6FEEABB-F12B-4E38-9F3C-66B41C752C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xmlns="" id="{94181EEE-2F92-4E1F-B623-B3D2FD299DB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a:extLst>
            <a:ext uri="{FF2B5EF4-FFF2-40B4-BE49-F238E27FC236}">
              <a16:creationId xmlns:a16="http://schemas.microsoft.com/office/drawing/2014/main" xmlns="" id="{BA997259-D717-48F9-B056-EA459AEF4C29}"/>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a:extLst>
            <a:ext uri="{FF2B5EF4-FFF2-40B4-BE49-F238E27FC236}">
              <a16:creationId xmlns:a16="http://schemas.microsoft.com/office/drawing/2014/main" xmlns="" id="{3F19A736-A90D-41CE-845B-215C0AAE2339}"/>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a:extLst>
            <a:ext uri="{FF2B5EF4-FFF2-40B4-BE49-F238E27FC236}">
              <a16:creationId xmlns:a16="http://schemas.microsoft.com/office/drawing/2014/main" xmlns="" id="{953FD701-79DB-413D-9423-24116020CEB2}"/>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a:extLst>
            <a:ext uri="{FF2B5EF4-FFF2-40B4-BE49-F238E27FC236}">
              <a16:creationId xmlns:a16="http://schemas.microsoft.com/office/drawing/2014/main" xmlns="" id="{2C11A907-DFA5-4051-98A8-F795B561124D}"/>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奈良県平群町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a:extLst>
            <a:ext uri="{FF2B5EF4-FFF2-40B4-BE49-F238E27FC236}">
              <a16:creationId xmlns:a16="http://schemas.microsoft.com/office/drawing/2014/main" xmlns="" id="{F5B9EEAC-2A3B-4461-876B-D2AF50F74655}"/>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a:extLst>
            <a:ext uri="{FF2B5EF4-FFF2-40B4-BE49-F238E27FC236}">
              <a16:creationId xmlns:a16="http://schemas.microsoft.com/office/drawing/2014/main" xmlns="" id="{7B4F8785-7D03-4BA1-9685-A7E35C27EE03}"/>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a:extLst>
            <a:ext uri="{FF2B5EF4-FFF2-40B4-BE49-F238E27FC236}">
              <a16:creationId xmlns:a16="http://schemas.microsoft.com/office/drawing/2014/main" xmlns="" id="{0034FBE7-2370-4E17-97EF-967EFDEDCD67}"/>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a:extLst>
            <a:ext uri="{FF2B5EF4-FFF2-40B4-BE49-F238E27FC236}">
              <a16:creationId xmlns:a16="http://schemas.microsoft.com/office/drawing/2014/main" xmlns="" id="{5D3D3685-F84B-4A9C-B2C7-D53713840047}"/>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a:extLst>
            <a:ext uri="{FF2B5EF4-FFF2-40B4-BE49-F238E27FC236}">
              <a16:creationId xmlns:a16="http://schemas.microsoft.com/office/drawing/2014/main" xmlns="" id="{1B180EF0-6D56-4FF9-A05C-5C5245A7E8B7}"/>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a:extLst>
            <a:ext uri="{FF2B5EF4-FFF2-40B4-BE49-F238E27FC236}">
              <a16:creationId xmlns:a16="http://schemas.microsoft.com/office/drawing/2014/main" xmlns="" id="{1703CB8A-AA71-4073-AFED-7C7D313FE8E2}"/>
            </a:ext>
          </a:extLst>
        </xdr:cNvPr>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19,247
19,145
23.90
7,675,223
7,484,317
168,053
4,443,875
13,762,085</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a:extLst>
            <a:ext uri="{FF2B5EF4-FFF2-40B4-BE49-F238E27FC236}">
              <a16:creationId xmlns:a16="http://schemas.microsoft.com/office/drawing/2014/main" xmlns="" id="{BCBA57D3-C87F-46B9-ABB4-FCD07BDD927C}"/>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a:extLst>
            <a:ext uri="{FF2B5EF4-FFF2-40B4-BE49-F238E27FC236}">
              <a16:creationId xmlns:a16="http://schemas.microsoft.com/office/drawing/2014/main" xmlns="" id="{E0F5E4E8-2344-4ED3-B7A6-61017998EC64}"/>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a:extLst>
            <a:ext uri="{FF2B5EF4-FFF2-40B4-BE49-F238E27FC236}">
              <a16:creationId xmlns:a16="http://schemas.microsoft.com/office/drawing/2014/main" xmlns="" id="{E83684D0-0450-491F-9A5C-A948471406C3}"/>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13.2
219.3</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a:extLst>
            <a:ext uri="{FF2B5EF4-FFF2-40B4-BE49-F238E27FC236}">
              <a16:creationId xmlns:a16="http://schemas.microsoft.com/office/drawing/2014/main" xmlns="" id="{8E184339-C961-46A5-86F5-7C12E3D55EF5}"/>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a:extLst>
            <a:ext uri="{FF2B5EF4-FFF2-40B4-BE49-F238E27FC236}">
              <a16:creationId xmlns:a16="http://schemas.microsoft.com/office/drawing/2014/main" xmlns="" id="{6DD40CF0-919B-40F9-A89C-0659128B0A19}"/>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a:extLst>
            <a:ext uri="{FF2B5EF4-FFF2-40B4-BE49-F238E27FC236}">
              <a16:creationId xmlns:a16="http://schemas.microsoft.com/office/drawing/2014/main" xmlns="" id="{AB3A9B5F-00BF-49DF-8755-6F91AA2CE4AC}"/>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－２</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0" name="角丸四角形 19">
          <a:extLst>
            <a:ext uri="{FF2B5EF4-FFF2-40B4-BE49-F238E27FC236}">
              <a16:creationId xmlns:a16="http://schemas.microsoft.com/office/drawing/2014/main" xmlns="" id="{E5A0A28B-988B-4096-A302-A4FE38F12B3C}"/>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a:extLst>
            <a:ext uri="{FF2B5EF4-FFF2-40B4-BE49-F238E27FC236}">
              <a16:creationId xmlns:a16="http://schemas.microsoft.com/office/drawing/2014/main" xmlns="" id="{E47D0733-CCC2-42AE-AD28-32852DB11BE6}"/>
            </a:ext>
          </a:extLst>
        </xdr:cNvPr>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a:extLst>
            <a:ext uri="{FF2B5EF4-FFF2-40B4-BE49-F238E27FC236}">
              <a16:creationId xmlns:a16="http://schemas.microsoft.com/office/drawing/2014/main" xmlns="" id="{518F5165-84EE-4FFE-B9F2-66775B23A92F}"/>
            </a:ext>
          </a:extLst>
        </xdr:cNvPr>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3" name="正方形/長方形 22">
          <a:extLst>
            <a:ext uri="{FF2B5EF4-FFF2-40B4-BE49-F238E27FC236}">
              <a16:creationId xmlns:a16="http://schemas.microsoft.com/office/drawing/2014/main" xmlns="" id="{2EA86A6B-E45D-450B-B1A1-7FF57C43937D}"/>
            </a:ext>
          </a:extLst>
        </xdr:cNvPr>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4" name="直線コネクタ 23">
          <a:extLst>
            <a:ext uri="{FF2B5EF4-FFF2-40B4-BE49-F238E27FC236}">
              <a16:creationId xmlns:a16="http://schemas.microsoft.com/office/drawing/2014/main" xmlns="" id="{2E7325B0-1869-48C3-A23F-5A4DE3E2BB59}"/>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5" name="円/楕円 24">
          <a:extLst>
            <a:ext uri="{FF2B5EF4-FFF2-40B4-BE49-F238E27FC236}">
              <a16:creationId xmlns:a16="http://schemas.microsoft.com/office/drawing/2014/main" xmlns="" id="{19C86590-BD9C-4F67-B364-BD5182DBDB06}"/>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6" name="フローチャート : 判断 25">
          <a:extLst>
            <a:ext uri="{FF2B5EF4-FFF2-40B4-BE49-F238E27FC236}">
              <a16:creationId xmlns:a16="http://schemas.microsoft.com/office/drawing/2014/main" xmlns="" id="{13BF7DF3-BA89-429C-AB8D-245CA0DE72C1}"/>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27" name="直線コネクタ 26">
          <a:extLst>
            <a:ext uri="{FF2B5EF4-FFF2-40B4-BE49-F238E27FC236}">
              <a16:creationId xmlns:a16="http://schemas.microsoft.com/office/drawing/2014/main" xmlns="" id="{58616730-F677-429F-A1FC-A773EA920AD7}"/>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28" name="直線コネクタ 27">
          <a:extLst>
            <a:ext uri="{FF2B5EF4-FFF2-40B4-BE49-F238E27FC236}">
              <a16:creationId xmlns:a16="http://schemas.microsoft.com/office/drawing/2014/main" xmlns="" id="{8ABA6764-9E1F-42C6-9301-AC8D292F8074}"/>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29" name="直線コネクタ 28">
          <a:extLst>
            <a:ext uri="{FF2B5EF4-FFF2-40B4-BE49-F238E27FC236}">
              <a16:creationId xmlns:a16="http://schemas.microsoft.com/office/drawing/2014/main" xmlns="" id="{1C75C73E-7A58-44F1-A380-2461CF7D4F6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0" name="直線コネクタ 29">
          <a:extLst>
            <a:ext uri="{FF2B5EF4-FFF2-40B4-BE49-F238E27FC236}">
              <a16:creationId xmlns:a16="http://schemas.microsoft.com/office/drawing/2014/main" xmlns="" id="{D5869519-4FFA-46C3-B22B-0BB354283CD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1" name="テキスト ボックス 30">
          <a:extLst>
            <a:ext uri="{FF2B5EF4-FFF2-40B4-BE49-F238E27FC236}">
              <a16:creationId xmlns:a16="http://schemas.microsoft.com/office/drawing/2014/main" xmlns="" id="{5750A058-3A9C-4CC0-A728-1B1153A7E9FB}"/>
            </a:ext>
          </a:extLst>
        </xdr:cNvPr>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2" name="テキスト ボックス 31">
          <a:extLst>
            <a:ext uri="{FF2B5EF4-FFF2-40B4-BE49-F238E27FC236}">
              <a16:creationId xmlns:a16="http://schemas.microsoft.com/office/drawing/2014/main" xmlns="" id="{4AAC1553-DF23-4ED6-A433-45FFB9499E0D}"/>
            </a:ext>
          </a:extLst>
        </xdr:cNvPr>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3" name="テキスト ボックス 32">
          <a:extLst>
            <a:ext uri="{FF2B5EF4-FFF2-40B4-BE49-F238E27FC236}">
              <a16:creationId xmlns:a16="http://schemas.microsoft.com/office/drawing/2014/main" xmlns="" id="{7604F4DD-7CCB-4F66-99B1-DB0112D3FEAD}"/>
            </a:ext>
          </a:extLst>
        </xdr:cNvPr>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4" name="テキスト ボックス 33">
          <a:extLst>
            <a:ext uri="{FF2B5EF4-FFF2-40B4-BE49-F238E27FC236}">
              <a16:creationId xmlns:a16="http://schemas.microsoft.com/office/drawing/2014/main" xmlns="" id="{0B585435-1700-4308-A97E-777BC182168C}"/>
            </a:ext>
          </a:extLst>
        </xdr:cNvPr>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5" name="正方形/長方形 34">
          <a:extLst>
            <a:ext uri="{FF2B5EF4-FFF2-40B4-BE49-F238E27FC236}">
              <a16:creationId xmlns:a16="http://schemas.microsoft.com/office/drawing/2014/main" xmlns="" id="{D484FEAF-AFBA-4E86-87C2-DB583741DC38}"/>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6" name="正方形/長方形 35">
          <a:extLst>
            <a:ext uri="{FF2B5EF4-FFF2-40B4-BE49-F238E27FC236}">
              <a16:creationId xmlns:a16="http://schemas.microsoft.com/office/drawing/2014/main" xmlns="" id="{1F4746CB-4FB5-4382-9494-C0A89FEB058A}"/>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7" name="正方形/長方形 36">
          <a:extLst>
            <a:ext uri="{FF2B5EF4-FFF2-40B4-BE49-F238E27FC236}">
              <a16:creationId xmlns:a16="http://schemas.microsoft.com/office/drawing/2014/main" xmlns="" id="{4C95FED3-BD61-4EF9-A348-0A28279C2ECE}"/>
            </a:ext>
          </a:extLst>
        </xdr:cNvPr>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8" name="正方形/長方形 37">
          <a:extLst>
            <a:ext uri="{FF2B5EF4-FFF2-40B4-BE49-F238E27FC236}">
              <a16:creationId xmlns:a16="http://schemas.microsoft.com/office/drawing/2014/main" xmlns="" id="{9B10B5BB-83AE-47D8-9251-3016F81FDF5D}"/>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9" name="正方形/長方形 38">
          <a:extLst>
            <a:ext uri="{FF2B5EF4-FFF2-40B4-BE49-F238E27FC236}">
              <a16:creationId xmlns:a16="http://schemas.microsoft.com/office/drawing/2014/main" xmlns="" id="{69448B93-88FC-455E-962B-68885B9E3FC7}"/>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0" name="正方形/長方形 39">
          <a:extLst>
            <a:ext uri="{FF2B5EF4-FFF2-40B4-BE49-F238E27FC236}">
              <a16:creationId xmlns:a16="http://schemas.microsoft.com/office/drawing/2014/main" xmlns="" id="{4C1CDCF3-6316-4034-A036-3C42761E13DB}"/>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1" name="正方形/長方形 40">
          <a:extLst>
            <a:ext uri="{FF2B5EF4-FFF2-40B4-BE49-F238E27FC236}">
              <a16:creationId xmlns:a16="http://schemas.microsoft.com/office/drawing/2014/main" xmlns="" id="{B8ABA8ED-19FF-4753-AFFA-15D44E192A81}"/>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2" name="正方形/長方形 41">
          <a:extLst>
            <a:ext uri="{FF2B5EF4-FFF2-40B4-BE49-F238E27FC236}">
              <a16:creationId xmlns:a16="http://schemas.microsoft.com/office/drawing/2014/main" xmlns="" id="{6855AA19-A057-48D6-B928-03213670A7FC}"/>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3" name="正方形/長方形 42">
          <a:extLst>
            <a:ext uri="{FF2B5EF4-FFF2-40B4-BE49-F238E27FC236}">
              <a16:creationId xmlns:a16="http://schemas.microsoft.com/office/drawing/2014/main" xmlns="" id="{5ED96F5F-31C5-49E8-BB48-B49403F131DD}"/>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65.9</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4" name="正方形/長方形 43">
          <a:extLst>
            <a:ext uri="{FF2B5EF4-FFF2-40B4-BE49-F238E27FC236}">
              <a16:creationId xmlns:a16="http://schemas.microsoft.com/office/drawing/2014/main" xmlns="" id="{75A6182B-9A97-4582-9B28-6DBD3BDC7BE5}"/>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5" name="正方形/長方形 44">
          <a:extLst>
            <a:ext uri="{FF2B5EF4-FFF2-40B4-BE49-F238E27FC236}">
              <a16:creationId xmlns:a16="http://schemas.microsoft.com/office/drawing/2014/main" xmlns="" id="{FE8FACF0-34E5-4C1B-9741-0A6F452F09B6}"/>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6" name="正方形/長方形 45">
          <a:extLst>
            <a:ext uri="{FF2B5EF4-FFF2-40B4-BE49-F238E27FC236}">
              <a16:creationId xmlns:a16="http://schemas.microsoft.com/office/drawing/2014/main" xmlns="" id="{9384ADF4-E0D9-4BD4-8718-2CCD7B873EF9}"/>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7" name="テキスト ボックス 46">
          <a:extLst>
            <a:ext uri="{FF2B5EF4-FFF2-40B4-BE49-F238E27FC236}">
              <a16:creationId xmlns:a16="http://schemas.microsoft.com/office/drawing/2014/main" xmlns="" id="{2A6427C4-7C4F-461F-BF9E-9AA629D06FA2}"/>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平成</a:t>
          </a:r>
          <a:r>
            <a:rPr kumimoji="1" lang="en-US" altLang="ja-JP" sz="1100">
              <a:latin typeface="ＭＳ Ｐゴシック"/>
            </a:rPr>
            <a:t>27</a:t>
          </a:r>
          <a:r>
            <a:rPr kumimoji="1" lang="ja-JP" altLang="en-US" sz="1100">
              <a:latin typeface="ＭＳ Ｐゴシック"/>
            </a:rPr>
            <a:t>年度時点における有形固定資産減価償却率は全国平均、奈良県平均、類似団体平均を下回ってはおりますが、平群町内の施設・設備共に古い物が多く、今後増加する見込みであるため、有形固定資産減価償却率の数値を基に効率的な改修・修繕業務に努める。</a:t>
          </a:r>
        </a:p>
      </xdr:txBody>
    </xdr:sp>
    <xdr:clientData/>
  </xdr:twoCellAnchor>
  <xdr:oneCellAnchor>
    <xdr:from>
      <xdr:col>1</xdr:col>
      <xdr:colOff>746125</xdr:colOff>
      <xdr:row>23</xdr:row>
      <xdr:rowOff>38100</xdr:rowOff>
    </xdr:from>
    <xdr:ext cx="349839" cy="225703"/>
    <xdr:sp macro="" textlink="">
      <xdr:nvSpPr>
        <xdr:cNvPr id="48" name="テキスト ボックス 47">
          <a:extLst>
            <a:ext uri="{FF2B5EF4-FFF2-40B4-BE49-F238E27FC236}">
              <a16:creationId xmlns:a16="http://schemas.microsoft.com/office/drawing/2014/main" xmlns="" id="{D0BC8554-CFE1-405E-8CBC-34EB7088F6CE}"/>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49" name="直線コネクタ 48">
          <a:extLst>
            <a:ext uri="{FF2B5EF4-FFF2-40B4-BE49-F238E27FC236}">
              <a16:creationId xmlns:a16="http://schemas.microsoft.com/office/drawing/2014/main" xmlns="" id="{6D0362D7-B3E4-4350-A855-D98E5EB7ACCC}"/>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0" name="テキスト ボックス 49">
          <a:extLst>
            <a:ext uri="{FF2B5EF4-FFF2-40B4-BE49-F238E27FC236}">
              <a16:creationId xmlns:a16="http://schemas.microsoft.com/office/drawing/2014/main" xmlns="" id="{C6DC24B2-7C79-4611-802E-95010F5C1EB8}"/>
            </a:ext>
          </a:extLst>
        </xdr:cNvPr>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20.0</a:t>
          </a:r>
          <a:endParaRPr kumimoji="1" lang="ja-JP" altLang="en-US" sz="800">
            <a:latin typeface="ＭＳ Ｐゴシック"/>
          </a:endParaRPr>
        </a:p>
      </xdr:txBody>
    </xdr:sp>
    <xdr:clientData/>
  </xdr:oneCellAnchor>
  <xdr:twoCellAnchor>
    <xdr:from>
      <xdr:col>1</xdr:col>
      <xdr:colOff>784225</xdr:colOff>
      <xdr:row>35</xdr:row>
      <xdr:rowOff>21772</xdr:rowOff>
    </xdr:from>
    <xdr:to>
      <xdr:col>4</xdr:col>
      <xdr:colOff>539750</xdr:colOff>
      <xdr:row>35</xdr:row>
      <xdr:rowOff>21772</xdr:rowOff>
    </xdr:to>
    <xdr:cxnSp macro="">
      <xdr:nvCxnSpPr>
        <xdr:cNvPr id="51" name="直線コネクタ 50">
          <a:extLst>
            <a:ext uri="{FF2B5EF4-FFF2-40B4-BE49-F238E27FC236}">
              <a16:creationId xmlns:a16="http://schemas.microsoft.com/office/drawing/2014/main" xmlns="" id="{B856D752-F5FB-4272-AB4C-3BBB0926884E}"/>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34</xdr:row>
      <xdr:rowOff>99421</xdr:rowOff>
    </xdr:from>
    <xdr:ext cx="359393" cy="225703"/>
    <xdr:sp macro="" textlink="">
      <xdr:nvSpPr>
        <xdr:cNvPr id="52" name="テキスト ボックス 51">
          <a:extLst>
            <a:ext uri="{FF2B5EF4-FFF2-40B4-BE49-F238E27FC236}">
              <a16:creationId xmlns:a16="http://schemas.microsoft.com/office/drawing/2014/main" xmlns="" id="{1A167D41-4D3D-4C8C-AD93-A810F98E3DA5}"/>
            </a:ext>
          </a:extLst>
        </xdr:cNvPr>
        <xdr:cNvSpPr txBox="1"/>
      </xdr:nvSpPr>
      <xdr:spPr>
        <a:xfrm>
          <a:off x="847107" y="6709771"/>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30.0</a:t>
          </a:r>
          <a:endParaRPr kumimoji="1" lang="ja-JP" altLang="en-US" sz="800">
            <a:latin typeface="ＭＳ Ｐゴシック"/>
          </a:endParaRPr>
        </a:p>
      </xdr:txBody>
    </xdr:sp>
    <xdr:clientData/>
  </xdr:oneCellAnchor>
  <xdr:twoCellAnchor>
    <xdr:from>
      <xdr:col>1</xdr:col>
      <xdr:colOff>784225</xdr:colOff>
      <xdr:row>33</xdr:row>
      <xdr:rowOff>56243</xdr:rowOff>
    </xdr:from>
    <xdr:to>
      <xdr:col>4</xdr:col>
      <xdr:colOff>539750</xdr:colOff>
      <xdr:row>33</xdr:row>
      <xdr:rowOff>56243</xdr:rowOff>
    </xdr:to>
    <xdr:cxnSp macro="">
      <xdr:nvCxnSpPr>
        <xdr:cNvPr id="53" name="直線コネクタ 52">
          <a:extLst>
            <a:ext uri="{FF2B5EF4-FFF2-40B4-BE49-F238E27FC236}">
              <a16:creationId xmlns:a16="http://schemas.microsoft.com/office/drawing/2014/main" xmlns="" id="{C81151F1-ECC6-47F1-ABD1-9630DD42FD8F}"/>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32</xdr:row>
      <xdr:rowOff>133892</xdr:rowOff>
    </xdr:from>
    <xdr:ext cx="359393" cy="225703"/>
    <xdr:sp macro="" textlink="">
      <xdr:nvSpPr>
        <xdr:cNvPr id="54" name="テキスト ボックス 53">
          <a:extLst>
            <a:ext uri="{FF2B5EF4-FFF2-40B4-BE49-F238E27FC236}">
              <a16:creationId xmlns:a16="http://schemas.microsoft.com/office/drawing/2014/main" xmlns="" id="{43110AA0-8B24-4D68-AB98-014AE61E4D22}"/>
            </a:ext>
          </a:extLst>
        </xdr:cNvPr>
        <xdr:cNvSpPr txBox="1"/>
      </xdr:nvSpPr>
      <xdr:spPr>
        <a:xfrm>
          <a:off x="847107" y="640134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31</xdr:row>
      <xdr:rowOff>90714</xdr:rowOff>
    </xdr:from>
    <xdr:to>
      <xdr:col>4</xdr:col>
      <xdr:colOff>539750</xdr:colOff>
      <xdr:row>31</xdr:row>
      <xdr:rowOff>90714</xdr:rowOff>
    </xdr:to>
    <xdr:cxnSp macro="">
      <xdr:nvCxnSpPr>
        <xdr:cNvPr id="55" name="直線コネクタ 54">
          <a:extLst>
            <a:ext uri="{FF2B5EF4-FFF2-40B4-BE49-F238E27FC236}">
              <a16:creationId xmlns:a16="http://schemas.microsoft.com/office/drawing/2014/main" xmlns="" id="{754D8A19-A340-4476-AA89-1897229B4D42}"/>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30</xdr:row>
      <xdr:rowOff>168363</xdr:rowOff>
    </xdr:from>
    <xdr:ext cx="359393" cy="225703"/>
    <xdr:sp macro="" textlink="">
      <xdr:nvSpPr>
        <xdr:cNvPr id="56" name="テキスト ボックス 55">
          <a:extLst>
            <a:ext uri="{FF2B5EF4-FFF2-40B4-BE49-F238E27FC236}">
              <a16:creationId xmlns:a16="http://schemas.microsoft.com/office/drawing/2014/main" xmlns="" id="{7EC61F13-9193-4229-8AC4-05C446A98E45}"/>
            </a:ext>
          </a:extLst>
        </xdr:cNvPr>
        <xdr:cNvSpPr txBox="1"/>
      </xdr:nvSpPr>
      <xdr:spPr>
        <a:xfrm>
          <a:off x="847107" y="6092913"/>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29</xdr:row>
      <xdr:rowOff>125186</xdr:rowOff>
    </xdr:from>
    <xdr:to>
      <xdr:col>4</xdr:col>
      <xdr:colOff>539750</xdr:colOff>
      <xdr:row>29</xdr:row>
      <xdr:rowOff>125186</xdr:rowOff>
    </xdr:to>
    <xdr:cxnSp macro="">
      <xdr:nvCxnSpPr>
        <xdr:cNvPr id="57" name="直線コネクタ 56">
          <a:extLst>
            <a:ext uri="{FF2B5EF4-FFF2-40B4-BE49-F238E27FC236}">
              <a16:creationId xmlns:a16="http://schemas.microsoft.com/office/drawing/2014/main" xmlns="" id="{F42850C3-5508-4F8E-96C5-7E2067F35E70}"/>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29</xdr:row>
      <xdr:rowOff>31385</xdr:rowOff>
    </xdr:from>
    <xdr:ext cx="359393" cy="225703"/>
    <xdr:sp macro="" textlink="">
      <xdr:nvSpPr>
        <xdr:cNvPr id="58" name="テキスト ボックス 57">
          <a:extLst>
            <a:ext uri="{FF2B5EF4-FFF2-40B4-BE49-F238E27FC236}">
              <a16:creationId xmlns:a16="http://schemas.microsoft.com/office/drawing/2014/main" xmlns="" id="{58F55214-66C1-436D-8773-B64DE528F778}"/>
            </a:ext>
          </a:extLst>
        </xdr:cNvPr>
        <xdr:cNvSpPr txBox="1"/>
      </xdr:nvSpPr>
      <xdr:spPr>
        <a:xfrm>
          <a:off x="847107" y="5784485"/>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27</xdr:row>
      <xdr:rowOff>159657</xdr:rowOff>
    </xdr:from>
    <xdr:to>
      <xdr:col>4</xdr:col>
      <xdr:colOff>539750</xdr:colOff>
      <xdr:row>27</xdr:row>
      <xdr:rowOff>159657</xdr:rowOff>
    </xdr:to>
    <xdr:cxnSp macro="">
      <xdr:nvCxnSpPr>
        <xdr:cNvPr id="59" name="直線コネクタ 58">
          <a:extLst>
            <a:ext uri="{FF2B5EF4-FFF2-40B4-BE49-F238E27FC236}">
              <a16:creationId xmlns:a16="http://schemas.microsoft.com/office/drawing/2014/main" xmlns="" id="{EA450179-2498-40D1-B6A9-F91884236B97}"/>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27</xdr:row>
      <xdr:rowOff>65856</xdr:rowOff>
    </xdr:from>
    <xdr:ext cx="359393" cy="225703"/>
    <xdr:sp macro="" textlink="">
      <xdr:nvSpPr>
        <xdr:cNvPr id="60" name="テキスト ボックス 59">
          <a:extLst>
            <a:ext uri="{FF2B5EF4-FFF2-40B4-BE49-F238E27FC236}">
              <a16:creationId xmlns:a16="http://schemas.microsoft.com/office/drawing/2014/main" xmlns="" id="{FB766537-7071-45B4-A311-121B56F5143D}"/>
            </a:ext>
          </a:extLst>
        </xdr:cNvPr>
        <xdr:cNvSpPr txBox="1"/>
      </xdr:nvSpPr>
      <xdr:spPr>
        <a:xfrm>
          <a:off x="847107" y="547605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26</xdr:row>
      <xdr:rowOff>22678</xdr:rowOff>
    </xdr:from>
    <xdr:to>
      <xdr:col>4</xdr:col>
      <xdr:colOff>539750</xdr:colOff>
      <xdr:row>26</xdr:row>
      <xdr:rowOff>22678</xdr:rowOff>
    </xdr:to>
    <xdr:cxnSp macro="">
      <xdr:nvCxnSpPr>
        <xdr:cNvPr id="61" name="直線コネクタ 60">
          <a:extLst>
            <a:ext uri="{FF2B5EF4-FFF2-40B4-BE49-F238E27FC236}">
              <a16:creationId xmlns:a16="http://schemas.microsoft.com/office/drawing/2014/main" xmlns="" id="{C81A89C3-DA8A-465A-93BF-ACFB11B64613}"/>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25</xdr:row>
      <xdr:rowOff>100327</xdr:rowOff>
    </xdr:from>
    <xdr:ext cx="359393" cy="225703"/>
    <xdr:sp macro="" textlink="">
      <xdr:nvSpPr>
        <xdr:cNvPr id="62" name="テキスト ボックス 61">
          <a:extLst>
            <a:ext uri="{FF2B5EF4-FFF2-40B4-BE49-F238E27FC236}">
              <a16:creationId xmlns:a16="http://schemas.microsoft.com/office/drawing/2014/main" xmlns="" id="{230ABDB9-308F-4BE5-BB8B-8CF9F3D34713}"/>
            </a:ext>
          </a:extLst>
        </xdr:cNvPr>
        <xdr:cNvSpPr txBox="1"/>
      </xdr:nvSpPr>
      <xdr:spPr>
        <a:xfrm>
          <a:off x="847107" y="5167627"/>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3" name="直線コネクタ 62">
          <a:extLst>
            <a:ext uri="{FF2B5EF4-FFF2-40B4-BE49-F238E27FC236}">
              <a16:creationId xmlns:a16="http://schemas.microsoft.com/office/drawing/2014/main" xmlns="" id="{697B87F0-BD8D-4BA2-B6B3-0C92C0D41167}"/>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4" name="テキスト ボックス 63">
          <a:extLst>
            <a:ext uri="{FF2B5EF4-FFF2-40B4-BE49-F238E27FC236}">
              <a16:creationId xmlns:a16="http://schemas.microsoft.com/office/drawing/2014/main" xmlns="" id="{846CD02E-0861-4107-915D-2958AD0CDCD2}"/>
            </a:ext>
          </a:extLst>
        </xdr:cNvPr>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90.0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5" name="有形固定資産減価償却率グラフ枠">
          <a:extLst>
            <a:ext uri="{FF2B5EF4-FFF2-40B4-BE49-F238E27FC236}">
              <a16:creationId xmlns:a16="http://schemas.microsoft.com/office/drawing/2014/main" xmlns="" id="{03C0591E-8691-4573-BDEB-4225641605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27</xdr:row>
      <xdr:rowOff>54792</xdr:rowOff>
    </xdr:from>
    <xdr:to>
      <xdr:col>3</xdr:col>
      <xdr:colOff>1170940</xdr:colOff>
      <xdr:row>34</xdr:row>
      <xdr:rowOff>159294</xdr:rowOff>
    </xdr:to>
    <xdr:cxnSp macro="">
      <xdr:nvCxnSpPr>
        <xdr:cNvPr id="66" name="直線コネクタ 65">
          <a:extLst>
            <a:ext uri="{FF2B5EF4-FFF2-40B4-BE49-F238E27FC236}">
              <a16:creationId xmlns:a16="http://schemas.microsoft.com/office/drawing/2014/main" xmlns="" id="{2E8999D8-E02E-4257-850D-EA636E49384B}"/>
            </a:ext>
          </a:extLst>
        </xdr:cNvPr>
        <xdr:cNvCxnSpPr/>
      </xdr:nvCxnSpPr>
      <xdr:spPr>
        <a:xfrm flipV="1">
          <a:off x="4760595" y="5464992"/>
          <a:ext cx="1270" cy="1304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34</xdr:row>
      <xdr:rowOff>163121</xdr:rowOff>
    </xdr:from>
    <xdr:ext cx="405111" cy="259045"/>
    <xdr:sp macro="" textlink="">
      <xdr:nvSpPr>
        <xdr:cNvPr id="67" name="有形固定資産減価償却率最小値テキスト">
          <a:extLst>
            <a:ext uri="{FF2B5EF4-FFF2-40B4-BE49-F238E27FC236}">
              <a16:creationId xmlns:a16="http://schemas.microsoft.com/office/drawing/2014/main" xmlns="" id="{28C88BF1-3B31-4256-A406-E4EAEFC6276C}"/>
            </a:ext>
          </a:extLst>
        </xdr:cNvPr>
        <xdr:cNvSpPr txBox="1"/>
      </xdr:nvSpPr>
      <xdr:spPr>
        <a:xfrm>
          <a:off x="4813300" y="6773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31.1</a:t>
          </a:r>
          <a:endParaRPr kumimoji="1" lang="ja-JP" altLang="en-US" sz="1000" b="1">
            <a:latin typeface="ＭＳ Ｐゴシック"/>
          </a:endParaRPr>
        </a:p>
      </xdr:txBody>
    </xdr:sp>
    <xdr:clientData/>
  </xdr:oneCellAnchor>
  <xdr:twoCellAnchor>
    <xdr:from>
      <xdr:col>3</xdr:col>
      <xdr:colOff>1082675</xdr:colOff>
      <xdr:row>34</xdr:row>
      <xdr:rowOff>159294</xdr:rowOff>
    </xdr:from>
    <xdr:to>
      <xdr:col>3</xdr:col>
      <xdr:colOff>1260475</xdr:colOff>
      <xdr:row>34</xdr:row>
      <xdr:rowOff>159294</xdr:rowOff>
    </xdr:to>
    <xdr:cxnSp macro="">
      <xdr:nvCxnSpPr>
        <xdr:cNvPr id="68" name="直線コネクタ 67">
          <a:extLst>
            <a:ext uri="{FF2B5EF4-FFF2-40B4-BE49-F238E27FC236}">
              <a16:creationId xmlns:a16="http://schemas.microsoft.com/office/drawing/2014/main" xmlns="" id="{1B208419-4087-4F7D-81C7-46103DB90C58}"/>
            </a:ext>
          </a:extLst>
        </xdr:cNvPr>
        <xdr:cNvCxnSpPr/>
      </xdr:nvCxnSpPr>
      <xdr:spPr>
        <a:xfrm>
          <a:off x="4673600" y="6769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26</xdr:row>
      <xdr:rowOff>1469</xdr:rowOff>
    </xdr:from>
    <xdr:ext cx="405111" cy="259045"/>
    <xdr:sp macro="" textlink="">
      <xdr:nvSpPr>
        <xdr:cNvPr id="69" name="有形固定資産減価償却率最大値テキスト">
          <a:extLst>
            <a:ext uri="{FF2B5EF4-FFF2-40B4-BE49-F238E27FC236}">
              <a16:creationId xmlns:a16="http://schemas.microsoft.com/office/drawing/2014/main" xmlns="" id="{36A2BE16-955E-4A6C-B5C6-4AA450858F52}"/>
            </a:ext>
          </a:extLst>
        </xdr:cNvPr>
        <xdr:cNvSpPr txBox="1"/>
      </xdr:nvSpPr>
      <xdr:spPr>
        <a:xfrm>
          <a:off x="4813300" y="5240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73.4</a:t>
          </a:r>
          <a:endParaRPr kumimoji="1" lang="ja-JP" altLang="en-US" sz="1000" b="1">
            <a:latin typeface="ＭＳ Ｐゴシック"/>
          </a:endParaRPr>
        </a:p>
      </xdr:txBody>
    </xdr:sp>
    <xdr:clientData/>
  </xdr:oneCellAnchor>
  <xdr:twoCellAnchor>
    <xdr:from>
      <xdr:col>3</xdr:col>
      <xdr:colOff>1082675</xdr:colOff>
      <xdr:row>27</xdr:row>
      <xdr:rowOff>54792</xdr:rowOff>
    </xdr:from>
    <xdr:to>
      <xdr:col>3</xdr:col>
      <xdr:colOff>1260475</xdr:colOff>
      <xdr:row>27</xdr:row>
      <xdr:rowOff>54792</xdr:rowOff>
    </xdr:to>
    <xdr:cxnSp macro="">
      <xdr:nvCxnSpPr>
        <xdr:cNvPr id="70" name="直線コネクタ 69">
          <a:extLst>
            <a:ext uri="{FF2B5EF4-FFF2-40B4-BE49-F238E27FC236}">
              <a16:creationId xmlns:a16="http://schemas.microsoft.com/office/drawing/2014/main" xmlns="" id="{B6F381F8-BBC6-4D83-A020-5437F74B73F9}"/>
            </a:ext>
          </a:extLst>
        </xdr:cNvPr>
        <xdr:cNvCxnSpPr/>
      </xdr:nvCxnSpPr>
      <xdr:spPr>
        <a:xfrm>
          <a:off x="4673600" y="5464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29</xdr:row>
      <xdr:rowOff>154594</xdr:rowOff>
    </xdr:from>
    <xdr:ext cx="405111" cy="259045"/>
    <xdr:sp macro="" textlink="">
      <xdr:nvSpPr>
        <xdr:cNvPr id="71" name="有形固定資産減価償却率平均値テキスト">
          <a:extLst>
            <a:ext uri="{FF2B5EF4-FFF2-40B4-BE49-F238E27FC236}">
              <a16:creationId xmlns:a16="http://schemas.microsoft.com/office/drawing/2014/main" xmlns="" id="{DE948671-E0D7-4FCC-A682-186BBE6B6C05}"/>
            </a:ext>
          </a:extLst>
        </xdr:cNvPr>
        <xdr:cNvSpPr txBox="1"/>
      </xdr:nvSpPr>
      <xdr:spPr>
        <a:xfrm>
          <a:off x="4813300" y="590769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56.7</a:t>
          </a:r>
          <a:endParaRPr kumimoji="1" lang="ja-JP" altLang="en-US" sz="1000" b="1">
            <a:solidFill>
              <a:srgbClr val="000080"/>
            </a:solidFill>
            <a:latin typeface="ＭＳ Ｐゴシック"/>
          </a:endParaRPr>
        </a:p>
      </xdr:txBody>
    </xdr:sp>
    <xdr:clientData/>
  </xdr:oneCellAnchor>
  <xdr:twoCellAnchor>
    <xdr:from>
      <xdr:col>3</xdr:col>
      <xdr:colOff>1120775</xdr:colOff>
      <xdr:row>30</xdr:row>
      <xdr:rowOff>4717</xdr:rowOff>
    </xdr:from>
    <xdr:to>
      <xdr:col>3</xdr:col>
      <xdr:colOff>1222375</xdr:colOff>
      <xdr:row>30</xdr:row>
      <xdr:rowOff>106317</xdr:rowOff>
    </xdr:to>
    <xdr:sp macro="" textlink="">
      <xdr:nvSpPr>
        <xdr:cNvPr id="72" name="フローチャート : 判断 71">
          <a:extLst>
            <a:ext uri="{FF2B5EF4-FFF2-40B4-BE49-F238E27FC236}">
              <a16:creationId xmlns:a16="http://schemas.microsoft.com/office/drawing/2014/main" xmlns="" id="{D9AE268A-D4A9-425E-BA22-FBFE83CE2E85}"/>
            </a:ext>
          </a:extLst>
        </xdr:cNvPr>
        <xdr:cNvSpPr/>
      </xdr:nvSpPr>
      <xdr:spPr>
        <a:xfrm>
          <a:off x="4711700" y="5929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30</xdr:row>
      <xdr:rowOff>84908</xdr:rowOff>
    </xdr:from>
    <xdr:to>
      <xdr:col>3</xdr:col>
      <xdr:colOff>511175</xdr:colOff>
      <xdr:row>31</xdr:row>
      <xdr:rowOff>15058</xdr:rowOff>
    </xdr:to>
    <xdr:sp macro="" textlink="">
      <xdr:nvSpPr>
        <xdr:cNvPr id="73" name="フローチャート : 判断 72">
          <a:extLst>
            <a:ext uri="{FF2B5EF4-FFF2-40B4-BE49-F238E27FC236}">
              <a16:creationId xmlns:a16="http://schemas.microsoft.com/office/drawing/2014/main" xmlns="" id="{A3B4D312-E85D-4DAC-9952-40CA88E27506}"/>
            </a:ext>
          </a:extLst>
        </xdr:cNvPr>
        <xdr:cNvSpPr/>
      </xdr:nvSpPr>
      <xdr:spPr>
        <a:xfrm>
          <a:off x="4000500" y="6009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4" name="テキスト ボックス 73">
          <a:extLst>
            <a:ext uri="{FF2B5EF4-FFF2-40B4-BE49-F238E27FC236}">
              <a16:creationId xmlns:a16="http://schemas.microsoft.com/office/drawing/2014/main" xmlns="" id="{A40D4F6D-1189-425E-ACF9-9A76380F763C}"/>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5" name="テキスト ボックス 74">
          <a:extLst>
            <a:ext uri="{FF2B5EF4-FFF2-40B4-BE49-F238E27FC236}">
              <a16:creationId xmlns:a16="http://schemas.microsoft.com/office/drawing/2014/main" xmlns="" id="{9A29022A-F7EB-4A6B-A29E-55E211E53E14}"/>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6" name="テキスト ボックス 75">
          <a:extLst>
            <a:ext uri="{FF2B5EF4-FFF2-40B4-BE49-F238E27FC236}">
              <a16:creationId xmlns:a16="http://schemas.microsoft.com/office/drawing/2014/main" xmlns="" id="{355ECD6B-3429-421B-AA5E-2366CB9A8DE4}"/>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7" name="テキスト ボックス 76">
          <a:extLst>
            <a:ext uri="{FF2B5EF4-FFF2-40B4-BE49-F238E27FC236}">
              <a16:creationId xmlns:a16="http://schemas.microsoft.com/office/drawing/2014/main" xmlns="" id="{6A4C5027-EAC1-4CE4-B345-1952744AB161}"/>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8" name="テキスト ボックス 77">
          <a:extLst>
            <a:ext uri="{FF2B5EF4-FFF2-40B4-BE49-F238E27FC236}">
              <a16:creationId xmlns:a16="http://schemas.microsoft.com/office/drawing/2014/main" xmlns="" id="{CB49E3F5-52DD-406B-BD4C-8DB7CE86B1A7}"/>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409575</xdr:colOff>
      <xdr:row>31</xdr:row>
      <xdr:rowOff>83094</xdr:rowOff>
    </xdr:from>
    <xdr:to>
      <xdr:col>3</xdr:col>
      <xdr:colOff>511175</xdr:colOff>
      <xdr:row>32</xdr:row>
      <xdr:rowOff>13244</xdr:rowOff>
    </xdr:to>
    <xdr:sp macro="" textlink="">
      <xdr:nvSpPr>
        <xdr:cNvPr id="79" name="円/楕円 78">
          <a:extLst>
            <a:ext uri="{FF2B5EF4-FFF2-40B4-BE49-F238E27FC236}">
              <a16:creationId xmlns:a16="http://schemas.microsoft.com/office/drawing/2014/main" xmlns="" id="{126F7E5A-6E3D-4117-9442-24A9C9C821BA}"/>
            </a:ext>
          </a:extLst>
        </xdr:cNvPr>
        <xdr:cNvSpPr/>
      </xdr:nvSpPr>
      <xdr:spPr>
        <a:xfrm>
          <a:off x="4000500" y="6179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245118</xdr:colOff>
      <xdr:row>29</xdr:row>
      <xdr:rowOff>31585</xdr:rowOff>
    </xdr:from>
    <xdr:ext cx="405111" cy="259045"/>
    <xdr:sp macro="" textlink="">
      <xdr:nvSpPr>
        <xdr:cNvPr id="80" name="n_1aveValue有形固定資産減価償却率">
          <a:extLst>
            <a:ext uri="{FF2B5EF4-FFF2-40B4-BE49-F238E27FC236}">
              <a16:creationId xmlns:a16="http://schemas.microsoft.com/office/drawing/2014/main" xmlns="" id="{4BD82A16-0753-4889-B946-C69BFAD3EA87}"/>
            </a:ext>
          </a:extLst>
        </xdr:cNvPr>
        <xdr:cNvSpPr txBox="1"/>
      </xdr:nvSpPr>
      <xdr:spPr>
        <a:xfrm>
          <a:off x="3836043" y="57846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54.1</a:t>
          </a:r>
          <a:endParaRPr kumimoji="1" lang="ja-JP" altLang="en-US" sz="1000" b="1">
            <a:solidFill>
              <a:srgbClr val="000080"/>
            </a:solidFill>
            <a:latin typeface="ＭＳ Ｐゴシック"/>
          </a:endParaRPr>
        </a:p>
      </xdr:txBody>
    </xdr:sp>
    <xdr:clientData/>
  </xdr:oneCellAnchor>
  <xdr:oneCellAnchor>
    <xdr:from>
      <xdr:col>3</xdr:col>
      <xdr:colOff>245118</xdr:colOff>
      <xdr:row>32</xdr:row>
      <xdr:rowOff>4371</xdr:rowOff>
    </xdr:from>
    <xdr:ext cx="405111" cy="259045"/>
    <xdr:sp macro="" textlink="">
      <xdr:nvSpPr>
        <xdr:cNvPr id="81" name="n_1mainValue有形固定資産減価償却率">
          <a:extLst>
            <a:ext uri="{FF2B5EF4-FFF2-40B4-BE49-F238E27FC236}">
              <a16:creationId xmlns:a16="http://schemas.microsoft.com/office/drawing/2014/main" xmlns="" id="{BAD174B2-A24B-4B1A-B11C-9A10CBCA32DB}"/>
            </a:ext>
          </a:extLst>
        </xdr:cNvPr>
        <xdr:cNvSpPr txBox="1"/>
      </xdr:nvSpPr>
      <xdr:spPr>
        <a:xfrm>
          <a:off x="3836043" y="6271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48.6</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2" name="正方形/長方形 81">
          <a:extLst>
            <a:ext uri="{FF2B5EF4-FFF2-40B4-BE49-F238E27FC236}">
              <a16:creationId xmlns:a16="http://schemas.microsoft.com/office/drawing/2014/main" xmlns="" id="{4ABB6931-74CF-4F1E-B20E-A805F984F725}"/>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3" name="正方形/長方形 82">
          <a:extLst>
            <a:ext uri="{FF2B5EF4-FFF2-40B4-BE49-F238E27FC236}">
              <a16:creationId xmlns:a16="http://schemas.microsoft.com/office/drawing/2014/main" xmlns="" id="{A75E7DA0-1DF0-437E-9B31-34AD322E6982}"/>
            </a:ext>
          </a:extLst>
        </xdr:cNvPr>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4" name="正方形/長方形 83">
          <a:extLst>
            <a:ext uri="{FF2B5EF4-FFF2-40B4-BE49-F238E27FC236}">
              <a16:creationId xmlns:a16="http://schemas.microsoft.com/office/drawing/2014/main" xmlns="" id="{D49129B1-5BC4-4411-84C5-764490B8C8CC}"/>
            </a:ext>
          </a:extLst>
        </xdr:cNvPr>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5" name="正方形/長方形 84">
          <a:extLst>
            <a:ext uri="{FF2B5EF4-FFF2-40B4-BE49-F238E27FC236}">
              <a16:creationId xmlns:a16="http://schemas.microsoft.com/office/drawing/2014/main" xmlns="" id="{5B96D110-7ECB-4234-8074-622AF688D55F}"/>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6" name="正方形/長方形 85">
          <a:extLst>
            <a:ext uri="{FF2B5EF4-FFF2-40B4-BE49-F238E27FC236}">
              <a16:creationId xmlns:a16="http://schemas.microsoft.com/office/drawing/2014/main" xmlns="" id="{43F45581-13EB-4329-B8BD-F1106BBACD51}"/>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7" name="正方形/長方形 86">
          <a:extLst>
            <a:ext uri="{FF2B5EF4-FFF2-40B4-BE49-F238E27FC236}">
              <a16:creationId xmlns:a16="http://schemas.microsoft.com/office/drawing/2014/main" xmlns="" id="{5E795556-921B-4CD7-832E-E55A3037F1E5}"/>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88" name="テキスト ボックス 87">
          <a:extLst>
            <a:ext uri="{FF2B5EF4-FFF2-40B4-BE49-F238E27FC236}">
              <a16:creationId xmlns:a16="http://schemas.microsoft.com/office/drawing/2014/main" xmlns="" id="{F4F359CC-0E4D-4BE1-9FB8-B1836334523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89" name="正方形/長方形 88">
          <a:extLst>
            <a:ext uri="{FF2B5EF4-FFF2-40B4-BE49-F238E27FC236}">
              <a16:creationId xmlns:a16="http://schemas.microsoft.com/office/drawing/2014/main" xmlns="" id="{8634F14B-D1BA-4517-8D66-D71A895BF49E}"/>
            </a:ext>
          </a:extLst>
        </xdr:cNvPr>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90" name="正方形/長方形 89">
          <a:extLst>
            <a:ext uri="{FF2B5EF4-FFF2-40B4-BE49-F238E27FC236}">
              <a16:creationId xmlns:a16="http://schemas.microsoft.com/office/drawing/2014/main" xmlns="" id="{A300DCF6-CFC8-41AA-BA39-06AA7532BBDC}"/>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1" name="正方形/長方形 90">
          <a:extLst>
            <a:ext uri="{FF2B5EF4-FFF2-40B4-BE49-F238E27FC236}">
              <a16:creationId xmlns:a16="http://schemas.microsoft.com/office/drawing/2014/main" xmlns="" id="{579BE7A8-1C8E-4A64-862E-FB18E19A700F}"/>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2" name="テキスト ボックス 91">
          <a:extLst>
            <a:ext uri="{FF2B5EF4-FFF2-40B4-BE49-F238E27FC236}">
              <a16:creationId xmlns:a16="http://schemas.microsoft.com/office/drawing/2014/main" xmlns="" id="{4EDBE569-5769-4370-A134-BAF517ACB17C}"/>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3" name="テキスト ボックス 92">
          <a:extLst>
            <a:ext uri="{FF2B5EF4-FFF2-40B4-BE49-F238E27FC236}">
              <a16:creationId xmlns:a16="http://schemas.microsoft.com/office/drawing/2014/main" xmlns="" id="{6EDB0B10-292C-4EE7-BE3F-4EB575B0A9ED}"/>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4" name="テキスト ボックス 93">
          <a:extLst>
            <a:ext uri="{FF2B5EF4-FFF2-40B4-BE49-F238E27FC236}">
              <a16:creationId xmlns:a16="http://schemas.microsoft.com/office/drawing/2014/main" xmlns="" id="{471F27E2-BEB4-435B-898E-8A130698E783}"/>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5" name="テキスト ボックス 94">
          <a:extLst>
            <a:ext uri="{FF2B5EF4-FFF2-40B4-BE49-F238E27FC236}">
              <a16:creationId xmlns:a16="http://schemas.microsoft.com/office/drawing/2014/main" xmlns="" id="{CF048980-8E38-4342-8A5C-F6F6E7241864}"/>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a16="http://schemas.microsoft.com/office/drawing/2014/main" xmlns="" id="{4934AEEF-066F-4321-AA33-EB53A1EE146F}"/>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a:extLst>
            <a:ext uri="{FF2B5EF4-FFF2-40B4-BE49-F238E27FC236}">
              <a16:creationId xmlns:a16="http://schemas.microsoft.com/office/drawing/2014/main" xmlns="" id="{D7A635FF-6079-4EF3-A0EB-19C5BFB26475}"/>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a:extLst>
            <a:ext uri="{FF2B5EF4-FFF2-40B4-BE49-F238E27FC236}">
              <a16:creationId xmlns:a16="http://schemas.microsoft.com/office/drawing/2014/main" xmlns="" id="{9AB10045-0C77-4849-8B5A-ADBE321893DB}"/>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a:extLst>
            <a:ext uri="{FF2B5EF4-FFF2-40B4-BE49-F238E27FC236}">
              <a16:creationId xmlns:a16="http://schemas.microsoft.com/office/drawing/2014/main" xmlns="" id="{65453CEF-9C9F-48B8-9ADE-CA4C4ECFEC0C}"/>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奈良県平群町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a16="http://schemas.microsoft.com/office/drawing/2014/main" xmlns="" id="{466B3909-0A38-4261-A6B6-069BE61F1C44}"/>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a16="http://schemas.microsoft.com/office/drawing/2014/main" xmlns="" id="{30124742-BD32-49E5-91AF-4CD9F8260E79}"/>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a16="http://schemas.microsoft.com/office/drawing/2014/main" xmlns="" id="{685AAFD2-0CAB-4EF1-A128-915D3B69FABB}"/>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a:extLst>
            <a:ext uri="{FF2B5EF4-FFF2-40B4-BE49-F238E27FC236}">
              <a16:creationId xmlns:a16="http://schemas.microsoft.com/office/drawing/2014/main" xmlns="" id="{AED0E16D-9625-4E23-A6FA-4AD035592F38}"/>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a16="http://schemas.microsoft.com/office/drawing/2014/main" xmlns="" id="{6BC9FB62-39FE-4428-9D10-62F7E420C8C8}"/>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a16="http://schemas.microsoft.com/office/drawing/2014/main" xmlns="" id="{1BA9C437-5970-40F3-9708-2EBDA619CE9C}"/>
            </a:ext>
          </a:extLst>
        </xdr:cNvPr>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19,247
19,145
23.90
7,675,223
7,484,317
168,053
4,443,875
13,762,085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a16="http://schemas.microsoft.com/office/drawing/2014/main" xmlns="" id="{680EC004-D9B0-4FF9-ADA9-88FB801CE52F}"/>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a16="http://schemas.microsoft.com/office/drawing/2014/main" xmlns="" id="{009E4F49-72D0-4249-8E86-1A17AED13C02}"/>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a16="http://schemas.microsoft.com/office/drawing/2014/main" xmlns="" id="{362F2CBA-3C6A-44FB-AC83-5A374C2F95E2}"/>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13.2
219.3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a16="http://schemas.microsoft.com/office/drawing/2014/main" xmlns="" id="{E5CE299A-56E8-4BCB-82E1-255701B79C6B}"/>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a16="http://schemas.microsoft.com/office/drawing/2014/main" xmlns="" id="{7992D605-2A19-4ADD-82F0-0656F8EC9E1F}"/>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a:extLst>
            <a:ext uri="{FF2B5EF4-FFF2-40B4-BE49-F238E27FC236}">
              <a16:creationId xmlns:a16="http://schemas.microsoft.com/office/drawing/2014/main" xmlns="" id="{AF1FB0FF-E314-4CE0-A1E7-998D3AAA48FB}"/>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a:extLst>
            <a:ext uri="{FF2B5EF4-FFF2-40B4-BE49-F238E27FC236}">
              <a16:creationId xmlns:a16="http://schemas.microsoft.com/office/drawing/2014/main" xmlns="" id="{8F53DD72-BCEC-4052-A030-CB444DE31231}"/>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a:extLst>
            <a:ext uri="{FF2B5EF4-FFF2-40B4-BE49-F238E27FC236}">
              <a16:creationId xmlns:a16="http://schemas.microsoft.com/office/drawing/2014/main" xmlns="" id="{C0838E52-54EE-46AC-9CCF-EC3458E8FD6F}"/>
            </a:ext>
          </a:extLst>
        </xdr:cNvPr>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a:extLst>
            <a:ext uri="{FF2B5EF4-FFF2-40B4-BE49-F238E27FC236}">
              <a16:creationId xmlns:a16="http://schemas.microsoft.com/office/drawing/2014/main" xmlns="" id="{81A846CE-C397-4639-8CC9-0172D5D37C07}"/>
            </a:ext>
          </a:extLst>
        </xdr:cNvPr>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a:extLst>
            <a:ext uri="{FF2B5EF4-FFF2-40B4-BE49-F238E27FC236}">
              <a16:creationId xmlns:a16="http://schemas.microsoft.com/office/drawing/2014/main" xmlns="" id="{9FE5F1C6-3A09-4BF6-B17C-416BB1533F27}"/>
            </a:ext>
          </a:extLst>
        </xdr:cNvPr>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a:extLst>
            <a:ext uri="{FF2B5EF4-FFF2-40B4-BE49-F238E27FC236}">
              <a16:creationId xmlns:a16="http://schemas.microsoft.com/office/drawing/2014/main" xmlns="" id="{AE66C44F-A808-4DC9-8D89-AD799BC0E637}"/>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a:extLst>
            <a:ext uri="{FF2B5EF4-FFF2-40B4-BE49-F238E27FC236}">
              <a16:creationId xmlns:a16="http://schemas.microsoft.com/office/drawing/2014/main" xmlns="" id="{40BBB699-2A29-42EC-8EE3-D067E57626C6}"/>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a:extLst>
            <a:ext uri="{FF2B5EF4-FFF2-40B4-BE49-F238E27FC236}">
              <a16:creationId xmlns:a16="http://schemas.microsoft.com/office/drawing/2014/main" xmlns="" id="{6D2D04E6-86F4-4DC3-92DB-979AEA558FBF}"/>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a:extLst>
            <a:ext uri="{FF2B5EF4-FFF2-40B4-BE49-F238E27FC236}">
              <a16:creationId xmlns:a16="http://schemas.microsoft.com/office/drawing/2014/main" xmlns="" id="{C52F0FE9-7BDB-40FD-A4A3-8613D25E2152}"/>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a:extLst>
            <a:ext uri="{FF2B5EF4-FFF2-40B4-BE49-F238E27FC236}">
              <a16:creationId xmlns:a16="http://schemas.microsoft.com/office/drawing/2014/main" xmlns="" id="{A8B37832-25F8-4D7B-AF9C-9BCFC2634BBD}"/>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a:extLst>
            <a:ext uri="{FF2B5EF4-FFF2-40B4-BE49-F238E27FC236}">
              <a16:creationId xmlns:a16="http://schemas.microsoft.com/office/drawing/2014/main" xmlns="" id="{CADCF1C5-0033-425B-BB04-1634A85DFBB1}"/>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a:extLst>
            <a:ext uri="{FF2B5EF4-FFF2-40B4-BE49-F238E27FC236}">
              <a16:creationId xmlns:a16="http://schemas.microsoft.com/office/drawing/2014/main" xmlns="" id="{40EC29DB-8C2D-435B-8EE5-F5AB92947ABD}"/>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a:extLst>
            <a:ext uri="{FF2B5EF4-FFF2-40B4-BE49-F238E27FC236}">
              <a16:creationId xmlns:a16="http://schemas.microsoft.com/office/drawing/2014/main" xmlns="" id="{24D3AA4C-2E23-47AB-A050-09DE0B5050A8}"/>
            </a:ext>
          </a:extLst>
        </xdr:cNvPr>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a:extLst>
            <a:ext uri="{FF2B5EF4-FFF2-40B4-BE49-F238E27FC236}">
              <a16:creationId xmlns:a16="http://schemas.microsoft.com/office/drawing/2014/main" xmlns="" id="{FB8198C9-2249-4FB5-BADE-03FED7EC29C0}"/>
            </a:ext>
          </a:extLst>
        </xdr:cNvPr>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a:extLst>
            <a:ext uri="{FF2B5EF4-FFF2-40B4-BE49-F238E27FC236}">
              <a16:creationId xmlns:a16="http://schemas.microsoft.com/office/drawing/2014/main" xmlns="" id="{ACC0B228-EE15-4592-883C-BF08A50FF355}"/>
            </a:ext>
          </a:extLst>
        </xdr:cNvPr>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a:extLst>
            <a:ext uri="{FF2B5EF4-FFF2-40B4-BE49-F238E27FC236}">
              <a16:creationId xmlns:a16="http://schemas.microsoft.com/office/drawing/2014/main" xmlns="" id="{B08B9D68-8154-4B3C-B89E-5189D0720EB3}"/>
            </a:ext>
          </a:extLst>
        </xdr:cNvPr>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a:extLst>
            <a:ext uri="{FF2B5EF4-FFF2-40B4-BE49-F238E27FC236}">
              <a16:creationId xmlns:a16="http://schemas.microsoft.com/office/drawing/2014/main" xmlns="" id="{8F58EBCA-00A5-40B4-B751-EDD1BE836E61}"/>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a:extLst>
            <a:ext uri="{FF2B5EF4-FFF2-40B4-BE49-F238E27FC236}">
              <a16:creationId xmlns:a16="http://schemas.microsoft.com/office/drawing/2014/main" xmlns="" id="{00D0CD61-2686-4F21-932E-6F73F43A83BD}"/>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a:extLst>
            <a:ext uri="{FF2B5EF4-FFF2-40B4-BE49-F238E27FC236}">
              <a16:creationId xmlns:a16="http://schemas.microsoft.com/office/drawing/2014/main" xmlns="" id="{C1FC2333-D3CD-4B08-B057-A200D5E02B64}"/>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a:extLst>
            <a:ext uri="{FF2B5EF4-FFF2-40B4-BE49-F238E27FC236}">
              <a16:creationId xmlns:a16="http://schemas.microsoft.com/office/drawing/2014/main" xmlns="" id="{54BEDC2B-0D34-44E2-8074-36C75B26D2B6}"/>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a:extLst>
            <a:ext uri="{FF2B5EF4-FFF2-40B4-BE49-F238E27FC236}">
              <a16:creationId xmlns:a16="http://schemas.microsoft.com/office/drawing/2014/main" xmlns="" id="{400FDC31-67F3-494B-9059-DBB9EB006062}"/>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a:extLst>
            <a:ext uri="{FF2B5EF4-FFF2-40B4-BE49-F238E27FC236}">
              <a16:creationId xmlns:a16="http://schemas.microsoft.com/office/drawing/2014/main" xmlns="" id="{DA812452-3505-4FBE-AB11-16C97CCC105E}"/>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a:extLst>
            <a:ext uri="{FF2B5EF4-FFF2-40B4-BE49-F238E27FC236}">
              <a16:creationId xmlns:a16="http://schemas.microsoft.com/office/drawing/2014/main" xmlns="" id="{7251C8C9-9C43-468B-9BE1-12628A91614E}"/>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65.5</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a:extLst>
            <a:ext uri="{FF2B5EF4-FFF2-40B4-BE49-F238E27FC236}">
              <a16:creationId xmlns:a16="http://schemas.microsoft.com/office/drawing/2014/main" xmlns="" id="{AD20E061-7B6E-4391-A5FC-3D774FB6BCF9}"/>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a:extLst>
            <a:ext uri="{FF2B5EF4-FFF2-40B4-BE49-F238E27FC236}">
              <a16:creationId xmlns:a16="http://schemas.microsoft.com/office/drawing/2014/main" xmlns="" id="{172F8ED5-078A-499C-AEF4-2861F7F74B3C}"/>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a:extLst>
            <a:ext uri="{FF2B5EF4-FFF2-40B4-BE49-F238E27FC236}">
              <a16:creationId xmlns:a16="http://schemas.microsoft.com/office/drawing/2014/main" xmlns="" id="{923BEA42-314F-4BBE-9E9C-7EA5F89D491A}"/>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43</xdr:row>
      <xdr:rowOff>105427</xdr:rowOff>
    </xdr:from>
    <xdr:ext cx="338939" cy="259045"/>
    <xdr:sp macro="" textlink="">
      <xdr:nvSpPr>
        <xdr:cNvPr id="43" name="テキスト ボックス 42">
          <a:extLst>
            <a:ext uri="{FF2B5EF4-FFF2-40B4-BE49-F238E27FC236}">
              <a16:creationId xmlns:a16="http://schemas.microsoft.com/office/drawing/2014/main" xmlns="" id="{B6CAA2D0-AB80-420F-8C11-DD4A355D3BAE}"/>
            </a:ext>
          </a:extLst>
        </xdr:cNvPr>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42</xdr:row>
      <xdr:rowOff>38100</xdr:rowOff>
    </xdr:from>
    <xdr:to>
      <xdr:col>7</xdr:col>
      <xdr:colOff>638175</xdr:colOff>
      <xdr:row>42</xdr:row>
      <xdr:rowOff>38100</xdr:rowOff>
    </xdr:to>
    <xdr:cxnSp macro="">
      <xdr:nvCxnSpPr>
        <xdr:cNvPr id="44" name="直線コネクタ 43">
          <a:extLst>
            <a:ext uri="{FF2B5EF4-FFF2-40B4-BE49-F238E27FC236}">
              <a16:creationId xmlns:a16="http://schemas.microsoft.com/office/drawing/2014/main" xmlns="" id="{974F6BBD-E12B-42A4-A9AA-C02AEBE95C4C}"/>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67327</xdr:rowOff>
    </xdr:from>
    <xdr:ext cx="403059" cy="259045"/>
    <xdr:sp macro="" textlink="">
      <xdr:nvSpPr>
        <xdr:cNvPr id="45" name="テキスト ボックス 44">
          <a:extLst>
            <a:ext uri="{FF2B5EF4-FFF2-40B4-BE49-F238E27FC236}">
              <a16:creationId xmlns:a16="http://schemas.microsoft.com/office/drawing/2014/main" xmlns="" id="{6A0A7E95-3B6D-47E0-A86A-6AD4A84E7B8C}"/>
            </a:ext>
          </a:extLst>
        </xdr:cNvPr>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6" name="直線コネクタ 45">
          <a:extLst>
            <a:ext uri="{FF2B5EF4-FFF2-40B4-BE49-F238E27FC236}">
              <a16:creationId xmlns:a16="http://schemas.microsoft.com/office/drawing/2014/main" xmlns="" id="{5159FF12-9717-4C8E-A5B6-98BCBAD0A2DB}"/>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7" name="テキスト ボックス 46">
          <a:extLst>
            <a:ext uri="{FF2B5EF4-FFF2-40B4-BE49-F238E27FC236}">
              <a16:creationId xmlns:a16="http://schemas.microsoft.com/office/drawing/2014/main" xmlns="" id="{3A024FA8-8F94-4E02-B3C0-3F98DA8A03EB}"/>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8" name="直線コネクタ 47">
          <a:extLst>
            <a:ext uri="{FF2B5EF4-FFF2-40B4-BE49-F238E27FC236}">
              <a16:creationId xmlns:a16="http://schemas.microsoft.com/office/drawing/2014/main" xmlns="" id="{84F77DBF-5847-452D-8D1F-B47BF15F948B}"/>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9" name="テキスト ボックス 48">
          <a:extLst>
            <a:ext uri="{FF2B5EF4-FFF2-40B4-BE49-F238E27FC236}">
              <a16:creationId xmlns:a16="http://schemas.microsoft.com/office/drawing/2014/main" xmlns="" id="{B52502F3-018F-42D4-840B-F449747CC157}"/>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50" name="直線コネクタ 49">
          <a:extLst>
            <a:ext uri="{FF2B5EF4-FFF2-40B4-BE49-F238E27FC236}">
              <a16:creationId xmlns:a16="http://schemas.microsoft.com/office/drawing/2014/main" xmlns="" id="{C13BEC00-5DC8-41EF-8C5C-2EC6ED87891B}"/>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1" name="テキスト ボックス 50">
          <a:extLst>
            <a:ext uri="{FF2B5EF4-FFF2-40B4-BE49-F238E27FC236}">
              <a16:creationId xmlns:a16="http://schemas.microsoft.com/office/drawing/2014/main" xmlns="" id="{005E3E2F-FA78-4B52-A133-C211E3DFBA51}"/>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2" name="直線コネクタ 51">
          <a:extLst>
            <a:ext uri="{FF2B5EF4-FFF2-40B4-BE49-F238E27FC236}">
              <a16:creationId xmlns:a16="http://schemas.microsoft.com/office/drawing/2014/main" xmlns="" id="{1F29B67D-CC7E-42CF-A6D7-1DC326D47A0A}"/>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86377</xdr:rowOff>
    </xdr:from>
    <xdr:ext cx="467179" cy="259045"/>
    <xdr:sp macro="" textlink="">
      <xdr:nvSpPr>
        <xdr:cNvPr id="53" name="テキスト ボックス 52">
          <a:extLst>
            <a:ext uri="{FF2B5EF4-FFF2-40B4-BE49-F238E27FC236}">
              <a16:creationId xmlns:a16="http://schemas.microsoft.com/office/drawing/2014/main" xmlns="" id="{70D57119-2ABE-496C-9D55-6723ADE08B21}"/>
            </a:ext>
          </a:extLst>
        </xdr:cNvPr>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4" name="直線コネクタ 53">
          <a:extLst>
            <a:ext uri="{FF2B5EF4-FFF2-40B4-BE49-F238E27FC236}">
              <a16:creationId xmlns:a16="http://schemas.microsoft.com/office/drawing/2014/main" xmlns="" id="{A0A894BB-4BAD-4702-8825-B7C6C7F3B43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5" name="テキスト ボックス 54">
          <a:extLst>
            <a:ext uri="{FF2B5EF4-FFF2-40B4-BE49-F238E27FC236}">
              <a16:creationId xmlns:a16="http://schemas.microsoft.com/office/drawing/2014/main" xmlns="" id="{72EFD385-B45A-4C09-B790-8C28BD08293B}"/>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6" name="【道路】&#10;有形固定資産減価償却率グラフ枠">
          <a:extLst>
            <a:ext uri="{FF2B5EF4-FFF2-40B4-BE49-F238E27FC236}">
              <a16:creationId xmlns:a16="http://schemas.microsoft.com/office/drawing/2014/main" xmlns="" id="{AB8C12BA-6191-457F-B7BF-E875134F204E}"/>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35</xdr:row>
      <xdr:rowOff>76200</xdr:rowOff>
    </xdr:from>
    <xdr:to>
      <xdr:col>6</xdr:col>
      <xdr:colOff>510540</xdr:colOff>
      <xdr:row>41</xdr:row>
      <xdr:rowOff>99060</xdr:rowOff>
    </xdr:to>
    <xdr:cxnSp macro="">
      <xdr:nvCxnSpPr>
        <xdr:cNvPr id="57" name="直線コネクタ 56">
          <a:extLst>
            <a:ext uri="{FF2B5EF4-FFF2-40B4-BE49-F238E27FC236}">
              <a16:creationId xmlns:a16="http://schemas.microsoft.com/office/drawing/2014/main" xmlns="" id="{493CB207-FC59-42EF-BF04-3D5E5160583D}"/>
            </a:ext>
          </a:extLst>
        </xdr:cNvPr>
        <xdr:cNvCxnSpPr/>
      </xdr:nvCxnSpPr>
      <xdr:spPr>
        <a:xfrm flipV="1">
          <a:off x="4634865" y="6076950"/>
          <a:ext cx="0" cy="1051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102887</xdr:rowOff>
    </xdr:from>
    <xdr:ext cx="405111" cy="259045"/>
    <xdr:sp macro="" textlink="">
      <xdr:nvSpPr>
        <xdr:cNvPr id="58" name="【道路】&#10;有形固定資産減価償却率最小値テキスト">
          <a:extLst>
            <a:ext uri="{FF2B5EF4-FFF2-40B4-BE49-F238E27FC236}">
              <a16:creationId xmlns:a16="http://schemas.microsoft.com/office/drawing/2014/main" xmlns="" id="{BA8A46B8-91B3-46E6-ACDD-81CA742E54A6}"/>
            </a:ext>
          </a:extLst>
        </xdr:cNvPr>
        <xdr:cNvSpPr txBox="1"/>
      </xdr:nvSpPr>
      <xdr:spPr>
        <a:xfrm>
          <a:off x="4724400" y="7132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25.8</a:t>
          </a:r>
          <a:endParaRPr kumimoji="1" lang="ja-JP" altLang="en-US" sz="1000" b="1">
            <a:latin typeface="ＭＳ Ｐゴシック"/>
          </a:endParaRPr>
        </a:p>
      </xdr:txBody>
    </xdr:sp>
    <xdr:clientData/>
  </xdr:oneCellAnchor>
  <xdr:twoCellAnchor>
    <xdr:from>
      <xdr:col>6</xdr:col>
      <xdr:colOff>422275</xdr:colOff>
      <xdr:row>41</xdr:row>
      <xdr:rowOff>99060</xdr:rowOff>
    </xdr:from>
    <xdr:to>
      <xdr:col>6</xdr:col>
      <xdr:colOff>600075</xdr:colOff>
      <xdr:row>41</xdr:row>
      <xdr:rowOff>99060</xdr:rowOff>
    </xdr:to>
    <xdr:cxnSp macro="">
      <xdr:nvCxnSpPr>
        <xdr:cNvPr id="59" name="直線コネクタ 58">
          <a:extLst>
            <a:ext uri="{FF2B5EF4-FFF2-40B4-BE49-F238E27FC236}">
              <a16:creationId xmlns:a16="http://schemas.microsoft.com/office/drawing/2014/main" xmlns="" id="{AB59ACE8-290B-4525-9FCE-0004538DCE9C}"/>
            </a:ext>
          </a:extLst>
        </xdr:cNvPr>
        <xdr:cNvCxnSpPr/>
      </xdr:nvCxnSpPr>
      <xdr:spPr>
        <a:xfrm>
          <a:off x="4546600" y="7128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34</xdr:row>
      <xdr:rowOff>22877</xdr:rowOff>
    </xdr:from>
    <xdr:ext cx="405111" cy="259045"/>
    <xdr:sp macro="" textlink="">
      <xdr:nvSpPr>
        <xdr:cNvPr id="60" name="【道路】&#10;有形固定資産減価償却率最大値テキスト">
          <a:extLst>
            <a:ext uri="{FF2B5EF4-FFF2-40B4-BE49-F238E27FC236}">
              <a16:creationId xmlns:a16="http://schemas.microsoft.com/office/drawing/2014/main" xmlns="" id="{2F114F43-748E-4F1B-87FA-5F8BC26B94F2}"/>
            </a:ext>
          </a:extLst>
        </xdr:cNvPr>
        <xdr:cNvSpPr txBox="1"/>
      </xdr:nvSpPr>
      <xdr:spPr>
        <a:xfrm>
          <a:off x="4724400" y="5852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81.0</a:t>
          </a:r>
          <a:endParaRPr kumimoji="1" lang="ja-JP" altLang="en-US" sz="1000" b="1">
            <a:latin typeface="ＭＳ Ｐゴシック"/>
          </a:endParaRPr>
        </a:p>
      </xdr:txBody>
    </xdr:sp>
    <xdr:clientData/>
  </xdr:oneCellAnchor>
  <xdr:twoCellAnchor>
    <xdr:from>
      <xdr:col>6</xdr:col>
      <xdr:colOff>422275</xdr:colOff>
      <xdr:row>35</xdr:row>
      <xdr:rowOff>76200</xdr:rowOff>
    </xdr:from>
    <xdr:to>
      <xdr:col>6</xdr:col>
      <xdr:colOff>600075</xdr:colOff>
      <xdr:row>35</xdr:row>
      <xdr:rowOff>76200</xdr:rowOff>
    </xdr:to>
    <xdr:cxnSp macro="">
      <xdr:nvCxnSpPr>
        <xdr:cNvPr id="61" name="直線コネクタ 60">
          <a:extLst>
            <a:ext uri="{FF2B5EF4-FFF2-40B4-BE49-F238E27FC236}">
              <a16:creationId xmlns:a16="http://schemas.microsoft.com/office/drawing/2014/main" xmlns="" id="{95B9617C-96AD-4E34-B150-7803E02CF081}"/>
            </a:ext>
          </a:extLst>
        </xdr:cNvPr>
        <xdr:cNvCxnSpPr/>
      </xdr:nvCxnSpPr>
      <xdr:spPr>
        <a:xfrm>
          <a:off x="4546600" y="6076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37</xdr:row>
      <xdr:rowOff>30497</xdr:rowOff>
    </xdr:from>
    <xdr:ext cx="405111" cy="259045"/>
    <xdr:sp macro="" textlink="">
      <xdr:nvSpPr>
        <xdr:cNvPr id="62" name="【道路】&#10;有形固定資産減価償却率平均値テキスト">
          <a:extLst>
            <a:ext uri="{FF2B5EF4-FFF2-40B4-BE49-F238E27FC236}">
              <a16:creationId xmlns:a16="http://schemas.microsoft.com/office/drawing/2014/main" xmlns="" id="{3536BAAF-E179-458F-B59A-32CAB1CC0A7C}"/>
            </a:ext>
          </a:extLst>
        </xdr:cNvPr>
        <xdr:cNvSpPr txBox="1"/>
      </xdr:nvSpPr>
      <xdr:spPr>
        <a:xfrm>
          <a:off x="4724400" y="63741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61.6</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52070</xdr:rowOff>
    </xdr:from>
    <xdr:to>
      <xdr:col>6</xdr:col>
      <xdr:colOff>561975</xdr:colOff>
      <xdr:row>37</xdr:row>
      <xdr:rowOff>153670</xdr:rowOff>
    </xdr:to>
    <xdr:sp macro="" textlink="">
      <xdr:nvSpPr>
        <xdr:cNvPr id="63" name="フローチャート : 判断 62">
          <a:extLst>
            <a:ext uri="{FF2B5EF4-FFF2-40B4-BE49-F238E27FC236}">
              <a16:creationId xmlns:a16="http://schemas.microsoft.com/office/drawing/2014/main" xmlns="" id="{820D6843-F5EF-4729-BBD1-EEF369775825}"/>
            </a:ext>
          </a:extLst>
        </xdr:cNvPr>
        <xdr:cNvSpPr/>
      </xdr:nvSpPr>
      <xdr:spPr>
        <a:xfrm>
          <a:off x="4584700" y="639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38</xdr:row>
      <xdr:rowOff>10160</xdr:rowOff>
    </xdr:from>
    <xdr:to>
      <xdr:col>5</xdr:col>
      <xdr:colOff>409575</xdr:colOff>
      <xdr:row>38</xdr:row>
      <xdr:rowOff>111760</xdr:rowOff>
    </xdr:to>
    <xdr:sp macro="" textlink="">
      <xdr:nvSpPr>
        <xdr:cNvPr id="64" name="フローチャート : 判断 63">
          <a:extLst>
            <a:ext uri="{FF2B5EF4-FFF2-40B4-BE49-F238E27FC236}">
              <a16:creationId xmlns:a16="http://schemas.microsoft.com/office/drawing/2014/main" xmlns="" id="{049A78D8-62BE-4C6C-9317-4969D33B2112}"/>
            </a:ext>
          </a:extLst>
        </xdr:cNvPr>
        <xdr:cNvSpPr/>
      </xdr:nvSpPr>
      <xdr:spPr>
        <a:xfrm>
          <a:off x="3746500" y="652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5" name="テキスト ボックス 64">
          <a:extLst>
            <a:ext uri="{FF2B5EF4-FFF2-40B4-BE49-F238E27FC236}">
              <a16:creationId xmlns:a16="http://schemas.microsoft.com/office/drawing/2014/main" xmlns="" id="{96742A19-88A9-4525-8CF5-9FB06626273F}"/>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6" name="テキスト ボックス 65">
          <a:extLst>
            <a:ext uri="{FF2B5EF4-FFF2-40B4-BE49-F238E27FC236}">
              <a16:creationId xmlns:a16="http://schemas.microsoft.com/office/drawing/2014/main" xmlns="" id="{0489879F-B51C-418D-A70F-D01832A0AB92}"/>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7" name="テキスト ボックス 66">
          <a:extLst>
            <a:ext uri="{FF2B5EF4-FFF2-40B4-BE49-F238E27FC236}">
              <a16:creationId xmlns:a16="http://schemas.microsoft.com/office/drawing/2014/main" xmlns="" id="{C27A4DEB-CAD7-4448-A98B-394817373AC1}"/>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8" name="テキスト ボックス 67">
          <a:extLst>
            <a:ext uri="{FF2B5EF4-FFF2-40B4-BE49-F238E27FC236}">
              <a16:creationId xmlns:a16="http://schemas.microsoft.com/office/drawing/2014/main" xmlns="" id="{84005640-6E4E-4C97-93EE-4B569C13EA5E}"/>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9" name="テキスト ボックス 68">
          <a:extLst>
            <a:ext uri="{FF2B5EF4-FFF2-40B4-BE49-F238E27FC236}">
              <a16:creationId xmlns:a16="http://schemas.microsoft.com/office/drawing/2014/main" xmlns="" id="{AD643FD3-2318-4CED-9F71-59F9EED3D68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34</xdr:row>
      <xdr:rowOff>38735</xdr:rowOff>
    </xdr:from>
    <xdr:to>
      <xdr:col>5</xdr:col>
      <xdr:colOff>409575</xdr:colOff>
      <xdr:row>34</xdr:row>
      <xdr:rowOff>140335</xdr:rowOff>
    </xdr:to>
    <xdr:sp macro="" textlink="">
      <xdr:nvSpPr>
        <xdr:cNvPr id="70" name="円/楕円 69">
          <a:extLst>
            <a:ext uri="{FF2B5EF4-FFF2-40B4-BE49-F238E27FC236}">
              <a16:creationId xmlns:a16="http://schemas.microsoft.com/office/drawing/2014/main" xmlns="" id="{D448A929-040B-4765-93A9-DC80B71AECB7}"/>
            </a:ext>
          </a:extLst>
        </xdr:cNvPr>
        <xdr:cNvSpPr/>
      </xdr:nvSpPr>
      <xdr:spPr>
        <a:xfrm>
          <a:off x="3746500" y="5868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38</xdr:row>
      <xdr:rowOff>102887</xdr:rowOff>
    </xdr:from>
    <xdr:ext cx="405111" cy="259045"/>
    <xdr:sp macro="" textlink="">
      <xdr:nvSpPr>
        <xdr:cNvPr id="71" name="n_1aveValue【道路】&#10;有形固定資産減価償却率">
          <a:extLst>
            <a:ext uri="{FF2B5EF4-FFF2-40B4-BE49-F238E27FC236}">
              <a16:creationId xmlns:a16="http://schemas.microsoft.com/office/drawing/2014/main" xmlns="" id="{DC853810-283E-44FA-AA05-50E1C6C6339C}"/>
            </a:ext>
          </a:extLst>
        </xdr:cNvPr>
        <xdr:cNvSpPr txBox="1"/>
      </xdr:nvSpPr>
      <xdr:spPr>
        <a:xfrm>
          <a:off x="3582043" y="6617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a:t>
          </a:r>
          <a:endParaRPr kumimoji="1" lang="ja-JP" altLang="en-US" sz="1000" b="1">
            <a:solidFill>
              <a:srgbClr val="000080"/>
            </a:solidFill>
            <a:latin typeface="ＭＳ Ｐゴシック"/>
          </a:endParaRPr>
        </a:p>
      </xdr:txBody>
    </xdr:sp>
    <xdr:clientData/>
  </xdr:oneCellAnchor>
  <xdr:oneCellAnchor>
    <xdr:from>
      <xdr:col>5</xdr:col>
      <xdr:colOff>143518</xdr:colOff>
      <xdr:row>32</xdr:row>
      <xdr:rowOff>156862</xdr:rowOff>
    </xdr:from>
    <xdr:ext cx="405111" cy="259045"/>
    <xdr:sp macro="" textlink="">
      <xdr:nvSpPr>
        <xdr:cNvPr id="72" name="n_1mainValue【道路】&#10;有形固定資産減価償却率">
          <a:extLst>
            <a:ext uri="{FF2B5EF4-FFF2-40B4-BE49-F238E27FC236}">
              <a16:creationId xmlns:a16="http://schemas.microsoft.com/office/drawing/2014/main" xmlns="" id="{D9F5479E-AA74-40B0-A067-F5A78D02221A}"/>
            </a:ext>
          </a:extLst>
        </xdr:cNvPr>
        <xdr:cNvSpPr txBox="1"/>
      </xdr:nvSpPr>
      <xdr:spPr>
        <a:xfrm>
          <a:off x="3582043" y="5643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89.3</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3" name="正方形/長方形 72">
          <a:extLst>
            <a:ext uri="{FF2B5EF4-FFF2-40B4-BE49-F238E27FC236}">
              <a16:creationId xmlns:a16="http://schemas.microsoft.com/office/drawing/2014/main" xmlns="" id="{FEA9ED9F-1960-463E-A988-B1CA3486DD8A}"/>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4" name="正方形/長方形 73">
          <a:extLst>
            <a:ext uri="{FF2B5EF4-FFF2-40B4-BE49-F238E27FC236}">
              <a16:creationId xmlns:a16="http://schemas.microsoft.com/office/drawing/2014/main" xmlns="" id="{59B6EB54-4570-4059-AD8B-FC9E8B4CADD9}"/>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5" name="正方形/長方形 74">
          <a:extLst>
            <a:ext uri="{FF2B5EF4-FFF2-40B4-BE49-F238E27FC236}">
              <a16:creationId xmlns:a16="http://schemas.microsoft.com/office/drawing/2014/main" xmlns="" id="{4A35C28A-787A-4DB6-99AE-A0AF0CF4F67F}"/>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6" name="正方形/長方形 75">
          <a:extLst>
            <a:ext uri="{FF2B5EF4-FFF2-40B4-BE49-F238E27FC236}">
              <a16:creationId xmlns:a16="http://schemas.microsoft.com/office/drawing/2014/main" xmlns="" id="{E06314E6-05B9-4904-A074-7343B090FA67}"/>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7" name="正方形/長方形 76">
          <a:extLst>
            <a:ext uri="{FF2B5EF4-FFF2-40B4-BE49-F238E27FC236}">
              <a16:creationId xmlns:a16="http://schemas.microsoft.com/office/drawing/2014/main" xmlns="" id="{832BAE9A-4768-4E69-BBF8-C1364126B85E}"/>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8" name="正方形/長方形 77">
          <a:extLst>
            <a:ext uri="{FF2B5EF4-FFF2-40B4-BE49-F238E27FC236}">
              <a16:creationId xmlns:a16="http://schemas.microsoft.com/office/drawing/2014/main" xmlns="" id="{B1D59D21-6601-4F27-9C4E-D4E6C53834EC}"/>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9" name="正方形/長方形 78">
          <a:extLst>
            <a:ext uri="{FF2B5EF4-FFF2-40B4-BE49-F238E27FC236}">
              <a16:creationId xmlns:a16="http://schemas.microsoft.com/office/drawing/2014/main" xmlns="" id="{C847E82E-3DBA-40DA-B519-44F56746D5DD}"/>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5.085</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0" name="正方形/長方形 79">
          <a:extLst>
            <a:ext uri="{FF2B5EF4-FFF2-40B4-BE49-F238E27FC236}">
              <a16:creationId xmlns:a16="http://schemas.microsoft.com/office/drawing/2014/main" xmlns="" id="{A6EE7FD7-E34A-4215-AC70-0C31CA4740C2}"/>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81" name="テキスト ボックス 80">
          <a:extLst>
            <a:ext uri="{FF2B5EF4-FFF2-40B4-BE49-F238E27FC236}">
              <a16:creationId xmlns:a16="http://schemas.microsoft.com/office/drawing/2014/main" xmlns="" id="{8DCEEC14-D088-44B2-B442-CCDF17956398}"/>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2" name="直線コネクタ 81">
          <a:extLst>
            <a:ext uri="{FF2B5EF4-FFF2-40B4-BE49-F238E27FC236}">
              <a16:creationId xmlns:a16="http://schemas.microsoft.com/office/drawing/2014/main" xmlns="" id="{920724AA-82DB-424F-B3B9-925272E011D8}"/>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92528</xdr:rowOff>
    </xdr:from>
    <xdr:to>
      <xdr:col>16</xdr:col>
      <xdr:colOff>307975</xdr:colOff>
      <xdr:row>42</xdr:row>
      <xdr:rowOff>92528</xdr:rowOff>
    </xdr:to>
    <xdr:cxnSp macro="">
      <xdr:nvCxnSpPr>
        <xdr:cNvPr id="83" name="直線コネクタ 82">
          <a:extLst>
            <a:ext uri="{FF2B5EF4-FFF2-40B4-BE49-F238E27FC236}">
              <a16:creationId xmlns:a16="http://schemas.microsoft.com/office/drawing/2014/main" xmlns="" id="{D0482D89-B5B0-4B43-B505-CE11E5CFC14D}"/>
            </a:ext>
          </a:extLst>
        </xdr:cNvPr>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121755</xdr:rowOff>
    </xdr:from>
    <xdr:ext cx="467179" cy="259045"/>
    <xdr:sp macro="" textlink="">
      <xdr:nvSpPr>
        <xdr:cNvPr id="84" name="テキスト ボックス 83">
          <a:extLst>
            <a:ext uri="{FF2B5EF4-FFF2-40B4-BE49-F238E27FC236}">
              <a16:creationId xmlns:a16="http://schemas.microsoft.com/office/drawing/2014/main" xmlns="" id="{5AC64415-3AB2-441D-8516-76FC630F55DD}"/>
            </a:ext>
          </a:extLst>
        </xdr:cNvPr>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108857</xdr:rowOff>
    </xdr:from>
    <xdr:to>
      <xdr:col>16</xdr:col>
      <xdr:colOff>307975</xdr:colOff>
      <xdr:row>40</xdr:row>
      <xdr:rowOff>108857</xdr:rowOff>
    </xdr:to>
    <xdr:cxnSp macro="">
      <xdr:nvCxnSpPr>
        <xdr:cNvPr id="85" name="直線コネクタ 84">
          <a:extLst>
            <a:ext uri="{FF2B5EF4-FFF2-40B4-BE49-F238E27FC236}">
              <a16:creationId xmlns:a16="http://schemas.microsoft.com/office/drawing/2014/main" xmlns="" id="{48C50C90-2194-43C3-97AA-D96040EAAABD}"/>
            </a:ext>
          </a:extLst>
        </xdr:cNvPr>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39</xdr:row>
      <xdr:rowOff>138084</xdr:rowOff>
    </xdr:from>
    <xdr:ext cx="595419" cy="259045"/>
    <xdr:sp macro="" textlink="">
      <xdr:nvSpPr>
        <xdr:cNvPr id="86" name="テキスト ボックス 85">
          <a:extLst>
            <a:ext uri="{FF2B5EF4-FFF2-40B4-BE49-F238E27FC236}">
              <a16:creationId xmlns:a16="http://schemas.microsoft.com/office/drawing/2014/main" xmlns="" id="{2D5323C9-2C38-4E8A-9351-311FC51CDD47}"/>
            </a:ext>
          </a:extLst>
        </xdr:cNvPr>
        <xdr:cNvSpPr txBox="1"/>
      </xdr:nvSpPr>
      <xdr:spPr>
        <a:xfrm>
          <a:off x="6008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38</xdr:row>
      <xdr:rowOff>125185</xdr:rowOff>
    </xdr:from>
    <xdr:to>
      <xdr:col>16</xdr:col>
      <xdr:colOff>307975</xdr:colOff>
      <xdr:row>38</xdr:row>
      <xdr:rowOff>125185</xdr:rowOff>
    </xdr:to>
    <xdr:cxnSp macro="">
      <xdr:nvCxnSpPr>
        <xdr:cNvPr id="87" name="直線コネクタ 86">
          <a:extLst>
            <a:ext uri="{FF2B5EF4-FFF2-40B4-BE49-F238E27FC236}">
              <a16:creationId xmlns:a16="http://schemas.microsoft.com/office/drawing/2014/main" xmlns="" id="{00BFBF5F-EBBD-484A-A233-24F98AD1DB06}"/>
            </a:ext>
          </a:extLst>
        </xdr:cNvPr>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37</xdr:row>
      <xdr:rowOff>154412</xdr:rowOff>
    </xdr:from>
    <xdr:ext cx="595419" cy="259045"/>
    <xdr:sp macro="" textlink="">
      <xdr:nvSpPr>
        <xdr:cNvPr id="88" name="テキスト ボックス 87">
          <a:extLst>
            <a:ext uri="{FF2B5EF4-FFF2-40B4-BE49-F238E27FC236}">
              <a16:creationId xmlns:a16="http://schemas.microsoft.com/office/drawing/2014/main" xmlns="" id="{667DB982-C24E-4D35-97EA-CB085DB588C0}"/>
            </a:ext>
          </a:extLst>
        </xdr:cNvPr>
        <xdr:cNvSpPr txBox="1"/>
      </xdr:nvSpPr>
      <xdr:spPr>
        <a:xfrm>
          <a:off x="6008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36</xdr:row>
      <xdr:rowOff>141514</xdr:rowOff>
    </xdr:from>
    <xdr:to>
      <xdr:col>16</xdr:col>
      <xdr:colOff>307975</xdr:colOff>
      <xdr:row>36</xdr:row>
      <xdr:rowOff>141514</xdr:rowOff>
    </xdr:to>
    <xdr:cxnSp macro="">
      <xdr:nvCxnSpPr>
        <xdr:cNvPr id="89" name="直線コネクタ 88">
          <a:extLst>
            <a:ext uri="{FF2B5EF4-FFF2-40B4-BE49-F238E27FC236}">
              <a16:creationId xmlns:a16="http://schemas.microsoft.com/office/drawing/2014/main" xmlns="" id="{1ECAC6FD-D38F-4E45-804E-08E8FCF317BE}"/>
            </a:ext>
          </a:extLst>
        </xdr:cNvPr>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35</xdr:row>
      <xdr:rowOff>170741</xdr:rowOff>
    </xdr:from>
    <xdr:ext cx="595419" cy="259045"/>
    <xdr:sp macro="" textlink="">
      <xdr:nvSpPr>
        <xdr:cNvPr id="90" name="テキスト ボックス 89">
          <a:extLst>
            <a:ext uri="{FF2B5EF4-FFF2-40B4-BE49-F238E27FC236}">
              <a16:creationId xmlns:a16="http://schemas.microsoft.com/office/drawing/2014/main" xmlns="" id="{2803A090-85F9-4A30-B994-089F98FF91E8}"/>
            </a:ext>
          </a:extLst>
        </xdr:cNvPr>
        <xdr:cNvSpPr txBox="1"/>
      </xdr:nvSpPr>
      <xdr:spPr>
        <a:xfrm>
          <a:off x="6008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34</xdr:row>
      <xdr:rowOff>157843</xdr:rowOff>
    </xdr:from>
    <xdr:to>
      <xdr:col>16</xdr:col>
      <xdr:colOff>307975</xdr:colOff>
      <xdr:row>34</xdr:row>
      <xdr:rowOff>157843</xdr:rowOff>
    </xdr:to>
    <xdr:cxnSp macro="">
      <xdr:nvCxnSpPr>
        <xdr:cNvPr id="91" name="直線コネクタ 90">
          <a:extLst>
            <a:ext uri="{FF2B5EF4-FFF2-40B4-BE49-F238E27FC236}">
              <a16:creationId xmlns:a16="http://schemas.microsoft.com/office/drawing/2014/main" xmlns="" id="{8EAC3173-1C69-4CC9-8602-D78611B30F06}"/>
            </a:ext>
          </a:extLst>
        </xdr:cNvPr>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34</xdr:row>
      <xdr:rowOff>15620</xdr:rowOff>
    </xdr:from>
    <xdr:ext cx="685572" cy="259045"/>
    <xdr:sp macro="" textlink="">
      <xdr:nvSpPr>
        <xdr:cNvPr id="92" name="テキスト ボックス 91">
          <a:extLst>
            <a:ext uri="{FF2B5EF4-FFF2-40B4-BE49-F238E27FC236}">
              <a16:creationId xmlns:a16="http://schemas.microsoft.com/office/drawing/2014/main" xmlns="" id="{93A09B05-4049-42D3-B22E-EC8539A643C9}"/>
            </a:ext>
          </a:extLst>
        </xdr:cNvPr>
        <xdr:cNvSpPr txBox="1"/>
      </xdr:nvSpPr>
      <xdr:spPr>
        <a:xfrm>
          <a:off x="5918428" y="584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33</xdr:row>
      <xdr:rowOff>2722</xdr:rowOff>
    </xdr:from>
    <xdr:to>
      <xdr:col>16</xdr:col>
      <xdr:colOff>307975</xdr:colOff>
      <xdr:row>33</xdr:row>
      <xdr:rowOff>2722</xdr:rowOff>
    </xdr:to>
    <xdr:cxnSp macro="">
      <xdr:nvCxnSpPr>
        <xdr:cNvPr id="93" name="直線コネクタ 92">
          <a:extLst>
            <a:ext uri="{FF2B5EF4-FFF2-40B4-BE49-F238E27FC236}">
              <a16:creationId xmlns:a16="http://schemas.microsoft.com/office/drawing/2014/main" xmlns="" id="{F0A95443-94FA-4F34-879A-9318C91626CF}"/>
            </a:ext>
          </a:extLst>
        </xdr:cNvPr>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32</xdr:row>
      <xdr:rowOff>31949</xdr:rowOff>
    </xdr:from>
    <xdr:ext cx="685572" cy="259045"/>
    <xdr:sp macro="" textlink="">
      <xdr:nvSpPr>
        <xdr:cNvPr id="94" name="テキスト ボックス 93">
          <a:extLst>
            <a:ext uri="{FF2B5EF4-FFF2-40B4-BE49-F238E27FC236}">
              <a16:creationId xmlns:a16="http://schemas.microsoft.com/office/drawing/2014/main" xmlns="" id="{26427A41-815D-4300-9ACC-68B55316339A}"/>
            </a:ext>
          </a:extLst>
        </xdr:cNvPr>
        <xdr:cNvSpPr txBox="1"/>
      </xdr:nvSpPr>
      <xdr:spPr>
        <a:xfrm>
          <a:off x="5918428" y="551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5" name="直線コネクタ 94">
          <a:extLst>
            <a:ext uri="{FF2B5EF4-FFF2-40B4-BE49-F238E27FC236}">
              <a16:creationId xmlns:a16="http://schemas.microsoft.com/office/drawing/2014/main" xmlns="" id="{9B81308B-AED6-4ACD-915C-E33C7D997AC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30</xdr:row>
      <xdr:rowOff>48277</xdr:rowOff>
    </xdr:from>
    <xdr:ext cx="685572" cy="259045"/>
    <xdr:sp macro="" textlink="">
      <xdr:nvSpPr>
        <xdr:cNvPr id="96" name="テキスト ボックス 95">
          <a:extLst>
            <a:ext uri="{FF2B5EF4-FFF2-40B4-BE49-F238E27FC236}">
              <a16:creationId xmlns:a16="http://schemas.microsoft.com/office/drawing/2014/main" xmlns="" id="{EC12F18E-D20A-4843-8DE3-CF969CE6F387}"/>
            </a:ext>
          </a:extLst>
        </xdr:cNvPr>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7" name="【道路】&#10;一人当たり延長グラフ枠">
          <a:extLst>
            <a:ext uri="{FF2B5EF4-FFF2-40B4-BE49-F238E27FC236}">
              <a16:creationId xmlns:a16="http://schemas.microsoft.com/office/drawing/2014/main" xmlns="" id="{424F6888-DC02-4547-86BD-40534692FDB5}"/>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72515</xdr:rowOff>
    </xdr:from>
    <xdr:to>
      <xdr:col>15</xdr:col>
      <xdr:colOff>180340</xdr:colOff>
      <xdr:row>42</xdr:row>
      <xdr:rowOff>86912</xdr:rowOff>
    </xdr:to>
    <xdr:cxnSp macro="">
      <xdr:nvCxnSpPr>
        <xdr:cNvPr id="98" name="直線コネクタ 97">
          <a:extLst>
            <a:ext uri="{FF2B5EF4-FFF2-40B4-BE49-F238E27FC236}">
              <a16:creationId xmlns:a16="http://schemas.microsoft.com/office/drawing/2014/main" xmlns="" id="{EDF893AD-A8E7-47C4-A93B-E0E87A820E71}"/>
            </a:ext>
          </a:extLst>
        </xdr:cNvPr>
        <xdr:cNvCxnSpPr/>
      </xdr:nvCxnSpPr>
      <xdr:spPr>
        <a:xfrm flipV="1">
          <a:off x="10476865" y="5730365"/>
          <a:ext cx="0" cy="15574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42</xdr:row>
      <xdr:rowOff>90739</xdr:rowOff>
    </xdr:from>
    <xdr:ext cx="469744" cy="259045"/>
    <xdr:sp macro="" textlink="">
      <xdr:nvSpPr>
        <xdr:cNvPr id="99" name="【道路】&#10;一人当たり延長最小値テキスト">
          <a:extLst>
            <a:ext uri="{FF2B5EF4-FFF2-40B4-BE49-F238E27FC236}">
              <a16:creationId xmlns:a16="http://schemas.microsoft.com/office/drawing/2014/main" xmlns="" id="{31A6D01E-E435-4F55-854B-1A06ED79FF42}"/>
            </a:ext>
          </a:extLst>
        </xdr:cNvPr>
        <xdr:cNvSpPr txBox="1"/>
      </xdr:nvSpPr>
      <xdr:spPr>
        <a:xfrm>
          <a:off x="10566400" y="7291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5.160</a:t>
          </a:r>
          <a:endParaRPr kumimoji="1" lang="ja-JP" altLang="en-US" sz="1000" b="1">
            <a:latin typeface="ＭＳ Ｐゴシック"/>
          </a:endParaRPr>
        </a:p>
      </xdr:txBody>
    </xdr:sp>
    <xdr:clientData/>
  </xdr:oneCellAnchor>
  <xdr:twoCellAnchor>
    <xdr:from>
      <xdr:col>15</xdr:col>
      <xdr:colOff>92075</xdr:colOff>
      <xdr:row>42</xdr:row>
      <xdr:rowOff>86912</xdr:rowOff>
    </xdr:from>
    <xdr:to>
      <xdr:col>15</xdr:col>
      <xdr:colOff>269875</xdr:colOff>
      <xdr:row>42</xdr:row>
      <xdr:rowOff>86912</xdr:rowOff>
    </xdr:to>
    <xdr:cxnSp macro="">
      <xdr:nvCxnSpPr>
        <xdr:cNvPr id="100" name="直線コネクタ 99">
          <a:extLst>
            <a:ext uri="{FF2B5EF4-FFF2-40B4-BE49-F238E27FC236}">
              <a16:creationId xmlns:a16="http://schemas.microsoft.com/office/drawing/2014/main" xmlns="" id="{7E861C4F-4FE6-4EF5-8436-DA491B0A4038}"/>
            </a:ext>
          </a:extLst>
        </xdr:cNvPr>
        <xdr:cNvCxnSpPr/>
      </xdr:nvCxnSpPr>
      <xdr:spPr>
        <a:xfrm>
          <a:off x="10388600" y="7287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19192</xdr:rowOff>
    </xdr:from>
    <xdr:ext cx="690189" cy="259045"/>
    <xdr:sp macro="" textlink="">
      <xdr:nvSpPr>
        <xdr:cNvPr id="101" name="【道路】&#10;一人当たり延長最大値テキスト">
          <a:extLst>
            <a:ext uri="{FF2B5EF4-FFF2-40B4-BE49-F238E27FC236}">
              <a16:creationId xmlns:a16="http://schemas.microsoft.com/office/drawing/2014/main" xmlns="" id="{A963A9F9-45E1-4BE4-A9AC-59C2656CAD76}"/>
            </a:ext>
          </a:extLst>
        </xdr:cNvPr>
        <xdr:cNvSpPr txBox="1"/>
      </xdr:nvSpPr>
      <xdr:spPr>
        <a:xfrm>
          <a:off x="10566400" y="550559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1,435.885</a:t>
          </a:r>
          <a:endParaRPr kumimoji="1" lang="ja-JP" altLang="en-US" sz="1000" b="1">
            <a:latin typeface="ＭＳ Ｐゴシック"/>
          </a:endParaRPr>
        </a:p>
      </xdr:txBody>
    </xdr:sp>
    <xdr:clientData/>
  </xdr:oneCellAnchor>
  <xdr:twoCellAnchor>
    <xdr:from>
      <xdr:col>15</xdr:col>
      <xdr:colOff>92075</xdr:colOff>
      <xdr:row>33</xdr:row>
      <xdr:rowOff>72515</xdr:rowOff>
    </xdr:from>
    <xdr:to>
      <xdr:col>15</xdr:col>
      <xdr:colOff>269875</xdr:colOff>
      <xdr:row>33</xdr:row>
      <xdr:rowOff>72515</xdr:rowOff>
    </xdr:to>
    <xdr:cxnSp macro="">
      <xdr:nvCxnSpPr>
        <xdr:cNvPr id="102" name="直線コネクタ 101">
          <a:extLst>
            <a:ext uri="{FF2B5EF4-FFF2-40B4-BE49-F238E27FC236}">
              <a16:creationId xmlns:a16="http://schemas.microsoft.com/office/drawing/2014/main" xmlns="" id="{1B05AE32-AC93-4C50-A81C-66CE9E871723}"/>
            </a:ext>
          </a:extLst>
        </xdr:cNvPr>
        <xdr:cNvCxnSpPr/>
      </xdr:nvCxnSpPr>
      <xdr:spPr>
        <a:xfrm>
          <a:off x="10388600" y="5730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49513</xdr:rowOff>
    </xdr:from>
    <xdr:ext cx="599010" cy="259045"/>
    <xdr:sp macro="" textlink="">
      <xdr:nvSpPr>
        <xdr:cNvPr id="103" name="【道路】&#10;一人当たり延長平均値テキスト">
          <a:extLst>
            <a:ext uri="{FF2B5EF4-FFF2-40B4-BE49-F238E27FC236}">
              <a16:creationId xmlns:a16="http://schemas.microsoft.com/office/drawing/2014/main" xmlns="" id="{11437272-2354-4CCA-AD0B-A5B9CC9C2ED0}"/>
            </a:ext>
          </a:extLst>
        </xdr:cNvPr>
        <xdr:cNvSpPr txBox="1"/>
      </xdr:nvSpPr>
      <xdr:spPr>
        <a:xfrm>
          <a:off x="10566400" y="707896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130.531</a:t>
          </a:r>
          <a:endParaRPr kumimoji="1" lang="ja-JP" altLang="en-US" sz="1000" b="1">
            <a:solidFill>
              <a:srgbClr val="000080"/>
            </a:solidFill>
            <a:latin typeface="ＭＳ Ｐゴシック"/>
          </a:endParaRPr>
        </a:p>
      </xdr:txBody>
    </xdr:sp>
    <xdr:clientData/>
  </xdr:oneCellAnchor>
  <xdr:twoCellAnchor>
    <xdr:from>
      <xdr:col>15</xdr:col>
      <xdr:colOff>130175</xdr:colOff>
      <xdr:row>41</xdr:row>
      <xdr:rowOff>71086</xdr:rowOff>
    </xdr:from>
    <xdr:to>
      <xdr:col>15</xdr:col>
      <xdr:colOff>231775</xdr:colOff>
      <xdr:row>42</xdr:row>
      <xdr:rowOff>1236</xdr:rowOff>
    </xdr:to>
    <xdr:sp macro="" textlink="">
      <xdr:nvSpPr>
        <xdr:cNvPr id="104" name="フローチャート : 判断 103">
          <a:extLst>
            <a:ext uri="{FF2B5EF4-FFF2-40B4-BE49-F238E27FC236}">
              <a16:creationId xmlns:a16="http://schemas.microsoft.com/office/drawing/2014/main" xmlns="" id="{7BBBC015-34DE-4A9F-AA90-243CFE1109CE}"/>
            </a:ext>
          </a:extLst>
        </xdr:cNvPr>
        <xdr:cNvSpPr/>
      </xdr:nvSpPr>
      <xdr:spPr>
        <a:xfrm>
          <a:off x="10426700" y="7100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41</xdr:row>
      <xdr:rowOff>145253</xdr:rowOff>
    </xdr:from>
    <xdr:to>
      <xdr:col>14</xdr:col>
      <xdr:colOff>79375</xdr:colOff>
      <xdr:row>42</xdr:row>
      <xdr:rowOff>75403</xdr:rowOff>
    </xdr:to>
    <xdr:sp macro="" textlink="">
      <xdr:nvSpPr>
        <xdr:cNvPr id="105" name="フローチャート : 判断 104">
          <a:extLst>
            <a:ext uri="{FF2B5EF4-FFF2-40B4-BE49-F238E27FC236}">
              <a16:creationId xmlns:a16="http://schemas.microsoft.com/office/drawing/2014/main" xmlns="" id="{2107C52A-A2E4-4898-A001-A5336E355E24}"/>
            </a:ext>
          </a:extLst>
        </xdr:cNvPr>
        <xdr:cNvSpPr/>
      </xdr:nvSpPr>
      <xdr:spPr>
        <a:xfrm>
          <a:off x="9588500" y="7174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6" name="テキスト ボックス 105">
          <a:extLst>
            <a:ext uri="{FF2B5EF4-FFF2-40B4-BE49-F238E27FC236}">
              <a16:creationId xmlns:a16="http://schemas.microsoft.com/office/drawing/2014/main" xmlns="" id="{40A9C34B-91DA-44DB-919B-62A3C8D12499}"/>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7" name="テキスト ボックス 106">
          <a:extLst>
            <a:ext uri="{FF2B5EF4-FFF2-40B4-BE49-F238E27FC236}">
              <a16:creationId xmlns:a16="http://schemas.microsoft.com/office/drawing/2014/main" xmlns="" id="{7F4B9AC9-FA20-41BF-8855-AFA0E06CB4BE}"/>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8" name="テキスト ボックス 107">
          <a:extLst>
            <a:ext uri="{FF2B5EF4-FFF2-40B4-BE49-F238E27FC236}">
              <a16:creationId xmlns:a16="http://schemas.microsoft.com/office/drawing/2014/main" xmlns="" id="{33192963-3F0D-4326-9F36-3F0E3EE8EBAE}"/>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9" name="テキスト ボックス 108">
          <a:extLst>
            <a:ext uri="{FF2B5EF4-FFF2-40B4-BE49-F238E27FC236}">
              <a16:creationId xmlns:a16="http://schemas.microsoft.com/office/drawing/2014/main" xmlns="" id="{C09FE2E0-1B96-4B03-8056-A31EEADFD4A4}"/>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0" name="テキスト ボックス 109">
          <a:extLst>
            <a:ext uri="{FF2B5EF4-FFF2-40B4-BE49-F238E27FC236}">
              <a16:creationId xmlns:a16="http://schemas.microsoft.com/office/drawing/2014/main" xmlns="" id="{B670B1D2-4B9E-4C92-B112-527E19CDADFF}"/>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42</xdr:row>
      <xdr:rowOff>25400</xdr:rowOff>
    </xdr:from>
    <xdr:to>
      <xdr:col>14</xdr:col>
      <xdr:colOff>79375</xdr:colOff>
      <xdr:row>42</xdr:row>
      <xdr:rowOff>127000</xdr:rowOff>
    </xdr:to>
    <xdr:sp macro="" textlink="">
      <xdr:nvSpPr>
        <xdr:cNvPr id="111" name="円/楕円 110">
          <a:extLst>
            <a:ext uri="{FF2B5EF4-FFF2-40B4-BE49-F238E27FC236}">
              <a16:creationId xmlns:a16="http://schemas.microsoft.com/office/drawing/2014/main" xmlns="" id="{03A3AB82-2567-4A69-9814-B512D970C60D}"/>
            </a:ext>
          </a:extLst>
        </xdr:cNvPr>
        <xdr:cNvSpPr/>
      </xdr:nvSpPr>
      <xdr:spPr>
        <a:xfrm>
          <a:off x="9588500" y="722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434485</xdr:colOff>
      <xdr:row>40</xdr:row>
      <xdr:rowOff>91930</xdr:rowOff>
    </xdr:from>
    <xdr:ext cx="534377" cy="259045"/>
    <xdr:sp macro="" textlink="">
      <xdr:nvSpPr>
        <xdr:cNvPr id="112" name="n_1aveValue【道路】&#10;一人当たり延長">
          <a:extLst>
            <a:ext uri="{FF2B5EF4-FFF2-40B4-BE49-F238E27FC236}">
              <a16:creationId xmlns:a16="http://schemas.microsoft.com/office/drawing/2014/main" xmlns="" id="{5FA12583-5264-4961-84A4-ED2F36034436}"/>
            </a:ext>
          </a:extLst>
        </xdr:cNvPr>
        <xdr:cNvSpPr txBox="1"/>
      </xdr:nvSpPr>
      <xdr:spPr>
        <a:xfrm>
          <a:off x="9359410" y="6949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62.399</a:t>
          </a:r>
          <a:endParaRPr kumimoji="1" lang="ja-JP" altLang="en-US" sz="1000" b="1">
            <a:solidFill>
              <a:srgbClr val="000080"/>
            </a:solidFill>
            <a:latin typeface="ＭＳ Ｐゴシック"/>
          </a:endParaRPr>
        </a:p>
      </xdr:txBody>
    </xdr:sp>
    <xdr:clientData/>
  </xdr:oneCellAnchor>
  <xdr:oneCellAnchor>
    <xdr:from>
      <xdr:col>13</xdr:col>
      <xdr:colOff>434485</xdr:colOff>
      <xdr:row>42</xdr:row>
      <xdr:rowOff>118127</xdr:rowOff>
    </xdr:from>
    <xdr:ext cx="534377" cy="259045"/>
    <xdr:sp macro="" textlink="">
      <xdr:nvSpPr>
        <xdr:cNvPr id="113" name="n_1mainValue【道路】&#10;一人当たり延長">
          <a:extLst>
            <a:ext uri="{FF2B5EF4-FFF2-40B4-BE49-F238E27FC236}">
              <a16:creationId xmlns:a16="http://schemas.microsoft.com/office/drawing/2014/main" xmlns="" id="{DC620B2A-E1F7-4924-B756-C70EE96701E3}"/>
            </a:ext>
          </a:extLst>
        </xdr:cNvPr>
        <xdr:cNvSpPr txBox="1"/>
      </xdr:nvSpPr>
      <xdr:spPr>
        <a:xfrm>
          <a:off x="9359410" y="7319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15.000</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4" name="正方形/長方形 113">
          <a:extLst>
            <a:ext uri="{FF2B5EF4-FFF2-40B4-BE49-F238E27FC236}">
              <a16:creationId xmlns:a16="http://schemas.microsoft.com/office/drawing/2014/main" xmlns="" id="{736B36AD-ADDE-474E-8336-F0672BAB5CF7}"/>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5" name="正方形/長方形 114">
          <a:extLst>
            <a:ext uri="{FF2B5EF4-FFF2-40B4-BE49-F238E27FC236}">
              <a16:creationId xmlns:a16="http://schemas.microsoft.com/office/drawing/2014/main" xmlns="" id="{590ABBD3-CD40-4BF8-901F-4E760DCADFBF}"/>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6" name="正方形/長方形 115">
          <a:extLst>
            <a:ext uri="{FF2B5EF4-FFF2-40B4-BE49-F238E27FC236}">
              <a16:creationId xmlns:a16="http://schemas.microsoft.com/office/drawing/2014/main" xmlns="" id="{D32369AD-1466-4FC9-A351-F6D19FA585EB}"/>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7" name="正方形/長方形 116">
          <a:extLst>
            <a:ext uri="{FF2B5EF4-FFF2-40B4-BE49-F238E27FC236}">
              <a16:creationId xmlns:a16="http://schemas.microsoft.com/office/drawing/2014/main" xmlns="" id="{5526FE0D-329B-48CC-9CB8-4B7AEC78A31D}"/>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8" name="正方形/長方形 117">
          <a:extLst>
            <a:ext uri="{FF2B5EF4-FFF2-40B4-BE49-F238E27FC236}">
              <a16:creationId xmlns:a16="http://schemas.microsoft.com/office/drawing/2014/main" xmlns="" id="{EFD0DC19-AB31-4C60-BE98-D85892A9A755}"/>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9" name="正方形/長方形 118">
          <a:extLst>
            <a:ext uri="{FF2B5EF4-FFF2-40B4-BE49-F238E27FC236}">
              <a16:creationId xmlns:a16="http://schemas.microsoft.com/office/drawing/2014/main" xmlns="" id="{B8E4EC29-D6FE-485C-BCAA-E361289D425D}"/>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0" name="正方形/長方形 119">
          <a:extLst>
            <a:ext uri="{FF2B5EF4-FFF2-40B4-BE49-F238E27FC236}">
              <a16:creationId xmlns:a16="http://schemas.microsoft.com/office/drawing/2014/main" xmlns="" id="{791A511D-2BC7-4657-9FC0-46BBCEE47373}"/>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62.5</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1" name="正方形/長方形 120">
          <a:extLst>
            <a:ext uri="{FF2B5EF4-FFF2-40B4-BE49-F238E27FC236}">
              <a16:creationId xmlns:a16="http://schemas.microsoft.com/office/drawing/2014/main" xmlns="" id="{B1E86046-CB08-4D1C-BABF-4F94F26FBAD2}"/>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2" name="テキスト ボックス 121">
          <a:extLst>
            <a:ext uri="{FF2B5EF4-FFF2-40B4-BE49-F238E27FC236}">
              <a16:creationId xmlns:a16="http://schemas.microsoft.com/office/drawing/2014/main" xmlns="" id="{5B4029B0-04E4-4015-A33C-7918D3179E65}"/>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3" name="直線コネクタ 122">
          <a:extLst>
            <a:ext uri="{FF2B5EF4-FFF2-40B4-BE49-F238E27FC236}">
              <a16:creationId xmlns:a16="http://schemas.microsoft.com/office/drawing/2014/main" xmlns="" id="{AE2E56EC-F357-4F6B-B177-C50B1918E41D}"/>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4" name="テキスト ボックス 123">
          <a:extLst>
            <a:ext uri="{FF2B5EF4-FFF2-40B4-BE49-F238E27FC236}">
              <a16:creationId xmlns:a16="http://schemas.microsoft.com/office/drawing/2014/main" xmlns="" id="{24B324DF-844B-4642-9262-0AF3528094FD}"/>
            </a:ext>
          </a:extLst>
        </xdr:cNvPr>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125" name="直線コネクタ 124">
          <a:extLst>
            <a:ext uri="{FF2B5EF4-FFF2-40B4-BE49-F238E27FC236}">
              <a16:creationId xmlns:a16="http://schemas.microsoft.com/office/drawing/2014/main" xmlns="" id="{628C6694-EF1B-4D07-B110-E3C9EE8605DB}"/>
            </a:ext>
          </a:extLst>
        </xdr:cNvPr>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126" name="テキスト ボックス 125">
          <a:extLst>
            <a:ext uri="{FF2B5EF4-FFF2-40B4-BE49-F238E27FC236}">
              <a16:creationId xmlns:a16="http://schemas.microsoft.com/office/drawing/2014/main" xmlns="" id="{71DB0EA9-D563-4F05-88C9-1ABCA5E295F8}"/>
            </a:ext>
          </a:extLst>
        </xdr:cNvPr>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127" name="直線コネクタ 126">
          <a:extLst>
            <a:ext uri="{FF2B5EF4-FFF2-40B4-BE49-F238E27FC236}">
              <a16:creationId xmlns:a16="http://schemas.microsoft.com/office/drawing/2014/main" xmlns="" id="{00D50622-BD5B-4FF0-8124-F50C37C97842}"/>
            </a:ext>
          </a:extLst>
        </xdr:cNvPr>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128" name="テキスト ボックス 127">
          <a:extLst>
            <a:ext uri="{FF2B5EF4-FFF2-40B4-BE49-F238E27FC236}">
              <a16:creationId xmlns:a16="http://schemas.microsoft.com/office/drawing/2014/main" xmlns="" id="{3A7C1C85-ABB8-45D2-B677-2B5A52A5B019}"/>
            </a:ext>
          </a:extLst>
        </xdr:cNvPr>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129" name="直線コネクタ 128">
          <a:extLst>
            <a:ext uri="{FF2B5EF4-FFF2-40B4-BE49-F238E27FC236}">
              <a16:creationId xmlns:a16="http://schemas.microsoft.com/office/drawing/2014/main" xmlns="" id="{6C0F1C8B-9637-40E4-8B92-6199FC30BEA5}"/>
            </a:ext>
          </a:extLst>
        </xdr:cNvPr>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130" name="テキスト ボックス 129">
          <a:extLst>
            <a:ext uri="{FF2B5EF4-FFF2-40B4-BE49-F238E27FC236}">
              <a16:creationId xmlns:a16="http://schemas.microsoft.com/office/drawing/2014/main" xmlns="" id="{BE5F48B8-45EF-489C-9932-F5BC2A61B427}"/>
            </a:ext>
          </a:extLst>
        </xdr:cNvPr>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131" name="直線コネクタ 130">
          <a:extLst>
            <a:ext uri="{FF2B5EF4-FFF2-40B4-BE49-F238E27FC236}">
              <a16:creationId xmlns:a16="http://schemas.microsoft.com/office/drawing/2014/main" xmlns="" id="{2913E155-4A62-4328-B3BB-104485EFC9E7}"/>
            </a:ext>
          </a:extLst>
        </xdr:cNvPr>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55</xdr:row>
      <xdr:rowOff>29227</xdr:rowOff>
    </xdr:from>
    <xdr:ext cx="403059" cy="259045"/>
    <xdr:sp macro="" textlink="">
      <xdr:nvSpPr>
        <xdr:cNvPr id="132" name="テキスト ボックス 131">
          <a:extLst>
            <a:ext uri="{FF2B5EF4-FFF2-40B4-BE49-F238E27FC236}">
              <a16:creationId xmlns:a16="http://schemas.microsoft.com/office/drawing/2014/main" xmlns="" id="{23A0B85F-49C6-44F7-8446-84D7038AF226}"/>
            </a:ext>
          </a:extLst>
        </xdr:cNvPr>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3" name="直線コネクタ 132">
          <a:extLst>
            <a:ext uri="{FF2B5EF4-FFF2-40B4-BE49-F238E27FC236}">
              <a16:creationId xmlns:a16="http://schemas.microsoft.com/office/drawing/2014/main" xmlns="" id="{E2DEAB58-E6D6-47BF-ABFB-C9B4FEF8207D}"/>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134" name="テキスト ボックス 133">
          <a:extLst>
            <a:ext uri="{FF2B5EF4-FFF2-40B4-BE49-F238E27FC236}">
              <a16:creationId xmlns:a16="http://schemas.microsoft.com/office/drawing/2014/main" xmlns="" id="{78FB2D5C-72F6-4611-B797-B2CC59F014EA}"/>
            </a:ext>
          </a:extLst>
        </xdr:cNvPr>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5" name="【橋りょう・トンネル】&#10;有形固定資産減価償却率グラフ枠">
          <a:extLst>
            <a:ext uri="{FF2B5EF4-FFF2-40B4-BE49-F238E27FC236}">
              <a16:creationId xmlns:a16="http://schemas.microsoft.com/office/drawing/2014/main" xmlns="" id="{6BA55432-C1E2-4CA1-9A7C-02986DF9885B}"/>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61722</xdr:rowOff>
    </xdr:from>
    <xdr:to>
      <xdr:col>6</xdr:col>
      <xdr:colOff>510540</xdr:colOff>
      <xdr:row>63</xdr:row>
      <xdr:rowOff>130302</xdr:rowOff>
    </xdr:to>
    <xdr:cxnSp macro="">
      <xdr:nvCxnSpPr>
        <xdr:cNvPr id="136" name="直線コネクタ 135">
          <a:extLst>
            <a:ext uri="{FF2B5EF4-FFF2-40B4-BE49-F238E27FC236}">
              <a16:creationId xmlns:a16="http://schemas.microsoft.com/office/drawing/2014/main" xmlns="" id="{C7F18C17-E6F6-4293-B106-38C49D1F5AC8}"/>
            </a:ext>
          </a:extLst>
        </xdr:cNvPr>
        <xdr:cNvCxnSpPr/>
      </xdr:nvCxnSpPr>
      <xdr:spPr>
        <a:xfrm flipV="1">
          <a:off x="4634865" y="9491472"/>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134129</xdr:rowOff>
    </xdr:from>
    <xdr:ext cx="405111" cy="259045"/>
    <xdr:sp macro="" textlink="">
      <xdr:nvSpPr>
        <xdr:cNvPr id="137" name="【橋りょう・トンネル】&#10;有形固定資産減価償却率最小値テキスト">
          <a:extLst>
            <a:ext uri="{FF2B5EF4-FFF2-40B4-BE49-F238E27FC236}">
              <a16:creationId xmlns:a16="http://schemas.microsoft.com/office/drawing/2014/main" xmlns="" id="{F6069921-ABBA-4BF5-B1FC-A455394DCBCE}"/>
            </a:ext>
          </a:extLst>
        </xdr:cNvPr>
        <xdr:cNvSpPr txBox="1"/>
      </xdr:nvSpPr>
      <xdr:spPr>
        <a:xfrm>
          <a:off x="4724400" y="109354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40.9</a:t>
          </a:r>
          <a:endParaRPr kumimoji="1" lang="ja-JP" altLang="en-US" sz="1000" b="1">
            <a:latin typeface="ＭＳ Ｐゴシック"/>
          </a:endParaRPr>
        </a:p>
      </xdr:txBody>
    </xdr:sp>
    <xdr:clientData/>
  </xdr:oneCellAnchor>
  <xdr:twoCellAnchor>
    <xdr:from>
      <xdr:col>6</xdr:col>
      <xdr:colOff>422275</xdr:colOff>
      <xdr:row>63</xdr:row>
      <xdr:rowOff>130302</xdr:rowOff>
    </xdr:from>
    <xdr:to>
      <xdr:col>6</xdr:col>
      <xdr:colOff>600075</xdr:colOff>
      <xdr:row>63</xdr:row>
      <xdr:rowOff>130302</xdr:rowOff>
    </xdr:to>
    <xdr:cxnSp macro="">
      <xdr:nvCxnSpPr>
        <xdr:cNvPr id="138" name="直線コネクタ 137">
          <a:extLst>
            <a:ext uri="{FF2B5EF4-FFF2-40B4-BE49-F238E27FC236}">
              <a16:creationId xmlns:a16="http://schemas.microsoft.com/office/drawing/2014/main" xmlns="" id="{AD2D05B5-C9E2-448C-93B7-357576F76782}"/>
            </a:ext>
          </a:extLst>
        </xdr:cNvPr>
        <xdr:cNvCxnSpPr/>
      </xdr:nvCxnSpPr>
      <xdr:spPr>
        <a:xfrm>
          <a:off x="4546600" y="1093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8399</xdr:rowOff>
    </xdr:from>
    <xdr:ext cx="405111" cy="259045"/>
    <xdr:sp macro="" textlink="">
      <xdr:nvSpPr>
        <xdr:cNvPr id="139" name="【橋りょう・トンネル】&#10;有形固定資産減価償却率最大値テキスト">
          <a:extLst>
            <a:ext uri="{FF2B5EF4-FFF2-40B4-BE49-F238E27FC236}">
              <a16:creationId xmlns:a16="http://schemas.microsoft.com/office/drawing/2014/main" xmlns="" id="{6435F404-9631-45BC-A182-5A57A29027C6}"/>
            </a:ext>
          </a:extLst>
        </xdr:cNvPr>
        <xdr:cNvSpPr txBox="1"/>
      </xdr:nvSpPr>
      <xdr:spPr>
        <a:xfrm>
          <a:off x="4724400" y="92666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72.4</a:t>
          </a:r>
          <a:endParaRPr kumimoji="1" lang="ja-JP" altLang="en-US" sz="1000" b="1">
            <a:latin typeface="ＭＳ Ｐゴシック"/>
          </a:endParaRPr>
        </a:p>
      </xdr:txBody>
    </xdr:sp>
    <xdr:clientData/>
  </xdr:oneCellAnchor>
  <xdr:twoCellAnchor>
    <xdr:from>
      <xdr:col>6</xdr:col>
      <xdr:colOff>422275</xdr:colOff>
      <xdr:row>55</xdr:row>
      <xdr:rowOff>61722</xdr:rowOff>
    </xdr:from>
    <xdr:to>
      <xdr:col>6</xdr:col>
      <xdr:colOff>600075</xdr:colOff>
      <xdr:row>55</xdr:row>
      <xdr:rowOff>61722</xdr:rowOff>
    </xdr:to>
    <xdr:cxnSp macro="">
      <xdr:nvCxnSpPr>
        <xdr:cNvPr id="140" name="直線コネクタ 139">
          <a:extLst>
            <a:ext uri="{FF2B5EF4-FFF2-40B4-BE49-F238E27FC236}">
              <a16:creationId xmlns:a16="http://schemas.microsoft.com/office/drawing/2014/main" xmlns="" id="{92AB5B88-05BB-4C17-85A5-DA67949496EF}"/>
            </a:ext>
          </a:extLst>
        </xdr:cNvPr>
        <xdr:cNvCxnSpPr/>
      </xdr:nvCxnSpPr>
      <xdr:spPr>
        <a:xfrm>
          <a:off x="4546600" y="9491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59</xdr:row>
      <xdr:rowOff>25925</xdr:rowOff>
    </xdr:from>
    <xdr:ext cx="405111" cy="259045"/>
    <xdr:sp macro="" textlink="">
      <xdr:nvSpPr>
        <xdr:cNvPr id="141" name="【橋りょう・トンネル】&#10;有形固定資産減価償却率平均値テキスト">
          <a:extLst>
            <a:ext uri="{FF2B5EF4-FFF2-40B4-BE49-F238E27FC236}">
              <a16:creationId xmlns:a16="http://schemas.microsoft.com/office/drawing/2014/main" xmlns="" id="{0401A97F-FD29-4578-BFF4-E2F2324D6C9A}"/>
            </a:ext>
          </a:extLst>
        </xdr:cNvPr>
        <xdr:cNvSpPr txBox="1"/>
      </xdr:nvSpPr>
      <xdr:spPr>
        <a:xfrm>
          <a:off x="4724400" y="1014147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56.6</a:t>
          </a:r>
          <a:endParaRPr kumimoji="1" lang="ja-JP" altLang="en-US" sz="1000" b="1">
            <a:solidFill>
              <a:srgbClr val="000080"/>
            </a:solidFill>
            <a:latin typeface="ＭＳ Ｐゴシック"/>
          </a:endParaRPr>
        </a:p>
      </xdr:txBody>
    </xdr:sp>
    <xdr:clientData/>
  </xdr:oneCellAnchor>
  <xdr:twoCellAnchor>
    <xdr:from>
      <xdr:col>6</xdr:col>
      <xdr:colOff>460375</xdr:colOff>
      <xdr:row>59</xdr:row>
      <xdr:rowOff>47498</xdr:rowOff>
    </xdr:from>
    <xdr:to>
      <xdr:col>6</xdr:col>
      <xdr:colOff>561975</xdr:colOff>
      <xdr:row>59</xdr:row>
      <xdr:rowOff>149098</xdr:rowOff>
    </xdr:to>
    <xdr:sp macro="" textlink="">
      <xdr:nvSpPr>
        <xdr:cNvPr id="142" name="フローチャート : 判断 141">
          <a:extLst>
            <a:ext uri="{FF2B5EF4-FFF2-40B4-BE49-F238E27FC236}">
              <a16:creationId xmlns:a16="http://schemas.microsoft.com/office/drawing/2014/main" xmlns="" id="{88A121E8-3B47-4401-AD56-42A7BB65B4F3}"/>
            </a:ext>
          </a:extLst>
        </xdr:cNvPr>
        <xdr:cNvSpPr/>
      </xdr:nvSpPr>
      <xdr:spPr>
        <a:xfrm>
          <a:off x="4584700" y="10163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61</xdr:row>
      <xdr:rowOff>97790</xdr:rowOff>
    </xdr:from>
    <xdr:to>
      <xdr:col>5</xdr:col>
      <xdr:colOff>409575</xdr:colOff>
      <xdr:row>62</xdr:row>
      <xdr:rowOff>27940</xdr:rowOff>
    </xdr:to>
    <xdr:sp macro="" textlink="">
      <xdr:nvSpPr>
        <xdr:cNvPr id="143" name="フローチャート : 判断 142">
          <a:extLst>
            <a:ext uri="{FF2B5EF4-FFF2-40B4-BE49-F238E27FC236}">
              <a16:creationId xmlns:a16="http://schemas.microsoft.com/office/drawing/2014/main" xmlns="" id="{DE1DCE38-5E3E-4C72-A344-879D695C5141}"/>
            </a:ext>
          </a:extLst>
        </xdr:cNvPr>
        <xdr:cNvSpPr/>
      </xdr:nvSpPr>
      <xdr:spPr>
        <a:xfrm>
          <a:off x="3746500" y="1055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4" name="テキスト ボックス 143">
          <a:extLst>
            <a:ext uri="{FF2B5EF4-FFF2-40B4-BE49-F238E27FC236}">
              <a16:creationId xmlns:a16="http://schemas.microsoft.com/office/drawing/2014/main" xmlns="" id="{7ED77499-6A99-4B4E-B71B-3AD20B3130BC}"/>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5" name="テキスト ボックス 144">
          <a:extLst>
            <a:ext uri="{FF2B5EF4-FFF2-40B4-BE49-F238E27FC236}">
              <a16:creationId xmlns:a16="http://schemas.microsoft.com/office/drawing/2014/main" xmlns="" id="{669C1A8B-2931-4692-9FDD-768C44115B08}"/>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6" name="テキスト ボックス 145">
          <a:extLst>
            <a:ext uri="{FF2B5EF4-FFF2-40B4-BE49-F238E27FC236}">
              <a16:creationId xmlns:a16="http://schemas.microsoft.com/office/drawing/2014/main" xmlns="" id="{6AFE4B12-C49A-4473-84E6-EEF3B6516E55}"/>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7" name="テキスト ボックス 146">
          <a:extLst>
            <a:ext uri="{FF2B5EF4-FFF2-40B4-BE49-F238E27FC236}">
              <a16:creationId xmlns:a16="http://schemas.microsoft.com/office/drawing/2014/main" xmlns="" id="{C0E9E1DF-68FB-4E1A-985C-5637196EC57E}"/>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8" name="テキスト ボックス 147">
          <a:extLst>
            <a:ext uri="{FF2B5EF4-FFF2-40B4-BE49-F238E27FC236}">
              <a16:creationId xmlns:a16="http://schemas.microsoft.com/office/drawing/2014/main" xmlns="" id="{7FFE0BB7-C2B2-4F93-B76D-A98962E150A5}"/>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63</xdr:row>
      <xdr:rowOff>10922</xdr:rowOff>
    </xdr:from>
    <xdr:to>
      <xdr:col>5</xdr:col>
      <xdr:colOff>409575</xdr:colOff>
      <xdr:row>63</xdr:row>
      <xdr:rowOff>112522</xdr:rowOff>
    </xdr:to>
    <xdr:sp macro="" textlink="">
      <xdr:nvSpPr>
        <xdr:cNvPr id="149" name="円/楕円 148">
          <a:extLst>
            <a:ext uri="{FF2B5EF4-FFF2-40B4-BE49-F238E27FC236}">
              <a16:creationId xmlns:a16="http://schemas.microsoft.com/office/drawing/2014/main" xmlns="" id="{84D68B3D-3F44-4ED0-A8EF-DFF7A3741FFC}"/>
            </a:ext>
          </a:extLst>
        </xdr:cNvPr>
        <xdr:cNvSpPr/>
      </xdr:nvSpPr>
      <xdr:spPr>
        <a:xfrm>
          <a:off x="3746500" y="10812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60</xdr:row>
      <xdr:rowOff>44467</xdr:rowOff>
    </xdr:from>
    <xdr:ext cx="405111" cy="259045"/>
    <xdr:sp macro="" textlink="">
      <xdr:nvSpPr>
        <xdr:cNvPr id="150" name="n_1aveValue【橋りょう・トンネル】&#10;有形固定資産減価償却率">
          <a:extLst>
            <a:ext uri="{FF2B5EF4-FFF2-40B4-BE49-F238E27FC236}">
              <a16:creationId xmlns:a16="http://schemas.microsoft.com/office/drawing/2014/main" xmlns="" id="{2F652035-72C0-4630-8362-4BD4F5BFDF9F}"/>
            </a:ext>
          </a:extLst>
        </xdr:cNvPr>
        <xdr:cNvSpPr txBox="1"/>
      </xdr:nvSpPr>
      <xdr:spPr>
        <a:xfrm>
          <a:off x="3582043" y="10331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48.0</a:t>
          </a:r>
          <a:endParaRPr kumimoji="1" lang="ja-JP" altLang="en-US" sz="1000" b="1">
            <a:solidFill>
              <a:srgbClr val="000080"/>
            </a:solidFill>
            <a:latin typeface="ＭＳ Ｐゴシック"/>
          </a:endParaRPr>
        </a:p>
      </xdr:txBody>
    </xdr:sp>
    <xdr:clientData/>
  </xdr:oneCellAnchor>
  <xdr:oneCellAnchor>
    <xdr:from>
      <xdr:col>5</xdr:col>
      <xdr:colOff>143518</xdr:colOff>
      <xdr:row>63</xdr:row>
      <xdr:rowOff>103649</xdr:rowOff>
    </xdr:from>
    <xdr:ext cx="405111" cy="259045"/>
    <xdr:sp macro="" textlink="">
      <xdr:nvSpPr>
        <xdr:cNvPr id="151" name="n_1mainValue【橋りょう・トンネル】&#10;有形固定資産減価償却率">
          <a:extLst>
            <a:ext uri="{FF2B5EF4-FFF2-40B4-BE49-F238E27FC236}">
              <a16:creationId xmlns:a16="http://schemas.microsoft.com/office/drawing/2014/main" xmlns="" id="{7CAFF06C-77FA-4FFD-9D66-0B9775647059}"/>
            </a:ext>
          </a:extLst>
        </xdr:cNvPr>
        <xdr:cNvSpPr txBox="1"/>
      </xdr:nvSpPr>
      <xdr:spPr>
        <a:xfrm>
          <a:off x="3582043" y="109049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42.4</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2" name="正方形/長方形 151">
          <a:extLst>
            <a:ext uri="{FF2B5EF4-FFF2-40B4-BE49-F238E27FC236}">
              <a16:creationId xmlns:a16="http://schemas.microsoft.com/office/drawing/2014/main" xmlns="" id="{B762E41D-3F44-4529-BBC7-C452F4C0093D}"/>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3" name="正方形/長方形 152">
          <a:extLst>
            <a:ext uri="{FF2B5EF4-FFF2-40B4-BE49-F238E27FC236}">
              <a16:creationId xmlns:a16="http://schemas.microsoft.com/office/drawing/2014/main" xmlns="" id="{770F7CF0-83D5-4E2F-A0E7-D1F2D79D11D2}"/>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4" name="正方形/長方形 153">
          <a:extLst>
            <a:ext uri="{FF2B5EF4-FFF2-40B4-BE49-F238E27FC236}">
              <a16:creationId xmlns:a16="http://schemas.microsoft.com/office/drawing/2014/main" xmlns="" id="{FD337CC8-8D0D-401C-A741-D5AACFAC63B8}"/>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5" name="正方形/長方形 154">
          <a:extLst>
            <a:ext uri="{FF2B5EF4-FFF2-40B4-BE49-F238E27FC236}">
              <a16:creationId xmlns:a16="http://schemas.microsoft.com/office/drawing/2014/main" xmlns="" id="{9A7EB78E-D695-40C8-ACBE-53733E314E28}"/>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6" name="正方形/長方形 155">
          <a:extLst>
            <a:ext uri="{FF2B5EF4-FFF2-40B4-BE49-F238E27FC236}">
              <a16:creationId xmlns:a16="http://schemas.microsoft.com/office/drawing/2014/main" xmlns="" id="{FB47AA2D-7CAC-4E38-B6ED-52133910BC2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7" name="正方形/長方形 156">
          <a:extLst>
            <a:ext uri="{FF2B5EF4-FFF2-40B4-BE49-F238E27FC236}">
              <a16:creationId xmlns:a16="http://schemas.microsoft.com/office/drawing/2014/main" xmlns="" id="{048AE531-C9D4-4B40-B8F8-210AE6145C3D}"/>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8" name="正方形/長方形 157">
          <a:extLst>
            <a:ext uri="{FF2B5EF4-FFF2-40B4-BE49-F238E27FC236}">
              <a16:creationId xmlns:a16="http://schemas.microsoft.com/office/drawing/2014/main" xmlns="" id="{2E3AF826-209E-4D60-8767-282CB11F127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84,061</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9" name="正方形/長方形 158">
          <a:extLst>
            <a:ext uri="{FF2B5EF4-FFF2-40B4-BE49-F238E27FC236}">
              <a16:creationId xmlns:a16="http://schemas.microsoft.com/office/drawing/2014/main" xmlns="" id="{8CE3635C-6B96-4D89-BC1A-3D7600436E93}"/>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0" name="テキスト ボックス 159">
          <a:extLst>
            <a:ext uri="{FF2B5EF4-FFF2-40B4-BE49-F238E27FC236}">
              <a16:creationId xmlns:a16="http://schemas.microsoft.com/office/drawing/2014/main" xmlns="" id="{706B2F0A-0F54-4559-AF8D-7296F4AF27D4}"/>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1" name="直線コネクタ 160">
          <a:extLst>
            <a:ext uri="{FF2B5EF4-FFF2-40B4-BE49-F238E27FC236}">
              <a16:creationId xmlns:a16="http://schemas.microsoft.com/office/drawing/2014/main" xmlns="" id="{40D77333-5112-42A1-AA33-6C42C146CA05}"/>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130628</xdr:rowOff>
    </xdr:from>
    <xdr:to>
      <xdr:col>16</xdr:col>
      <xdr:colOff>307975</xdr:colOff>
      <xdr:row>64</xdr:row>
      <xdr:rowOff>130628</xdr:rowOff>
    </xdr:to>
    <xdr:cxnSp macro="">
      <xdr:nvCxnSpPr>
        <xdr:cNvPr id="162" name="直線コネクタ 161">
          <a:extLst>
            <a:ext uri="{FF2B5EF4-FFF2-40B4-BE49-F238E27FC236}">
              <a16:creationId xmlns:a16="http://schemas.microsoft.com/office/drawing/2014/main" xmlns="" id="{E5E70ED9-1282-4A7D-8549-E72983ABF50A}"/>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159855</xdr:rowOff>
    </xdr:from>
    <xdr:ext cx="248786" cy="259045"/>
    <xdr:sp macro="" textlink="">
      <xdr:nvSpPr>
        <xdr:cNvPr id="163" name="テキスト ボックス 162">
          <a:extLst>
            <a:ext uri="{FF2B5EF4-FFF2-40B4-BE49-F238E27FC236}">
              <a16:creationId xmlns:a16="http://schemas.microsoft.com/office/drawing/2014/main" xmlns="" id="{A84DC11A-3688-4E31-91F7-1EDD5695E1BC}"/>
            </a:ext>
          </a:extLst>
        </xdr:cNvPr>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146957</xdr:rowOff>
    </xdr:from>
    <xdr:to>
      <xdr:col>16</xdr:col>
      <xdr:colOff>307975</xdr:colOff>
      <xdr:row>62</xdr:row>
      <xdr:rowOff>146957</xdr:rowOff>
    </xdr:to>
    <xdr:cxnSp macro="">
      <xdr:nvCxnSpPr>
        <xdr:cNvPr id="164" name="直線コネクタ 163">
          <a:extLst>
            <a:ext uri="{FF2B5EF4-FFF2-40B4-BE49-F238E27FC236}">
              <a16:creationId xmlns:a16="http://schemas.microsoft.com/office/drawing/2014/main" xmlns="" id="{8634F868-5D13-476B-9490-233DC6ADF174}"/>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62</xdr:row>
      <xdr:rowOff>4734</xdr:rowOff>
    </xdr:from>
    <xdr:ext cx="595419" cy="259045"/>
    <xdr:sp macro="" textlink="">
      <xdr:nvSpPr>
        <xdr:cNvPr id="165" name="テキスト ボックス 164">
          <a:extLst>
            <a:ext uri="{FF2B5EF4-FFF2-40B4-BE49-F238E27FC236}">
              <a16:creationId xmlns:a16="http://schemas.microsoft.com/office/drawing/2014/main" xmlns="" id="{0E065AC0-71B2-4365-9630-25A0E0AE2013}"/>
            </a:ext>
          </a:extLst>
        </xdr:cNvPr>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60</xdr:row>
      <xdr:rowOff>163285</xdr:rowOff>
    </xdr:from>
    <xdr:to>
      <xdr:col>16</xdr:col>
      <xdr:colOff>307975</xdr:colOff>
      <xdr:row>60</xdr:row>
      <xdr:rowOff>163285</xdr:rowOff>
    </xdr:to>
    <xdr:cxnSp macro="">
      <xdr:nvCxnSpPr>
        <xdr:cNvPr id="166" name="直線コネクタ 165">
          <a:extLst>
            <a:ext uri="{FF2B5EF4-FFF2-40B4-BE49-F238E27FC236}">
              <a16:creationId xmlns:a16="http://schemas.microsoft.com/office/drawing/2014/main" xmlns="" id="{E1ADC001-B5F4-4906-B85A-DDCB76F64356}"/>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60</xdr:row>
      <xdr:rowOff>21062</xdr:rowOff>
    </xdr:from>
    <xdr:ext cx="595419" cy="259045"/>
    <xdr:sp macro="" textlink="">
      <xdr:nvSpPr>
        <xdr:cNvPr id="167" name="テキスト ボックス 166">
          <a:extLst>
            <a:ext uri="{FF2B5EF4-FFF2-40B4-BE49-F238E27FC236}">
              <a16:creationId xmlns:a16="http://schemas.microsoft.com/office/drawing/2014/main" xmlns="" id="{AEE0E036-80B5-467F-A336-A06F9F8C0102}"/>
            </a:ext>
          </a:extLst>
        </xdr:cNvPr>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59</xdr:row>
      <xdr:rowOff>8165</xdr:rowOff>
    </xdr:from>
    <xdr:to>
      <xdr:col>16</xdr:col>
      <xdr:colOff>307975</xdr:colOff>
      <xdr:row>59</xdr:row>
      <xdr:rowOff>8165</xdr:rowOff>
    </xdr:to>
    <xdr:cxnSp macro="">
      <xdr:nvCxnSpPr>
        <xdr:cNvPr id="168" name="直線コネクタ 167">
          <a:extLst>
            <a:ext uri="{FF2B5EF4-FFF2-40B4-BE49-F238E27FC236}">
              <a16:creationId xmlns:a16="http://schemas.microsoft.com/office/drawing/2014/main" xmlns="" id="{604EDDC3-B4F7-4A59-AB0A-21707840AB3B}"/>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58</xdr:row>
      <xdr:rowOff>37392</xdr:rowOff>
    </xdr:from>
    <xdr:ext cx="595419" cy="259045"/>
    <xdr:sp macro="" textlink="">
      <xdr:nvSpPr>
        <xdr:cNvPr id="169" name="テキスト ボックス 168">
          <a:extLst>
            <a:ext uri="{FF2B5EF4-FFF2-40B4-BE49-F238E27FC236}">
              <a16:creationId xmlns:a16="http://schemas.microsoft.com/office/drawing/2014/main" xmlns="" id="{395AD0E3-13C5-4024-B178-25AC416D9C9D}"/>
            </a:ext>
          </a:extLst>
        </xdr:cNvPr>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57</xdr:row>
      <xdr:rowOff>24493</xdr:rowOff>
    </xdr:from>
    <xdr:to>
      <xdr:col>16</xdr:col>
      <xdr:colOff>307975</xdr:colOff>
      <xdr:row>57</xdr:row>
      <xdr:rowOff>24493</xdr:rowOff>
    </xdr:to>
    <xdr:cxnSp macro="">
      <xdr:nvCxnSpPr>
        <xdr:cNvPr id="170" name="直線コネクタ 169">
          <a:extLst>
            <a:ext uri="{FF2B5EF4-FFF2-40B4-BE49-F238E27FC236}">
              <a16:creationId xmlns:a16="http://schemas.microsoft.com/office/drawing/2014/main" xmlns="" id="{6AC1D14C-27F1-423D-8B75-07B648D9024A}"/>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53720</xdr:rowOff>
    </xdr:from>
    <xdr:ext cx="595419" cy="259045"/>
    <xdr:sp macro="" textlink="">
      <xdr:nvSpPr>
        <xdr:cNvPr id="171" name="テキスト ボックス 170">
          <a:extLst>
            <a:ext uri="{FF2B5EF4-FFF2-40B4-BE49-F238E27FC236}">
              <a16:creationId xmlns:a16="http://schemas.microsoft.com/office/drawing/2014/main" xmlns="" id="{532640EA-A831-4783-ABD4-5BB3D41CA69E}"/>
            </a:ext>
          </a:extLst>
        </xdr:cNvPr>
        <xdr:cNvSpPr txBox="1"/>
      </xdr:nvSpPr>
      <xdr:spPr>
        <a:xfrm>
          <a:off x="6008581" y="965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55</xdr:row>
      <xdr:rowOff>40822</xdr:rowOff>
    </xdr:from>
    <xdr:to>
      <xdr:col>16</xdr:col>
      <xdr:colOff>307975</xdr:colOff>
      <xdr:row>55</xdr:row>
      <xdr:rowOff>40822</xdr:rowOff>
    </xdr:to>
    <xdr:cxnSp macro="">
      <xdr:nvCxnSpPr>
        <xdr:cNvPr id="172" name="直線コネクタ 171">
          <a:extLst>
            <a:ext uri="{FF2B5EF4-FFF2-40B4-BE49-F238E27FC236}">
              <a16:creationId xmlns:a16="http://schemas.microsoft.com/office/drawing/2014/main" xmlns="" id="{A961A6B6-FF43-4FEE-9AB0-6756AB29F55D}"/>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54</xdr:row>
      <xdr:rowOff>70049</xdr:rowOff>
    </xdr:from>
    <xdr:ext cx="685572" cy="259045"/>
    <xdr:sp macro="" textlink="">
      <xdr:nvSpPr>
        <xdr:cNvPr id="173" name="テキスト ボックス 172">
          <a:extLst>
            <a:ext uri="{FF2B5EF4-FFF2-40B4-BE49-F238E27FC236}">
              <a16:creationId xmlns:a16="http://schemas.microsoft.com/office/drawing/2014/main" xmlns="" id="{FE503E9A-A648-4196-8B5B-EB2010E502D2}"/>
            </a:ext>
          </a:extLst>
        </xdr:cNvPr>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4" name="直線コネクタ 173">
          <a:extLst>
            <a:ext uri="{FF2B5EF4-FFF2-40B4-BE49-F238E27FC236}">
              <a16:creationId xmlns:a16="http://schemas.microsoft.com/office/drawing/2014/main" xmlns="" id="{339E8898-3FB3-451C-ABBE-CBBEDAC3D335}"/>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86377</xdr:rowOff>
    </xdr:from>
    <xdr:ext cx="685572" cy="259045"/>
    <xdr:sp macro="" textlink="">
      <xdr:nvSpPr>
        <xdr:cNvPr id="175" name="テキスト ボックス 174">
          <a:extLst>
            <a:ext uri="{FF2B5EF4-FFF2-40B4-BE49-F238E27FC236}">
              <a16:creationId xmlns:a16="http://schemas.microsoft.com/office/drawing/2014/main" xmlns="" id="{00E8C1DC-3813-4F03-8595-0CE0F7FDFAF1}"/>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6" name="【橋りょう・トンネル】&#10;一人当たり有形固定資産（償却資産）額グラフ枠">
          <a:extLst>
            <a:ext uri="{FF2B5EF4-FFF2-40B4-BE49-F238E27FC236}">
              <a16:creationId xmlns:a16="http://schemas.microsoft.com/office/drawing/2014/main" xmlns="" id="{6A037827-BE33-4E54-AC5C-F28BAA07C9C9}"/>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150168</xdr:rowOff>
    </xdr:from>
    <xdr:to>
      <xdr:col>15</xdr:col>
      <xdr:colOff>180340</xdr:colOff>
      <xdr:row>64</xdr:row>
      <xdr:rowOff>128565</xdr:rowOff>
    </xdr:to>
    <xdr:cxnSp macro="">
      <xdr:nvCxnSpPr>
        <xdr:cNvPr id="177" name="直線コネクタ 176">
          <a:extLst>
            <a:ext uri="{FF2B5EF4-FFF2-40B4-BE49-F238E27FC236}">
              <a16:creationId xmlns:a16="http://schemas.microsoft.com/office/drawing/2014/main" xmlns="" id="{1356FAB8-4665-4679-A44F-B252D2CF262C}"/>
            </a:ext>
          </a:extLst>
        </xdr:cNvPr>
        <xdr:cNvCxnSpPr/>
      </xdr:nvCxnSpPr>
      <xdr:spPr>
        <a:xfrm flipV="1">
          <a:off x="10476865" y="9751368"/>
          <a:ext cx="0" cy="13499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132392</xdr:rowOff>
    </xdr:from>
    <xdr:ext cx="469744" cy="259045"/>
    <xdr:sp macro="" textlink="">
      <xdr:nvSpPr>
        <xdr:cNvPr id="178" name="【橋りょう・トンネル】&#10;一人当たり有形固定資産（償却資産）額最小値テキスト">
          <a:extLst>
            <a:ext uri="{FF2B5EF4-FFF2-40B4-BE49-F238E27FC236}">
              <a16:creationId xmlns:a16="http://schemas.microsoft.com/office/drawing/2014/main" xmlns="" id="{B23DE24A-1240-42E8-BAAB-34A0DF25ED7B}"/>
            </a:ext>
          </a:extLst>
        </xdr:cNvPr>
        <xdr:cNvSpPr txBox="1"/>
      </xdr:nvSpPr>
      <xdr:spPr>
        <a:xfrm>
          <a:off x="10566400" y="11105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1,264</a:t>
          </a:r>
          <a:endParaRPr kumimoji="1" lang="ja-JP" altLang="en-US" sz="1000" b="1">
            <a:latin typeface="ＭＳ Ｐゴシック"/>
          </a:endParaRPr>
        </a:p>
      </xdr:txBody>
    </xdr:sp>
    <xdr:clientData/>
  </xdr:oneCellAnchor>
  <xdr:twoCellAnchor>
    <xdr:from>
      <xdr:col>15</xdr:col>
      <xdr:colOff>92075</xdr:colOff>
      <xdr:row>64</xdr:row>
      <xdr:rowOff>128565</xdr:rowOff>
    </xdr:from>
    <xdr:to>
      <xdr:col>15</xdr:col>
      <xdr:colOff>269875</xdr:colOff>
      <xdr:row>64</xdr:row>
      <xdr:rowOff>128565</xdr:rowOff>
    </xdr:to>
    <xdr:cxnSp macro="">
      <xdr:nvCxnSpPr>
        <xdr:cNvPr id="179" name="直線コネクタ 178">
          <a:extLst>
            <a:ext uri="{FF2B5EF4-FFF2-40B4-BE49-F238E27FC236}">
              <a16:creationId xmlns:a16="http://schemas.microsoft.com/office/drawing/2014/main" xmlns="" id="{239DE1DD-ED04-497B-B1D2-0DBBF5ED726F}"/>
            </a:ext>
          </a:extLst>
        </xdr:cNvPr>
        <xdr:cNvCxnSpPr/>
      </xdr:nvCxnSpPr>
      <xdr:spPr>
        <a:xfrm>
          <a:off x="10388600" y="11101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55</xdr:row>
      <xdr:rowOff>96845</xdr:rowOff>
    </xdr:from>
    <xdr:ext cx="599010" cy="259045"/>
    <xdr:sp macro="" textlink="">
      <xdr:nvSpPr>
        <xdr:cNvPr id="180" name="【橋りょう・トンネル】&#10;一人当たり有形固定資産（償却資産）額最大値テキスト">
          <a:extLst>
            <a:ext uri="{FF2B5EF4-FFF2-40B4-BE49-F238E27FC236}">
              <a16:creationId xmlns:a16="http://schemas.microsoft.com/office/drawing/2014/main" xmlns="" id="{E996168C-53B0-4E06-96F0-636BEB1A2A0D}"/>
            </a:ext>
          </a:extLst>
        </xdr:cNvPr>
        <xdr:cNvSpPr txBox="1"/>
      </xdr:nvSpPr>
      <xdr:spPr>
        <a:xfrm>
          <a:off x="10566400" y="9526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828,034</a:t>
          </a:r>
          <a:endParaRPr kumimoji="1" lang="ja-JP" altLang="en-US" sz="1000" b="1">
            <a:latin typeface="ＭＳ Ｐゴシック"/>
          </a:endParaRPr>
        </a:p>
      </xdr:txBody>
    </xdr:sp>
    <xdr:clientData/>
  </xdr:oneCellAnchor>
  <xdr:twoCellAnchor>
    <xdr:from>
      <xdr:col>15</xdr:col>
      <xdr:colOff>92075</xdr:colOff>
      <xdr:row>56</xdr:row>
      <xdr:rowOff>150168</xdr:rowOff>
    </xdr:from>
    <xdr:to>
      <xdr:col>15</xdr:col>
      <xdr:colOff>269875</xdr:colOff>
      <xdr:row>56</xdr:row>
      <xdr:rowOff>150168</xdr:rowOff>
    </xdr:to>
    <xdr:cxnSp macro="">
      <xdr:nvCxnSpPr>
        <xdr:cNvPr id="181" name="直線コネクタ 180">
          <a:extLst>
            <a:ext uri="{FF2B5EF4-FFF2-40B4-BE49-F238E27FC236}">
              <a16:creationId xmlns:a16="http://schemas.microsoft.com/office/drawing/2014/main" xmlns="" id="{913B88C6-4FA8-4F37-8762-25240C16D9DE}"/>
            </a:ext>
          </a:extLst>
        </xdr:cNvPr>
        <xdr:cNvCxnSpPr/>
      </xdr:nvCxnSpPr>
      <xdr:spPr>
        <a:xfrm>
          <a:off x="10388600" y="9751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159491</xdr:rowOff>
    </xdr:from>
    <xdr:ext cx="599010" cy="259045"/>
    <xdr:sp macro="" textlink="">
      <xdr:nvSpPr>
        <xdr:cNvPr id="182" name="【橋りょう・トンネル】&#10;一人当たり有形固定資産（償却資産）額平均値テキスト">
          <a:extLst>
            <a:ext uri="{FF2B5EF4-FFF2-40B4-BE49-F238E27FC236}">
              <a16:creationId xmlns:a16="http://schemas.microsoft.com/office/drawing/2014/main" xmlns="" id="{FCDB074F-0A97-4F9E-AB49-16A088B89EDF}"/>
            </a:ext>
          </a:extLst>
        </xdr:cNvPr>
        <xdr:cNvSpPr txBox="1"/>
      </xdr:nvSpPr>
      <xdr:spPr>
        <a:xfrm>
          <a:off x="10566400" y="104464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358,001</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9614</xdr:rowOff>
    </xdr:from>
    <xdr:to>
      <xdr:col>15</xdr:col>
      <xdr:colOff>231775</xdr:colOff>
      <xdr:row>61</xdr:row>
      <xdr:rowOff>111214</xdr:rowOff>
    </xdr:to>
    <xdr:sp macro="" textlink="">
      <xdr:nvSpPr>
        <xdr:cNvPr id="183" name="フローチャート : 判断 182">
          <a:extLst>
            <a:ext uri="{FF2B5EF4-FFF2-40B4-BE49-F238E27FC236}">
              <a16:creationId xmlns:a16="http://schemas.microsoft.com/office/drawing/2014/main" xmlns="" id="{062A38EF-4185-4598-9075-B98DF3A91C5C}"/>
            </a:ext>
          </a:extLst>
        </xdr:cNvPr>
        <xdr:cNvSpPr/>
      </xdr:nvSpPr>
      <xdr:spPr>
        <a:xfrm>
          <a:off x="10426700" y="10468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60</xdr:row>
      <xdr:rowOff>72579</xdr:rowOff>
    </xdr:from>
    <xdr:to>
      <xdr:col>14</xdr:col>
      <xdr:colOff>79375</xdr:colOff>
      <xdr:row>61</xdr:row>
      <xdr:rowOff>2729</xdr:rowOff>
    </xdr:to>
    <xdr:sp macro="" textlink="">
      <xdr:nvSpPr>
        <xdr:cNvPr id="184" name="フローチャート : 判断 183">
          <a:extLst>
            <a:ext uri="{FF2B5EF4-FFF2-40B4-BE49-F238E27FC236}">
              <a16:creationId xmlns:a16="http://schemas.microsoft.com/office/drawing/2014/main" xmlns="" id="{57BBB869-1F08-4834-B339-811AABC754F0}"/>
            </a:ext>
          </a:extLst>
        </xdr:cNvPr>
        <xdr:cNvSpPr/>
      </xdr:nvSpPr>
      <xdr:spPr>
        <a:xfrm>
          <a:off x="9588500" y="10359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85" name="テキスト ボックス 184">
          <a:extLst>
            <a:ext uri="{FF2B5EF4-FFF2-40B4-BE49-F238E27FC236}">
              <a16:creationId xmlns:a16="http://schemas.microsoft.com/office/drawing/2014/main" xmlns="" id="{FFC993A5-6917-4AC1-9D51-723B7F438895}"/>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6" name="テキスト ボックス 185">
          <a:extLst>
            <a:ext uri="{FF2B5EF4-FFF2-40B4-BE49-F238E27FC236}">
              <a16:creationId xmlns:a16="http://schemas.microsoft.com/office/drawing/2014/main" xmlns="" id="{E832937A-6DF5-4AC4-BAA1-7BE1D65B77D7}"/>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7" name="テキスト ボックス 186">
          <a:extLst>
            <a:ext uri="{FF2B5EF4-FFF2-40B4-BE49-F238E27FC236}">
              <a16:creationId xmlns:a16="http://schemas.microsoft.com/office/drawing/2014/main" xmlns="" id="{2A8E4BF5-1335-44AC-9F27-B24ACBAD62AE}"/>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8" name="テキスト ボックス 187">
          <a:extLst>
            <a:ext uri="{FF2B5EF4-FFF2-40B4-BE49-F238E27FC236}">
              <a16:creationId xmlns:a16="http://schemas.microsoft.com/office/drawing/2014/main" xmlns="" id="{66FED9DD-DE02-4AC5-ABD2-0D9BF914C405}"/>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9" name="テキスト ボックス 188">
          <a:extLst>
            <a:ext uri="{FF2B5EF4-FFF2-40B4-BE49-F238E27FC236}">
              <a16:creationId xmlns:a16="http://schemas.microsoft.com/office/drawing/2014/main" xmlns="" id="{A9754384-7C6B-4117-9A89-E071C28CE739}"/>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55</xdr:row>
      <xdr:rowOff>57634</xdr:rowOff>
    </xdr:from>
    <xdr:to>
      <xdr:col>14</xdr:col>
      <xdr:colOff>79375</xdr:colOff>
      <xdr:row>55</xdr:row>
      <xdr:rowOff>159234</xdr:rowOff>
    </xdr:to>
    <xdr:sp macro="" textlink="">
      <xdr:nvSpPr>
        <xdr:cNvPr id="190" name="円/楕円 189">
          <a:extLst>
            <a:ext uri="{FF2B5EF4-FFF2-40B4-BE49-F238E27FC236}">
              <a16:creationId xmlns:a16="http://schemas.microsoft.com/office/drawing/2014/main" xmlns="" id="{3F52EF4A-4CD7-4697-AB6E-95F72BF986AA}"/>
            </a:ext>
          </a:extLst>
        </xdr:cNvPr>
        <xdr:cNvSpPr/>
      </xdr:nvSpPr>
      <xdr:spPr>
        <a:xfrm>
          <a:off x="9588500" y="9487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60</xdr:row>
      <xdr:rowOff>165306</xdr:rowOff>
    </xdr:from>
    <xdr:ext cx="599010" cy="259045"/>
    <xdr:sp macro="" textlink="">
      <xdr:nvSpPr>
        <xdr:cNvPr id="191" name="n_1aveValue【橋りょう・トンネル】&#10;一人当たり有形固定資産（償却資産）額">
          <a:extLst>
            <a:ext uri="{FF2B5EF4-FFF2-40B4-BE49-F238E27FC236}">
              <a16:creationId xmlns:a16="http://schemas.microsoft.com/office/drawing/2014/main" xmlns="" id="{F7CF4E6E-EBAB-4498-A67C-5AC8474BBBEF}"/>
            </a:ext>
          </a:extLst>
        </xdr:cNvPr>
        <xdr:cNvSpPr txBox="1"/>
      </xdr:nvSpPr>
      <xdr:spPr>
        <a:xfrm>
          <a:off x="9327094" y="104523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424,440</a:t>
          </a:r>
          <a:endParaRPr kumimoji="1" lang="ja-JP" altLang="en-US" sz="1000" b="1">
            <a:solidFill>
              <a:srgbClr val="000080"/>
            </a:solidFill>
            <a:latin typeface="ＭＳ Ｐゴシック"/>
          </a:endParaRPr>
        </a:p>
      </xdr:txBody>
    </xdr:sp>
    <xdr:clientData/>
  </xdr:oneCellAnchor>
  <xdr:oneCellAnchor>
    <xdr:from>
      <xdr:col>13</xdr:col>
      <xdr:colOff>402169</xdr:colOff>
      <xdr:row>54</xdr:row>
      <xdr:rowOff>4311</xdr:rowOff>
    </xdr:from>
    <xdr:ext cx="599010" cy="259045"/>
    <xdr:sp macro="" textlink="">
      <xdr:nvSpPr>
        <xdr:cNvPr id="192" name="n_1mainValue【橋りょう・トンネル】&#10;一人当たり有形固定資産（償却資産）額">
          <a:extLst>
            <a:ext uri="{FF2B5EF4-FFF2-40B4-BE49-F238E27FC236}">
              <a16:creationId xmlns:a16="http://schemas.microsoft.com/office/drawing/2014/main" xmlns="" id="{913E1B40-9698-4184-A949-947E5ECF8DBE}"/>
            </a:ext>
          </a:extLst>
        </xdr:cNvPr>
        <xdr:cNvSpPr txBox="1"/>
      </xdr:nvSpPr>
      <xdr:spPr>
        <a:xfrm>
          <a:off x="9327094" y="9262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958,592</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3" name="正方形/長方形 192">
          <a:extLst>
            <a:ext uri="{FF2B5EF4-FFF2-40B4-BE49-F238E27FC236}">
              <a16:creationId xmlns:a16="http://schemas.microsoft.com/office/drawing/2014/main" xmlns="" id="{0BF0F92B-ABCE-474D-AA8C-204A26B44FFC}"/>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4" name="正方形/長方形 193">
          <a:extLst>
            <a:ext uri="{FF2B5EF4-FFF2-40B4-BE49-F238E27FC236}">
              <a16:creationId xmlns:a16="http://schemas.microsoft.com/office/drawing/2014/main" xmlns="" id="{2E075B27-E5EE-4405-B590-E8B8108AD01A}"/>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5" name="正方形/長方形 194">
          <a:extLst>
            <a:ext uri="{FF2B5EF4-FFF2-40B4-BE49-F238E27FC236}">
              <a16:creationId xmlns:a16="http://schemas.microsoft.com/office/drawing/2014/main" xmlns="" id="{4B1CE2C1-BCBB-4B4C-970F-61903196DC8A}"/>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6" name="正方形/長方形 195">
          <a:extLst>
            <a:ext uri="{FF2B5EF4-FFF2-40B4-BE49-F238E27FC236}">
              <a16:creationId xmlns:a16="http://schemas.microsoft.com/office/drawing/2014/main" xmlns="" id="{27742617-7776-4402-91D5-35E0E1D03EC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7" name="正方形/長方形 196">
          <a:extLst>
            <a:ext uri="{FF2B5EF4-FFF2-40B4-BE49-F238E27FC236}">
              <a16:creationId xmlns:a16="http://schemas.microsoft.com/office/drawing/2014/main" xmlns="" id="{87C57EF1-DEB5-488B-BC15-B50658B63F9A}"/>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8" name="正方形/長方形 197">
          <a:extLst>
            <a:ext uri="{FF2B5EF4-FFF2-40B4-BE49-F238E27FC236}">
              <a16:creationId xmlns:a16="http://schemas.microsoft.com/office/drawing/2014/main" xmlns="" id="{66BC8C23-3701-43BD-AC56-5972482B7A5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9" name="正方形/長方形 198">
          <a:extLst>
            <a:ext uri="{FF2B5EF4-FFF2-40B4-BE49-F238E27FC236}">
              <a16:creationId xmlns:a16="http://schemas.microsoft.com/office/drawing/2014/main" xmlns="" id="{D762E8DB-E279-4C65-821A-04DCA0832136}"/>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58.0</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00" name="正方形/長方形 199">
          <a:extLst>
            <a:ext uri="{FF2B5EF4-FFF2-40B4-BE49-F238E27FC236}">
              <a16:creationId xmlns:a16="http://schemas.microsoft.com/office/drawing/2014/main" xmlns="" id="{C24AC45E-EB27-4AA4-8550-19EA223CCD35}"/>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01" name="テキスト ボックス 200">
          <a:extLst>
            <a:ext uri="{FF2B5EF4-FFF2-40B4-BE49-F238E27FC236}">
              <a16:creationId xmlns:a16="http://schemas.microsoft.com/office/drawing/2014/main" xmlns="" id="{64990D66-9E9E-4C59-9BE3-4C12EB41F05F}"/>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02" name="直線コネクタ 201">
          <a:extLst>
            <a:ext uri="{FF2B5EF4-FFF2-40B4-BE49-F238E27FC236}">
              <a16:creationId xmlns:a16="http://schemas.microsoft.com/office/drawing/2014/main" xmlns="" id="{06952925-2C1B-42BF-B152-ED3B3A4A96CA}"/>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86</xdr:row>
      <xdr:rowOff>168729</xdr:rowOff>
    </xdr:from>
    <xdr:to>
      <xdr:col>7</xdr:col>
      <xdr:colOff>638175</xdr:colOff>
      <xdr:row>86</xdr:row>
      <xdr:rowOff>168729</xdr:rowOff>
    </xdr:to>
    <xdr:cxnSp macro="">
      <xdr:nvCxnSpPr>
        <xdr:cNvPr id="203" name="直線コネクタ 202">
          <a:extLst>
            <a:ext uri="{FF2B5EF4-FFF2-40B4-BE49-F238E27FC236}">
              <a16:creationId xmlns:a16="http://schemas.microsoft.com/office/drawing/2014/main" xmlns="" id="{AC720D30-53B4-4D0B-AF1C-02F09590760C}"/>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86</xdr:row>
      <xdr:rowOff>26506</xdr:rowOff>
    </xdr:from>
    <xdr:ext cx="338939" cy="259045"/>
    <xdr:sp macro="" textlink="">
      <xdr:nvSpPr>
        <xdr:cNvPr id="204" name="テキスト ボックス 203">
          <a:extLst>
            <a:ext uri="{FF2B5EF4-FFF2-40B4-BE49-F238E27FC236}">
              <a16:creationId xmlns:a16="http://schemas.microsoft.com/office/drawing/2014/main" xmlns="" id="{B923C813-5303-4357-9361-93DF0741FD15}"/>
            </a:ext>
          </a:extLst>
        </xdr:cNvPr>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85</xdr:row>
      <xdr:rowOff>13607</xdr:rowOff>
    </xdr:from>
    <xdr:to>
      <xdr:col>7</xdr:col>
      <xdr:colOff>638175</xdr:colOff>
      <xdr:row>85</xdr:row>
      <xdr:rowOff>13607</xdr:rowOff>
    </xdr:to>
    <xdr:cxnSp macro="">
      <xdr:nvCxnSpPr>
        <xdr:cNvPr id="205" name="直線コネクタ 204">
          <a:extLst>
            <a:ext uri="{FF2B5EF4-FFF2-40B4-BE49-F238E27FC236}">
              <a16:creationId xmlns:a16="http://schemas.microsoft.com/office/drawing/2014/main" xmlns="" id="{6D5A7452-F833-4B5C-A2E0-BDD89400AEBB}"/>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84</xdr:row>
      <xdr:rowOff>42834</xdr:rowOff>
    </xdr:from>
    <xdr:ext cx="403059" cy="259045"/>
    <xdr:sp macro="" textlink="">
      <xdr:nvSpPr>
        <xdr:cNvPr id="206" name="テキスト ボックス 205">
          <a:extLst>
            <a:ext uri="{FF2B5EF4-FFF2-40B4-BE49-F238E27FC236}">
              <a16:creationId xmlns:a16="http://schemas.microsoft.com/office/drawing/2014/main" xmlns="" id="{5E719886-AEDE-4FC3-A000-42612833D6D5}"/>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83</xdr:row>
      <xdr:rowOff>29936</xdr:rowOff>
    </xdr:from>
    <xdr:to>
      <xdr:col>7</xdr:col>
      <xdr:colOff>638175</xdr:colOff>
      <xdr:row>83</xdr:row>
      <xdr:rowOff>29936</xdr:rowOff>
    </xdr:to>
    <xdr:cxnSp macro="">
      <xdr:nvCxnSpPr>
        <xdr:cNvPr id="207" name="直線コネクタ 206">
          <a:extLst>
            <a:ext uri="{FF2B5EF4-FFF2-40B4-BE49-F238E27FC236}">
              <a16:creationId xmlns:a16="http://schemas.microsoft.com/office/drawing/2014/main" xmlns="" id="{C71C2CD8-9D95-416C-917D-D225464F14FE}"/>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59163</xdr:rowOff>
    </xdr:from>
    <xdr:ext cx="403059" cy="259045"/>
    <xdr:sp macro="" textlink="">
      <xdr:nvSpPr>
        <xdr:cNvPr id="208" name="テキスト ボックス 207">
          <a:extLst>
            <a:ext uri="{FF2B5EF4-FFF2-40B4-BE49-F238E27FC236}">
              <a16:creationId xmlns:a16="http://schemas.microsoft.com/office/drawing/2014/main" xmlns="" id="{F3F16EC7-E5FD-42CA-AEFC-825939854053}"/>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46264</xdr:rowOff>
    </xdr:from>
    <xdr:to>
      <xdr:col>7</xdr:col>
      <xdr:colOff>638175</xdr:colOff>
      <xdr:row>81</xdr:row>
      <xdr:rowOff>46264</xdr:rowOff>
    </xdr:to>
    <xdr:cxnSp macro="">
      <xdr:nvCxnSpPr>
        <xdr:cNvPr id="209" name="直線コネクタ 208">
          <a:extLst>
            <a:ext uri="{FF2B5EF4-FFF2-40B4-BE49-F238E27FC236}">
              <a16:creationId xmlns:a16="http://schemas.microsoft.com/office/drawing/2014/main" xmlns="" id="{32BB5F1D-4F92-407A-BA08-ACA806DEB2FC}"/>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75491</xdr:rowOff>
    </xdr:from>
    <xdr:ext cx="403059" cy="259045"/>
    <xdr:sp macro="" textlink="">
      <xdr:nvSpPr>
        <xdr:cNvPr id="210" name="テキスト ボックス 209">
          <a:extLst>
            <a:ext uri="{FF2B5EF4-FFF2-40B4-BE49-F238E27FC236}">
              <a16:creationId xmlns:a16="http://schemas.microsoft.com/office/drawing/2014/main" xmlns="" id="{84C3850F-0338-4204-BE85-7C2366D8D72F}"/>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79</xdr:row>
      <xdr:rowOff>62593</xdr:rowOff>
    </xdr:from>
    <xdr:to>
      <xdr:col>7</xdr:col>
      <xdr:colOff>638175</xdr:colOff>
      <xdr:row>79</xdr:row>
      <xdr:rowOff>62593</xdr:rowOff>
    </xdr:to>
    <xdr:cxnSp macro="">
      <xdr:nvCxnSpPr>
        <xdr:cNvPr id="211" name="直線コネクタ 210">
          <a:extLst>
            <a:ext uri="{FF2B5EF4-FFF2-40B4-BE49-F238E27FC236}">
              <a16:creationId xmlns:a16="http://schemas.microsoft.com/office/drawing/2014/main" xmlns="" id="{7E7F7BB2-6F81-4BE5-A998-A5B6642B6C9B}"/>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78</xdr:row>
      <xdr:rowOff>91820</xdr:rowOff>
    </xdr:from>
    <xdr:ext cx="403059" cy="259045"/>
    <xdr:sp macro="" textlink="">
      <xdr:nvSpPr>
        <xdr:cNvPr id="212" name="テキスト ボックス 211">
          <a:extLst>
            <a:ext uri="{FF2B5EF4-FFF2-40B4-BE49-F238E27FC236}">
              <a16:creationId xmlns:a16="http://schemas.microsoft.com/office/drawing/2014/main" xmlns="" id="{C9F8783B-18C8-4FC5-BA27-5373BFFBC59D}"/>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77</xdr:row>
      <xdr:rowOff>78921</xdr:rowOff>
    </xdr:from>
    <xdr:to>
      <xdr:col>7</xdr:col>
      <xdr:colOff>638175</xdr:colOff>
      <xdr:row>77</xdr:row>
      <xdr:rowOff>78921</xdr:rowOff>
    </xdr:to>
    <xdr:cxnSp macro="">
      <xdr:nvCxnSpPr>
        <xdr:cNvPr id="213" name="直線コネクタ 212">
          <a:extLst>
            <a:ext uri="{FF2B5EF4-FFF2-40B4-BE49-F238E27FC236}">
              <a16:creationId xmlns:a16="http://schemas.microsoft.com/office/drawing/2014/main" xmlns="" id="{7156F7C2-8483-4F5A-8B4B-D81295DE6DF0}"/>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108148</xdr:rowOff>
    </xdr:from>
    <xdr:ext cx="467179" cy="259045"/>
    <xdr:sp macro="" textlink="">
      <xdr:nvSpPr>
        <xdr:cNvPr id="214" name="テキスト ボックス 213">
          <a:extLst>
            <a:ext uri="{FF2B5EF4-FFF2-40B4-BE49-F238E27FC236}">
              <a16:creationId xmlns:a16="http://schemas.microsoft.com/office/drawing/2014/main" xmlns="" id="{7D2314BB-B881-40DF-9DA7-4F693E6CF720}"/>
            </a:ext>
          </a:extLst>
        </xdr:cNvPr>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5" name="直線コネクタ 214">
          <a:extLst>
            <a:ext uri="{FF2B5EF4-FFF2-40B4-BE49-F238E27FC236}">
              <a16:creationId xmlns:a16="http://schemas.microsoft.com/office/drawing/2014/main" xmlns="" id="{D2550109-4226-4ACF-88AA-CC8BED5C8298}"/>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16" name="テキスト ボックス 215">
          <a:extLst>
            <a:ext uri="{FF2B5EF4-FFF2-40B4-BE49-F238E27FC236}">
              <a16:creationId xmlns:a16="http://schemas.microsoft.com/office/drawing/2014/main" xmlns="" id="{F9011DEF-5AF0-4F69-906C-D4BDA4D94052}"/>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7" name="【公営住宅】&#10;有形固定資産減価償却率グラフ枠">
          <a:extLst>
            <a:ext uri="{FF2B5EF4-FFF2-40B4-BE49-F238E27FC236}">
              <a16:creationId xmlns:a16="http://schemas.microsoft.com/office/drawing/2014/main" xmlns="" id="{0E15192A-D694-4A74-B33B-315C938C970B}"/>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3811</xdr:rowOff>
    </xdr:from>
    <xdr:to>
      <xdr:col>6</xdr:col>
      <xdr:colOff>510540</xdr:colOff>
      <xdr:row>86</xdr:row>
      <xdr:rowOff>127907</xdr:rowOff>
    </xdr:to>
    <xdr:cxnSp macro="">
      <xdr:nvCxnSpPr>
        <xdr:cNvPr id="218" name="直線コネクタ 217">
          <a:extLst>
            <a:ext uri="{FF2B5EF4-FFF2-40B4-BE49-F238E27FC236}">
              <a16:creationId xmlns:a16="http://schemas.microsoft.com/office/drawing/2014/main" xmlns="" id="{ED206E5C-C93F-4534-BBF1-ECB89A6331C7}"/>
            </a:ext>
          </a:extLst>
        </xdr:cNvPr>
        <xdr:cNvCxnSpPr/>
      </xdr:nvCxnSpPr>
      <xdr:spPr>
        <a:xfrm flipV="1">
          <a:off x="4634865" y="13376911"/>
          <a:ext cx="0" cy="1495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131734</xdr:rowOff>
    </xdr:from>
    <xdr:ext cx="340478" cy="259045"/>
    <xdr:sp macro="" textlink="">
      <xdr:nvSpPr>
        <xdr:cNvPr id="219" name="【公営住宅】&#10;有形固定資産減価償却率最小値テキスト">
          <a:extLst>
            <a:ext uri="{FF2B5EF4-FFF2-40B4-BE49-F238E27FC236}">
              <a16:creationId xmlns:a16="http://schemas.microsoft.com/office/drawing/2014/main" xmlns="" id="{D50C4281-5083-4B11-B4B8-0743DD86766B}"/>
            </a:ext>
          </a:extLst>
        </xdr:cNvPr>
        <xdr:cNvSpPr txBox="1"/>
      </xdr:nvSpPr>
      <xdr:spPr>
        <a:xfrm>
          <a:off x="4724400" y="148764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a:t>
          </a:r>
          <a:endParaRPr kumimoji="1" lang="ja-JP" altLang="en-US" sz="1000" b="1">
            <a:latin typeface="ＭＳ Ｐゴシック"/>
          </a:endParaRPr>
        </a:p>
      </xdr:txBody>
    </xdr:sp>
    <xdr:clientData/>
  </xdr:oneCellAnchor>
  <xdr:twoCellAnchor>
    <xdr:from>
      <xdr:col>6</xdr:col>
      <xdr:colOff>422275</xdr:colOff>
      <xdr:row>86</xdr:row>
      <xdr:rowOff>127907</xdr:rowOff>
    </xdr:from>
    <xdr:to>
      <xdr:col>6</xdr:col>
      <xdr:colOff>600075</xdr:colOff>
      <xdr:row>86</xdr:row>
      <xdr:rowOff>127907</xdr:rowOff>
    </xdr:to>
    <xdr:cxnSp macro="">
      <xdr:nvCxnSpPr>
        <xdr:cNvPr id="220" name="直線コネクタ 219">
          <a:extLst>
            <a:ext uri="{FF2B5EF4-FFF2-40B4-BE49-F238E27FC236}">
              <a16:creationId xmlns:a16="http://schemas.microsoft.com/office/drawing/2014/main" xmlns="" id="{2D23AF09-919B-4820-A9F1-9B0A0136F903}"/>
            </a:ext>
          </a:extLst>
        </xdr:cNvPr>
        <xdr:cNvCxnSpPr/>
      </xdr:nvCxnSpPr>
      <xdr:spPr>
        <a:xfrm>
          <a:off x="4546600" y="14872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121938</xdr:rowOff>
    </xdr:from>
    <xdr:ext cx="405111" cy="259045"/>
    <xdr:sp macro="" textlink="">
      <xdr:nvSpPr>
        <xdr:cNvPr id="221" name="【公営住宅】&#10;有形固定資産減価償却率最大値テキスト">
          <a:extLst>
            <a:ext uri="{FF2B5EF4-FFF2-40B4-BE49-F238E27FC236}">
              <a16:creationId xmlns:a16="http://schemas.microsoft.com/office/drawing/2014/main" xmlns="" id="{F1AC7854-14CB-4455-BEB7-8A13C29904A7}"/>
            </a:ext>
          </a:extLst>
        </xdr:cNvPr>
        <xdr:cNvSpPr txBox="1"/>
      </xdr:nvSpPr>
      <xdr:spPr>
        <a:xfrm>
          <a:off x="4724400" y="13152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94.1</a:t>
          </a:r>
          <a:endParaRPr kumimoji="1" lang="ja-JP" altLang="en-US" sz="1000" b="1">
            <a:latin typeface="ＭＳ Ｐゴシック"/>
          </a:endParaRPr>
        </a:p>
      </xdr:txBody>
    </xdr:sp>
    <xdr:clientData/>
  </xdr:oneCellAnchor>
  <xdr:twoCellAnchor>
    <xdr:from>
      <xdr:col>6</xdr:col>
      <xdr:colOff>422275</xdr:colOff>
      <xdr:row>78</xdr:row>
      <xdr:rowOff>3811</xdr:rowOff>
    </xdr:from>
    <xdr:to>
      <xdr:col>6</xdr:col>
      <xdr:colOff>600075</xdr:colOff>
      <xdr:row>78</xdr:row>
      <xdr:rowOff>3811</xdr:rowOff>
    </xdr:to>
    <xdr:cxnSp macro="">
      <xdr:nvCxnSpPr>
        <xdr:cNvPr id="222" name="直線コネクタ 221">
          <a:extLst>
            <a:ext uri="{FF2B5EF4-FFF2-40B4-BE49-F238E27FC236}">
              <a16:creationId xmlns:a16="http://schemas.microsoft.com/office/drawing/2014/main" xmlns="" id="{734A2F9B-19AA-4C8D-9BBD-4E57601F125B}"/>
            </a:ext>
          </a:extLst>
        </xdr:cNvPr>
        <xdr:cNvCxnSpPr/>
      </xdr:nvCxnSpPr>
      <xdr:spPr>
        <a:xfrm>
          <a:off x="4546600" y="13376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80</xdr:row>
      <xdr:rowOff>153506</xdr:rowOff>
    </xdr:from>
    <xdr:ext cx="405111" cy="259045"/>
    <xdr:sp macro="" textlink="">
      <xdr:nvSpPr>
        <xdr:cNvPr id="223" name="【公営住宅】&#10;有形固定資産減価償却率平均値テキスト">
          <a:extLst>
            <a:ext uri="{FF2B5EF4-FFF2-40B4-BE49-F238E27FC236}">
              <a16:creationId xmlns:a16="http://schemas.microsoft.com/office/drawing/2014/main" xmlns="" id="{E32D7860-5FD5-4693-95F1-19FA29034545}"/>
            </a:ext>
          </a:extLst>
        </xdr:cNvPr>
        <xdr:cNvSpPr txBox="1"/>
      </xdr:nvSpPr>
      <xdr:spPr>
        <a:xfrm>
          <a:off x="4724400" y="138695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59.5</a:t>
          </a:r>
          <a:endParaRPr kumimoji="1" lang="ja-JP" altLang="en-US" sz="1000" b="1">
            <a:solidFill>
              <a:srgbClr val="000080"/>
            </a:solidFill>
            <a:latin typeface="ＭＳ Ｐゴシック"/>
          </a:endParaRPr>
        </a:p>
      </xdr:txBody>
    </xdr:sp>
    <xdr:clientData/>
  </xdr:oneCellAnchor>
  <xdr:twoCellAnchor>
    <xdr:from>
      <xdr:col>6</xdr:col>
      <xdr:colOff>460375</xdr:colOff>
      <xdr:row>81</xdr:row>
      <xdr:rowOff>3629</xdr:rowOff>
    </xdr:from>
    <xdr:to>
      <xdr:col>6</xdr:col>
      <xdr:colOff>561975</xdr:colOff>
      <xdr:row>81</xdr:row>
      <xdr:rowOff>105229</xdr:rowOff>
    </xdr:to>
    <xdr:sp macro="" textlink="">
      <xdr:nvSpPr>
        <xdr:cNvPr id="224" name="フローチャート : 判断 223">
          <a:extLst>
            <a:ext uri="{FF2B5EF4-FFF2-40B4-BE49-F238E27FC236}">
              <a16:creationId xmlns:a16="http://schemas.microsoft.com/office/drawing/2014/main" xmlns="" id="{E95F8767-5F21-4A4F-BB49-7C3CC2912502}"/>
            </a:ext>
          </a:extLst>
        </xdr:cNvPr>
        <xdr:cNvSpPr/>
      </xdr:nvSpPr>
      <xdr:spPr>
        <a:xfrm>
          <a:off x="4584700" y="13891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80</xdr:row>
      <xdr:rowOff>6894</xdr:rowOff>
    </xdr:from>
    <xdr:to>
      <xdr:col>5</xdr:col>
      <xdr:colOff>409575</xdr:colOff>
      <xdr:row>80</xdr:row>
      <xdr:rowOff>108494</xdr:rowOff>
    </xdr:to>
    <xdr:sp macro="" textlink="">
      <xdr:nvSpPr>
        <xdr:cNvPr id="225" name="フローチャート : 判断 224">
          <a:extLst>
            <a:ext uri="{FF2B5EF4-FFF2-40B4-BE49-F238E27FC236}">
              <a16:creationId xmlns:a16="http://schemas.microsoft.com/office/drawing/2014/main" xmlns="" id="{DA477D6F-65BE-4B2F-8C5D-648496323961}"/>
            </a:ext>
          </a:extLst>
        </xdr:cNvPr>
        <xdr:cNvSpPr/>
      </xdr:nvSpPr>
      <xdr:spPr>
        <a:xfrm>
          <a:off x="3746500" y="1372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26" name="テキスト ボックス 225">
          <a:extLst>
            <a:ext uri="{FF2B5EF4-FFF2-40B4-BE49-F238E27FC236}">
              <a16:creationId xmlns:a16="http://schemas.microsoft.com/office/drawing/2014/main" xmlns="" id="{B0079BC6-8D3D-49C2-8E6E-E68097BDB5B2}"/>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7" name="テキスト ボックス 226">
          <a:extLst>
            <a:ext uri="{FF2B5EF4-FFF2-40B4-BE49-F238E27FC236}">
              <a16:creationId xmlns:a16="http://schemas.microsoft.com/office/drawing/2014/main" xmlns="" id="{FBA4D5A8-9EBD-46D9-A98D-4C812A4432B7}"/>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8" name="テキスト ボックス 227">
          <a:extLst>
            <a:ext uri="{FF2B5EF4-FFF2-40B4-BE49-F238E27FC236}">
              <a16:creationId xmlns:a16="http://schemas.microsoft.com/office/drawing/2014/main" xmlns="" id="{90B1F641-C06C-4CF6-B8A5-B19FD1DC056C}"/>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9" name="テキスト ボックス 228">
          <a:extLst>
            <a:ext uri="{FF2B5EF4-FFF2-40B4-BE49-F238E27FC236}">
              <a16:creationId xmlns:a16="http://schemas.microsoft.com/office/drawing/2014/main" xmlns="" id="{F7FCBD9D-F510-4824-B27A-F32B1103945A}"/>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30" name="テキスト ボックス 229">
          <a:extLst>
            <a:ext uri="{FF2B5EF4-FFF2-40B4-BE49-F238E27FC236}">
              <a16:creationId xmlns:a16="http://schemas.microsoft.com/office/drawing/2014/main" xmlns="" id="{878D39DA-74D2-418F-8B0A-61D4D84FBD89}"/>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80</xdr:row>
      <xdr:rowOff>5262</xdr:rowOff>
    </xdr:from>
    <xdr:to>
      <xdr:col>5</xdr:col>
      <xdr:colOff>409575</xdr:colOff>
      <xdr:row>80</xdr:row>
      <xdr:rowOff>106862</xdr:rowOff>
    </xdr:to>
    <xdr:sp macro="" textlink="">
      <xdr:nvSpPr>
        <xdr:cNvPr id="231" name="円/楕円 230">
          <a:extLst>
            <a:ext uri="{FF2B5EF4-FFF2-40B4-BE49-F238E27FC236}">
              <a16:creationId xmlns:a16="http://schemas.microsoft.com/office/drawing/2014/main" xmlns="" id="{00D03C06-6F30-429F-9A6A-2E27DB505582}"/>
            </a:ext>
          </a:extLst>
        </xdr:cNvPr>
        <xdr:cNvSpPr/>
      </xdr:nvSpPr>
      <xdr:spPr>
        <a:xfrm>
          <a:off x="3746500" y="13721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80</xdr:row>
      <xdr:rowOff>99621</xdr:rowOff>
    </xdr:from>
    <xdr:ext cx="405111" cy="259045"/>
    <xdr:sp macro="" textlink="">
      <xdr:nvSpPr>
        <xdr:cNvPr id="232" name="n_1aveValue【公営住宅】&#10;有形固定資産減価償却率">
          <a:extLst>
            <a:ext uri="{FF2B5EF4-FFF2-40B4-BE49-F238E27FC236}">
              <a16:creationId xmlns:a16="http://schemas.microsoft.com/office/drawing/2014/main" xmlns="" id="{35F6F8C9-1927-4EC9-B103-4621EA385957}"/>
            </a:ext>
          </a:extLst>
        </xdr:cNvPr>
        <xdr:cNvSpPr txBox="1"/>
      </xdr:nvSpPr>
      <xdr:spPr>
        <a:xfrm>
          <a:off x="3582043" y="138156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69.8</a:t>
          </a:r>
          <a:endParaRPr kumimoji="1" lang="ja-JP" altLang="en-US" sz="1000" b="1">
            <a:solidFill>
              <a:srgbClr val="000080"/>
            </a:solidFill>
            <a:latin typeface="ＭＳ Ｐゴシック"/>
          </a:endParaRPr>
        </a:p>
      </xdr:txBody>
    </xdr:sp>
    <xdr:clientData/>
  </xdr:oneCellAnchor>
  <xdr:oneCellAnchor>
    <xdr:from>
      <xdr:col>5</xdr:col>
      <xdr:colOff>143518</xdr:colOff>
      <xdr:row>78</xdr:row>
      <xdr:rowOff>123389</xdr:rowOff>
    </xdr:from>
    <xdr:ext cx="405111" cy="259045"/>
    <xdr:sp macro="" textlink="">
      <xdr:nvSpPr>
        <xdr:cNvPr id="233" name="n_1mainValue【公営住宅】&#10;有形固定資産減価償却率">
          <a:extLst>
            <a:ext uri="{FF2B5EF4-FFF2-40B4-BE49-F238E27FC236}">
              <a16:creationId xmlns:a16="http://schemas.microsoft.com/office/drawing/2014/main" xmlns="" id="{3604324D-5C3B-45AA-BE2B-B79E912B09AB}"/>
            </a:ext>
          </a:extLst>
        </xdr:cNvPr>
        <xdr:cNvSpPr txBox="1"/>
      </xdr:nvSpPr>
      <xdr:spPr>
        <a:xfrm>
          <a:off x="3582043" y="134964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69.9</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34" name="正方形/長方形 233">
          <a:extLst>
            <a:ext uri="{FF2B5EF4-FFF2-40B4-BE49-F238E27FC236}">
              <a16:creationId xmlns:a16="http://schemas.microsoft.com/office/drawing/2014/main" xmlns="" id="{89160D82-0ABF-4F78-AA84-821B4A53677C}"/>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35" name="正方形/長方形 234">
          <a:extLst>
            <a:ext uri="{FF2B5EF4-FFF2-40B4-BE49-F238E27FC236}">
              <a16:creationId xmlns:a16="http://schemas.microsoft.com/office/drawing/2014/main" xmlns="" id="{4142C6D8-0A44-4E83-9B1E-B64F870AC7C4}"/>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36" name="正方形/長方形 235">
          <a:extLst>
            <a:ext uri="{FF2B5EF4-FFF2-40B4-BE49-F238E27FC236}">
              <a16:creationId xmlns:a16="http://schemas.microsoft.com/office/drawing/2014/main" xmlns="" id="{2144030C-4EB5-41A5-B124-12B6920E6325}"/>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7" name="正方形/長方形 236">
          <a:extLst>
            <a:ext uri="{FF2B5EF4-FFF2-40B4-BE49-F238E27FC236}">
              <a16:creationId xmlns:a16="http://schemas.microsoft.com/office/drawing/2014/main" xmlns="" id="{C49DADCE-321A-4293-AFED-F3E554772EDE}"/>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8" name="正方形/長方形 237">
          <a:extLst>
            <a:ext uri="{FF2B5EF4-FFF2-40B4-BE49-F238E27FC236}">
              <a16:creationId xmlns:a16="http://schemas.microsoft.com/office/drawing/2014/main" xmlns="" id="{C4C263BF-4AF3-44EB-A08F-790F893D7561}"/>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9" name="正方形/長方形 238">
          <a:extLst>
            <a:ext uri="{FF2B5EF4-FFF2-40B4-BE49-F238E27FC236}">
              <a16:creationId xmlns:a16="http://schemas.microsoft.com/office/drawing/2014/main" xmlns="" id="{4FC3B340-3B42-4F30-B754-942DD618B2EC}"/>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40" name="正方形/長方形 239">
          <a:extLst>
            <a:ext uri="{FF2B5EF4-FFF2-40B4-BE49-F238E27FC236}">
              <a16:creationId xmlns:a16="http://schemas.microsoft.com/office/drawing/2014/main" xmlns="" id="{7D546961-12B6-4CA8-9591-6416AC32EEC4}"/>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0.363</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41" name="正方形/長方形 240">
          <a:extLst>
            <a:ext uri="{FF2B5EF4-FFF2-40B4-BE49-F238E27FC236}">
              <a16:creationId xmlns:a16="http://schemas.microsoft.com/office/drawing/2014/main" xmlns="" id="{0EE18AAA-C844-4FA3-BD8E-E2D0BF94F135}"/>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42" name="テキスト ボックス 241">
          <a:extLst>
            <a:ext uri="{FF2B5EF4-FFF2-40B4-BE49-F238E27FC236}">
              <a16:creationId xmlns:a16="http://schemas.microsoft.com/office/drawing/2014/main" xmlns="" id="{CBB06095-6C9F-46A7-A0A3-F333E84E532D}"/>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43" name="直線コネクタ 242">
          <a:extLst>
            <a:ext uri="{FF2B5EF4-FFF2-40B4-BE49-F238E27FC236}">
              <a16:creationId xmlns:a16="http://schemas.microsoft.com/office/drawing/2014/main" xmlns="" id="{9CC3FEBA-0A1B-4809-8E6B-EE208B3DEBAA}"/>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38100</xdr:rowOff>
    </xdr:from>
    <xdr:to>
      <xdr:col>16</xdr:col>
      <xdr:colOff>307975</xdr:colOff>
      <xdr:row>86</xdr:row>
      <xdr:rowOff>38100</xdr:rowOff>
    </xdr:to>
    <xdr:cxnSp macro="">
      <xdr:nvCxnSpPr>
        <xdr:cNvPr id="244" name="直線コネクタ 243">
          <a:extLst>
            <a:ext uri="{FF2B5EF4-FFF2-40B4-BE49-F238E27FC236}">
              <a16:creationId xmlns:a16="http://schemas.microsoft.com/office/drawing/2014/main" xmlns="" id="{CE3AE575-DDF9-45DF-887D-43E069AD9135}"/>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67327</xdr:rowOff>
    </xdr:from>
    <xdr:ext cx="467179" cy="259045"/>
    <xdr:sp macro="" textlink="">
      <xdr:nvSpPr>
        <xdr:cNvPr id="245" name="テキスト ボックス 244">
          <a:extLst>
            <a:ext uri="{FF2B5EF4-FFF2-40B4-BE49-F238E27FC236}">
              <a16:creationId xmlns:a16="http://schemas.microsoft.com/office/drawing/2014/main" xmlns="" id="{843C0967-6176-4ECE-A4C3-DF2B3A49DF48}"/>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83</xdr:row>
      <xdr:rowOff>95250</xdr:rowOff>
    </xdr:from>
    <xdr:to>
      <xdr:col>16</xdr:col>
      <xdr:colOff>307975</xdr:colOff>
      <xdr:row>83</xdr:row>
      <xdr:rowOff>95250</xdr:rowOff>
    </xdr:to>
    <xdr:cxnSp macro="">
      <xdr:nvCxnSpPr>
        <xdr:cNvPr id="246" name="直線コネクタ 245">
          <a:extLst>
            <a:ext uri="{FF2B5EF4-FFF2-40B4-BE49-F238E27FC236}">
              <a16:creationId xmlns:a16="http://schemas.microsoft.com/office/drawing/2014/main" xmlns="" id="{C0AF06C9-DFD3-470B-BBD7-7F48D85B0E87}"/>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124477</xdr:rowOff>
    </xdr:from>
    <xdr:ext cx="467179" cy="259045"/>
    <xdr:sp macro="" textlink="">
      <xdr:nvSpPr>
        <xdr:cNvPr id="247" name="テキスト ボックス 246">
          <a:extLst>
            <a:ext uri="{FF2B5EF4-FFF2-40B4-BE49-F238E27FC236}">
              <a16:creationId xmlns:a16="http://schemas.microsoft.com/office/drawing/2014/main" xmlns="" id="{F1504C3C-F068-4109-A4B6-AF222F0D302F}"/>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80</xdr:row>
      <xdr:rowOff>152400</xdr:rowOff>
    </xdr:from>
    <xdr:to>
      <xdr:col>16</xdr:col>
      <xdr:colOff>307975</xdr:colOff>
      <xdr:row>80</xdr:row>
      <xdr:rowOff>152400</xdr:rowOff>
    </xdr:to>
    <xdr:cxnSp macro="">
      <xdr:nvCxnSpPr>
        <xdr:cNvPr id="248" name="直線コネクタ 247">
          <a:extLst>
            <a:ext uri="{FF2B5EF4-FFF2-40B4-BE49-F238E27FC236}">
              <a16:creationId xmlns:a16="http://schemas.microsoft.com/office/drawing/2014/main" xmlns="" id="{08D9DE90-44A9-4074-B4BA-2A7CC83739B3}"/>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10177</xdr:rowOff>
    </xdr:from>
    <xdr:ext cx="467179" cy="259045"/>
    <xdr:sp macro="" textlink="">
      <xdr:nvSpPr>
        <xdr:cNvPr id="249" name="テキスト ボックス 248">
          <a:extLst>
            <a:ext uri="{FF2B5EF4-FFF2-40B4-BE49-F238E27FC236}">
              <a16:creationId xmlns:a16="http://schemas.microsoft.com/office/drawing/2014/main" xmlns="" id="{870502CB-4BA0-4772-8C8A-9D5B11039988}"/>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78</xdr:row>
      <xdr:rowOff>38100</xdr:rowOff>
    </xdr:from>
    <xdr:to>
      <xdr:col>16</xdr:col>
      <xdr:colOff>307975</xdr:colOff>
      <xdr:row>78</xdr:row>
      <xdr:rowOff>38100</xdr:rowOff>
    </xdr:to>
    <xdr:cxnSp macro="">
      <xdr:nvCxnSpPr>
        <xdr:cNvPr id="250" name="直線コネクタ 249">
          <a:extLst>
            <a:ext uri="{FF2B5EF4-FFF2-40B4-BE49-F238E27FC236}">
              <a16:creationId xmlns:a16="http://schemas.microsoft.com/office/drawing/2014/main" xmlns="" id="{1D99B47D-017E-4BD4-92D6-FF23367FD0EC}"/>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77</xdr:row>
      <xdr:rowOff>67327</xdr:rowOff>
    </xdr:from>
    <xdr:ext cx="467179" cy="259045"/>
    <xdr:sp macro="" textlink="">
      <xdr:nvSpPr>
        <xdr:cNvPr id="251" name="テキスト ボックス 250">
          <a:extLst>
            <a:ext uri="{FF2B5EF4-FFF2-40B4-BE49-F238E27FC236}">
              <a16:creationId xmlns:a16="http://schemas.microsoft.com/office/drawing/2014/main" xmlns="" id="{898ECE2B-60D1-4DA9-8A97-B2FA9775D505}"/>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52" name="直線コネクタ 251">
          <a:extLst>
            <a:ext uri="{FF2B5EF4-FFF2-40B4-BE49-F238E27FC236}">
              <a16:creationId xmlns:a16="http://schemas.microsoft.com/office/drawing/2014/main" xmlns="" id="{D5B69ADA-014A-41FF-81AC-3B8E67581FF1}"/>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53" name="テキスト ボックス 252">
          <a:extLst>
            <a:ext uri="{FF2B5EF4-FFF2-40B4-BE49-F238E27FC236}">
              <a16:creationId xmlns:a16="http://schemas.microsoft.com/office/drawing/2014/main" xmlns="" id="{278524A8-F5C8-4518-A8D3-3B0BCDB97019}"/>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54" name="【公営住宅】&#10;一人当たり面積グラフ枠">
          <a:extLst>
            <a:ext uri="{FF2B5EF4-FFF2-40B4-BE49-F238E27FC236}">
              <a16:creationId xmlns:a16="http://schemas.microsoft.com/office/drawing/2014/main" xmlns="" id="{8D849A2E-1E5B-4B53-B363-87792E5BA98E}"/>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77</xdr:row>
      <xdr:rowOff>139142</xdr:rowOff>
    </xdr:from>
    <xdr:to>
      <xdr:col>15</xdr:col>
      <xdr:colOff>180340</xdr:colOff>
      <xdr:row>84</xdr:row>
      <xdr:rowOff>105308</xdr:rowOff>
    </xdr:to>
    <xdr:cxnSp macro="">
      <xdr:nvCxnSpPr>
        <xdr:cNvPr id="255" name="直線コネクタ 254">
          <a:extLst>
            <a:ext uri="{FF2B5EF4-FFF2-40B4-BE49-F238E27FC236}">
              <a16:creationId xmlns:a16="http://schemas.microsoft.com/office/drawing/2014/main" xmlns="" id="{131A6F87-FACD-4F95-A0D4-0214C813FF4B}"/>
            </a:ext>
          </a:extLst>
        </xdr:cNvPr>
        <xdr:cNvCxnSpPr/>
      </xdr:nvCxnSpPr>
      <xdr:spPr>
        <a:xfrm flipV="1">
          <a:off x="10476865" y="13340792"/>
          <a:ext cx="0" cy="11663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84</xdr:row>
      <xdr:rowOff>109135</xdr:rowOff>
    </xdr:from>
    <xdr:ext cx="469744" cy="259045"/>
    <xdr:sp macro="" textlink="">
      <xdr:nvSpPr>
        <xdr:cNvPr id="256" name="【公営住宅】&#10;一人当たり面積最小値テキスト">
          <a:extLst>
            <a:ext uri="{FF2B5EF4-FFF2-40B4-BE49-F238E27FC236}">
              <a16:creationId xmlns:a16="http://schemas.microsoft.com/office/drawing/2014/main" xmlns="" id="{05A67661-9457-4686-931B-6ADB7788DD53}"/>
            </a:ext>
          </a:extLst>
        </xdr:cNvPr>
        <xdr:cNvSpPr txBox="1"/>
      </xdr:nvSpPr>
      <xdr:spPr>
        <a:xfrm>
          <a:off x="10566400" y="14510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0.603</a:t>
          </a:r>
          <a:endParaRPr kumimoji="1" lang="ja-JP" altLang="en-US" sz="1000" b="1">
            <a:latin typeface="ＭＳ Ｐゴシック"/>
          </a:endParaRPr>
        </a:p>
      </xdr:txBody>
    </xdr:sp>
    <xdr:clientData/>
  </xdr:oneCellAnchor>
  <xdr:twoCellAnchor>
    <xdr:from>
      <xdr:col>15</xdr:col>
      <xdr:colOff>92075</xdr:colOff>
      <xdr:row>84</xdr:row>
      <xdr:rowOff>105308</xdr:rowOff>
    </xdr:from>
    <xdr:to>
      <xdr:col>15</xdr:col>
      <xdr:colOff>269875</xdr:colOff>
      <xdr:row>84</xdr:row>
      <xdr:rowOff>105308</xdr:rowOff>
    </xdr:to>
    <xdr:cxnSp macro="">
      <xdr:nvCxnSpPr>
        <xdr:cNvPr id="257" name="直線コネクタ 256">
          <a:extLst>
            <a:ext uri="{FF2B5EF4-FFF2-40B4-BE49-F238E27FC236}">
              <a16:creationId xmlns:a16="http://schemas.microsoft.com/office/drawing/2014/main" xmlns="" id="{A9AB5206-92A0-47BA-9112-9B41DC2DCC60}"/>
            </a:ext>
          </a:extLst>
        </xdr:cNvPr>
        <xdr:cNvCxnSpPr/>
      </xdr:nvCxnSpPr>
      <xdr:spPr>
        <a:xfrm>
          <a:off x="10388600" y="14507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85819</xdr:rowOff>
    </xdr:from>
    <xdr:ext cx="469744" cy="259045"/>
    <xdr:sp macro="" textlink="">
      <xdr:nvSpPr>
        <xdr:cNvPr id="258" name="【公営住宅】&#10;一人当たり面積最大値テキスト">
          <a:extLst>
            <a:ext uri="{FF2B5EF4-FFF2-40B4-BE49-F238E27FC236}">
              <a16:creationId xmlns:a16="http://schemas.microsoft.com/office/drawing/2014/main" xmlns="" id="{E7477CAE-BFC4-4171-889F-0049290AB635}"/>
            </a:ext>
          </a:extLst>
        </xdr:cNvPr>
        <xdr:cNvSpPr txBox="1"/>
      </xdr:nvSpPr>
      <xdr:spPr>
        <a:xfrm>
          <a:off x="10566400" y="13116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3.154</a:t>
          </a:r>
          <a:endParaRPr kumimoji="1" lang="ja-JP" altLang="en-US" sz="1000" b="1">
            <a:latin typeface="ＭＳ Ｐゴシック"/>
          </a:endParaRPr>
        </a:p>
      </xdr:txBody>
    </xdr:sp>
    <xdr:clientData/>
  </xdr:oneCellAnchor>
  <xdr:twoCellAnchor>
    <xdr:from>
      <xdr:col>15</xdr:col>
      <xdr:colOff>92075</xdr:colOff>
      <xdr:row>77</xdr:row>
      <xdr:rowOff>139142</xdr:rowOff>
    </xdr:from>
    <xdr:to>
      <xdr:col>15</xdr:col>
      <xdr:colOff>269875</xdr:colOff>
      <xdr:row>77</xdr:row>
      <xdr:rowOff>139142</xdr:rowOff>
    </xdr:to>
    <xdr:cxnSp macro="">
      <xdr:nvCxnSpPr>
        <xdr:cNvPr id="259" name="直線コネクタ 258">
          <a:extLst>
            <a:ext uri="{FF2B5EF4-FFF2-40B4-BE49-F238E27FC236}">
              <a16:creationId xmlns:a16="http://schemas.microsoft.com/office/drawing/2014/main" xmlns="" id="{7B413D02-584B-4CE6-A3EC-FB9D5F9ED535}"/>
            </a:ext>
          </a:extLst>
        </xdr:cNvPr>
        <xdr:cNvCxnSpPr/>
      </xdr:nvCxnSpPr>
      <xdr:spPr>
        <a:xfrm>
          <a:off x="10388600" y="13340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81</xdr:row>
      <xdr:rowOff>163695</xdr:rowOff>
    </xdr:from>
    <xdr:ext cx="469744" cy="259045"/>
    <xdr:sp macro="" textlink="">
      <xdr:nvSpPr>
        <xdr:cNvPr id="260" name="【公営住宅】&#10;一人当たり面積平均値テキスト">
          <a:extLst>
            <a:ext uri="{FF2B5EF4-FFF2-40B4-BE49-F238E27FC236}">
              <a16:creationId xmlns:a16="http://schemas.microsoft.com/office/drawing/2014/main" xmlns="" id="{E195DEFD-B738-4F21-BB6E-E6E608208A85}"/>
            </a:ext>
          </a:extLst>
        </xdr:cNvPr>
        <xdr:cNvSpPr txBox="1"/>
      </xdr:nvSpPr>
      <xdr:spPr>
        <a:xfrm>
          <a:off x="10566400" y="140511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1.442</a:t>
          </a:r>
          <a:endParaRPr kumimoji="1" lang="ja-JP" altLang="en-US" sz="1000" b="1">
            <a:solidFill>
              <a:srgbClr val="000080"/>
            </a:solidFill>
            <a:latin typeface="ＭＳ Ｐゴシック"/>
          </a:endParaRPr>
        </a:p>
      </xdr:txBody>
    </xdr:sp>
    <xdr:clientData/>
  </xdr:oneCellAnchor>
  <xdr:twoCellAnchor>
    <xdr:from>
      <xdr:col>15</xdr:col>
      <xdr:colOff>130175</xdr:colOff>
      <xdr:row>82</xdr:row>
      <xdr:rowOff>13818</xdr:rowOff>
    </xdr:from>
    <xdr:to>
      <xdr:col>15</xdr:col>
      <xdr:colOff>231775</xdr:colOff>
      <xdr:row>82</xdr:row>
      <xdr:rowOff>115418</xdr:rowOff>
    </xdr:to>
    <xdr:sp macro="" textlink="">
      <xdr:nvSpPr>
        <xdr:cNvPr id="261" name="フローチャート : 判断 260">
          <a:extLst>
            <a:ext uri="{FF2B5EF4-FFF2-40B4-BE49-F238E27FC236}">
              <a16:creationId xmlns:a16="http://schemas.microsoft.com/office/drawing/2014/main" xmlns="" id="{1CEE11D1-29F6-49F8-AF39-CE1363591C03}"/>
            </a:ext>
          </a:extLst>
        </xdr:cNvPr>
        <xdr:cNvSpPr/>
      </xdr:nvSpPr>
      <xdr:spPr>
        <a:xfrm>
          <a:off x="10426700" y="14072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81</xdr:row>
      <xdr:rowOff>69138</xdr:rowOff>
    </xdr:from>
    <xdr:to>
      <xdr:col>14</xdr:col>
      <xdr:colOff>79375</xdr:colOff>
      <xdr:row>81</xdr:row>
      <xdr:rowOff>170738</xdr:rowOff>
    </xdr:to>
    <xdr:sp macro="" textlink="">
      <xdr:nvSpPr>
        <xdr:cNvPr id="262" name="フローチャート : 判断 261">
          <a:extLst>
            <a:ext uri="{FF2B5EF4-FFF2-40B4-BE49-F238E27FC236}">
              <a16:creationId xmlns:a16="http://schemas.microsoft.com/office/drawing/2014/main" xmlns="" id="{AB24FBDF-EDFF-449A-924B-115F9FECFE9B}"/>
            </a:ext>
          </a:extLst>
        </xdr:cNvPr>
        <xdr:cNvSpPr/>
      </xdr:nvSpPr>
      <xdr:spPr>
        <a:xfrm>
          <a:off x="9588500" y="13956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63" name="テキスト ボックス 262">
          <a:extLst>
            <a:ext uri="{FF2B5EF4-FFF2-40B4-BE49-F238E27FC236}">
              <a16:creationId xmlns:a16="http://schemas.microsoft.com/office/drawing/2014/main" xmlns="" id="{70EAE08B-52C6-4EAF-8A55-2579F85482AF}"/>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64" name="テキスト ボックス 263">
          <a:extLst>
            <a:ext uri="{FF2B5EF4-FFF2-40B4-BE49-F238E27FC236}">
              <a16:creationId xmlns:a16="http://schemas.microsoft.com/office/drawing/2014/main" xmlns="" id="{328A2E0E-C2B9-489F-AC5D-D5D2EAB1810B}"/>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65" name="テキスト ボックス 264">
          <a:extLst>
            <a:ext uri="{FF2B5EF4-FFF2-40B4-BE49-F238E27FC236}">
              <a16:creationId xmlns:a16="http://schemas.microsoft.com/office/drawing/2014/main" xmlns="" id="{3986F4D8-8A63-4180-AA97-CC5D24EF3C19}"/>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66" name="テキスト ボックス 265">
          <a:extLst>
            <a:ext uri="{FF2B5EF4-FFF2-40B4-BE49-F238E27FC236}">
              <a16:creationId xmlns:a16="http://schemas.microsoft.com/office/drawing/2014/main" xmlns="" id="{16AB36F9-0F4B-4149-A6AB-8E91AD5446A8}"/>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67" name="テキスト ボックス 266">
          <a:extLst>
            <a:ext uri="{FF2B5EF4-FFF2-40B4-BE49-F238E27FC236}">
              <a16:creationId xmlns:a16="http://schemas.microsoft.com/office/drawing/2014/main" xmlns="" id="{100F8ABC-6EC7-4158-BC94-8E588AD9814E}"/>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84</xdr:row>
      <xdr:rowOff>89712</xdr:rowOff>
    </xdr:from>
    <xdr:to>
      <xdr:col>14</xdr:col>
      <xdr:colOff>79375</xdr:colOff>
      <xdr:row>85</xdr:row>
      <xdr:rowOff>19862</xdr:rowOff>
    </xdr:to>
    <xdr:sp macro="" textlink="">
      <xdr:nvSpPr>
        <xdr:cNvPr id="268" name="円/楕円 267">
          <a:extLst>
            <a:ext uri="{FF2B5EF4-FFF2-40B4-BE49-F238E27FC236}">
              <a16:creationId xmlns:a16="http://schemas.microsoft.com/office/drawing/2014/main" xmlns="" id="{EBDB1BC3-6CB3-43FE-8E91-D5CB0DEC4715}"/>
            </a:ext>
          </a:extLst>
        </xdr:cNvPr>
        <xdr:cNvSpPr/>
      </xdr:nvSpPr>
      <xdr:spPr>
        <a:xfrm>
          <a:off x="9588500" y="14491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80</xdr:row>
      <xdr:rowOff>15815</xdr:rowOff>
    </xdr:from>
    <xdr:ext cx="469744" cy="259045"/>
    <xdr:sp macro="" textlink="">
      <xdr:nvSpPr>
        <xdr:cNvPr id="269" name="n_1aveValue【公営住宅】&#10;一人当たり面積">
          <a:extLst>
            <a:ext uri="{FF2B5EF4-FFF2-40B4-BE49-F238E27FC236}">
              <a16:creationId xmlns:a16="http://schemas.microsoft.com/office/drawing/2014/main" xmlns="" id="{3AC51D36-9496-4A02-A7F4-F0A81930B671}"/>
            </a:ext>
          </a:extLst>
        </xdr:cNvPr>
        <xdr:cNvSpPr txBox="1"/>
      </xdr:nvSpPr>
      <xdr:spPr>
        <a:xfrm>
          <a:off x="9391727" y="13731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1.696</a:t>
          </a:r>
          <a:endParaRPr kumimoji="1" lang="ja-JP" altLang="en-US" sz="1000" b="1">
            <a:solidFill>
              <a:srgbClr val="000080"/>
            </a:solidFill>
            <a:latin typeface="ＭＳ Ｐゴシック"/>
          </a:endParaRPr>
        </a:p>
      </xdr:txBody>
    </xdr:sp>
    <xdr:clientData/>
  </xdr:oneCellAnchor>
  <xdr:oneCellAnchor>
    <xdr:from>
      <xdr:col>13</xdr:col>
      <xdr:colOff>466802</xdr:colOff>
      <xdr:row>85</xdr:row>
      <xdr:rowOff>10989</xdr:rowOff>
    </xdr:from>
    <xdr:ext cx="469744" cy="259045"/>
    <xdr:sp macro="" textlink="">
      <xdr:nvSpPr>
        <xdr:cNvPr id="270" name="n_1mainValue【公営住宅】&#10;一人当たり面積">
          <a:extLst>
            <a:ext uri="{FF2B5EF4-FFF2-40B4-BE49-F238E27FC236}">
              <a16:creationId xmlns:a16="http://schemas.microsoft.com/office/drawing/2014/main" xmlns="" id="{C59AD3B2-0CB1-4F47-AC38-D0C3151ADCD9}"/>
            </a:ext>
          </a:extLst>
        </xdr:cNvPr>
        <xdr:cNvSpPr txBox="1"/>
      </xdr:nvSpPr>
      <xdr:spPr>
        <a:xfrm>
          <a:off x="9391727" y="14584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0.526</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71" name="正方形/長方形 270">
          <a:extLst>
            <a:ext uri="{FF2B5EF4-FFF2-40B4-BE49-F238E27FC236}">
              <a16:creationId xmlns:a16="http://schemas.microsoft.com/office/drawing/2014/main" xmlns="" id="{AA81436C-A4D0-4677-BE7D-50CFEE8A4D9E}"/>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72" name="正方形/長方形 271">
          <a:extLst>
            <a:ext uri="{FF2B5EF4-FFF2-40B4-BE49-F238E27FC236}">
              <a16:creationId xmlns:a16="http://schemas.microsoft.com/office/drawing/2014/main" xmlns="" id="{82B2CF0B-18DD-421B-9D98-2E31A18D409B}"/>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73" name="正方形/長方形 272">
          <a:extLst>
            <a:ext uri="{FF2B5EF4-FFF2-40B4-BE49-F238E27FC236}">
              <a16:creationId xmlns:a16="http://schemas.microsoft.com/office/drawing/2014/main" xmlns="" id="{EE621AA4-8D4E-4648-BF5A-E8AFD007750D}"/>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74" name="正方形/長方形 273">
          <a:extLst>
            <a:ext uri="{FF2B5EF4-FFF2-40B4-BE49-F238E27FC236}">
              <a16:creationId xmlns:a16="http://schemas.microsoft.com/office/drawing/2014/main" xmlns="" id="{54B7C35E-935C-4998-B68F-256A35E9481B}"/>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75" name="正方形/長方形 274">
          <a:extLst>
            <a:ext uri="{FF2B5EF4-FFF2-40B4-BE49-F238E27FC236}">
              <a16:creationId xmlns:a16="http://schemas.microsoft.com/office/drawing/2014/main" xmlns="" id="{E04EDEE9-421C-4C9E-9E7F-4B4A63CD16DA}"/>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76" name="正方形/長方形 275">
          <a:extLst>
            <a:ext uri="{FF2B5EF4-FFF2-40B4-BE49-F238E27FC236}">
              <a16:creationId xmlns:a16="http://schemas.microsoft.com/office/drawing/2014/main" xmlns="" id="{B30B8079-B754-4359-A198-99B5097249F2}"/>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77" name="正方形/長方形 276">
          <a:extLst>
            <a:ext uri="{FF2B5EF4-FFF2-40B4-BE49-F238E27FC236}">
              <a16:creationId xmlns:a16="http://schemas.microsoft.com/office/drawing/2014/main" xmlns="" id="{7551875A-7A05-42D8-BB75-A53FCC7D8602}"/>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78" name="正方形/長方形 277">
          <a:extLst>
            <a:ext uri="{FF2B5EF4-FFF2-40B4-BE49-F238E27FC236}">
              <a16:creationId xmlns:a16="http://schemas.microsoft.com/office/drawing/2014/main" xmlns="" id="{649A897C-590C-4424-B32B-CB565DF2AA0C}"/>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79" name="正方形/長方形 278">
          <a:extLst>
            <a:ext uri="{FF2B5EF4-FFF2-40B4-BE49-F238E27FC236}">
              <a16:creationId xmlns:a16="http://schemas.microsoft.com/office/drawing/2014/main" xmlns="" id="{B5862043-171C-4194-94CF-53DA17E57DDB}"/>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80" name="正方形/長方形 279">
          <a:extLst>
            <a:ext uri="{FF2B5EF4-FFF2-40B4-BE49-F238E27FC236}">
              <a16:creationId xmlns:a16="http://schemas.microsoft.com/office/drawing/2014/main" xmlns="" id="{413FC657-11D2-4144-A8FA-CEEB34360B91}"/>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81" name="正方形/長方形 280">
          <a:extLst>
            <a:ext uri="{FF2B5EF4-FFF2-40B4-BE49-F238E27FC236}">
              <a16:creationId xmlns:a16="http://schemas.microsoft.com/office/drawing/2014/main" xmlns="" id="{67BFEA77-538D-4F66-A6C7-97ABE6289B6E}"/>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82" name="正方形/長方形 281">
          <a:extLst>
            <a:ext uri="{FF2B5EF4-FFF2-40B4-BE49-F238E27FC236}">
              <a16:creationId xmlns:a16="http://schemas.microsoft.com/office/drawing/2014/main" xmlns="" id="{CD4B4EA5-672D-4B52-A6E9-6E874845F77C}"/>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83" name="正方形/長方形 282">
          <a:extLst>
            <a:ext uri="{FF2B5EF4-FFF2-40B4-BE49-F238E27FC236}">
              <a16:creationId xmlns:a16="http://schemas.microsoft.com/office/drawing/2014/main" xmlns="" id="{1A43DDB5-F065-4552-B19D-477E8F3B25F1}"/>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84" name="正方形/長方形 283">
          <a:extLst>
            <a:ext uri="{FF2B5EF4-FFF2-40B4-BE49-F238E27FC236}">
              <a16:creationId xmlns:a16="http://schemas.microsoft.com/office/drawing/2014/main" xmlns="" id="{9B1AC75E-1838-4E27-B863-62893DE92F9D}"/>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85" name="正方形/長方形 284">
          <a:extLst>
            <a:ext uri="{FF2B5EF4-FFF2-40B4-BE49-F238E27FC236}">
              <a16:creationId xmlns:a16="http://schemas.microsoft.com/office/drawing/2014/main" xmlns="" id="{559C4A3B-88E8-4E1A-B01B-DE466D7BD585}"/>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86" name="正方形/長方形 285">
          <a:extLst>
            <a:ext uri="{FF2B5EF4-FFF2-40B4-BE49-F238E27FC236}">
              <a16:creationId xmlns:a16="http://schemas.microsoft.com/office/drawing/2014/main" xmlns="" id="{85F88C71-3B62-41E1-9AE6-BF60C859E916}"/>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87" name="正方形/長方形 286">
          <a:extLst>
            <a:ext uri="{FF2B5EF4-FFF2-40B4-BE49-F238E27FC236}">
              <a16:creationId xmlns:a16="http://schemas.microsoft.com/office/drawing/2014/main" xmlns="" id="{020AD6EB-AFDE-4C92-BAEC-CB1298DD3F34}"/>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88" name="正方形/長方形 287">
          <a:extLst>
            <a:ext uri="{FF2B5EF4-FFF2-40B4-BE49-F238E27FC236}">
              <a16:creationId xmlns:a16="http://schemas.microsoft.com/office/drawing/2014/main" xmlns="" id="{5BA57C68-25B3-42E5-A007-FAADFE9AE7EE}"/>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89" name="正方形/長方形 288">
          <a:extLst>
            <a:ext uri="{FF2B5EF4-FFF2-40B4-BE49-F238E27FC236}">
              <a16:creationId xmlns:a16="http://schemas.microsoft.com/office/drawing/2014/main" xmlns="" id="{E0965B03-D45F-4A40-BC7A-1C04B748A9D2}"/>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90" name="正方形/長方形 289">
          <a:extLst>
            <a:ext uri="{FF2B5EF4-FFF2-40B4-BE49-F238E27FC236}">
              <a16:creationId xmlns:a16="http://schemas.microsoft.com/office/drawing/2014/main" xmlns="" id="{0A8D0F90-B81B-4473-BF78-209F723BB22F}"/>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91" name="正方形/長方形 290">
          <a:extLst>
            <a:ext uri="{FF2B5EF4-FFF2-40B4-BE49-F238E27FC236}">
              <a16:creationId xmlns:a16="http://schemas.microsoft.com/office/drawing/2014/main" xmlns="" id="{CF70B260-2487-476A-8314-15E7ED7B3D29}"/>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92" name="正方形/長方形 291">
          <a:extLst>
            <a:ext uri="{FF2B5EF4-FFF2-40B4-BE49-F238E27FC236}">
              <a16:creationId xmlns:a16="http://schemas.microsoft.com/office/drawing/2014/main" xmlns="" id="{3EBE8E31-7482-452D-9E6B-9020F522805F}"/>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93" name="正方形/長方形 292">
          <a:extLst>
            <a:ext uri="{FF2B5EF4-FFF2-40B4-BE49-F238E27FC236}">
              <a16:creationId xmlns:a16="http://schemas.microsoft.com/office/drawing/2014/main" xmlns="" id="{6271E827-D82B-48B6-B222-45C4913CC504}"/>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50.7</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94" name="正方形/長方形 293">
          <a:extLst>
            <a:ext uri="{FF2B5EF4-FFF2-40B4-BE49-F238E27FC236}">
              <a16:creationId xmlns:a16="http://schemas.microsoft.com/office/drawing/2014/main" xmlns="" id="{A3F1FB2A-ED69-427B-8075-BCE00CEEF48A}"/>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95" name="テキスト ボックス 294">
          <a:extLst>
            <a:ext uri="{FF2B5EF4-FFF2-40B4-BE49-F238E27FC236}">
              <a16:creationId xmlns:a16="http://schemas.microsoft.com/office/drawing/2014/main" xmlns="" id="{F08BEA69-8D9E-4DFC-A05B-A31BBC5B79AE}"/>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96" name="直線コネクタ 295">
          <a:extLst>
            <a:ext uri="{FF2B5EF4-FFF2-40B4-BE49-F238E27FC236}">
              <a16:creationId xmlns:a16="http://schemas.microsoft.com/office/drawing/2014/main" xmlns="" id="{5BC18DB2-2CD5-4143-9655-4164B583F452}"/>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42</xdr:row>
      <xdr:rowOff>92528</xdr:rowOff>
    </xdr:from>
    <xdr:to>
      <xdr:col>24</xdr:col>
      <xdr:colOff>644525</xdr:colOff>
      <xdr:row>42</xdr:row>
      <xdr:rowOff>92528</xdr:rowOff>
    </xdr:to>
    <xdr:cxnSp macro="">
      <xdr:nvCxnSpPr>
        <xdr:cNvPr id="297" name="直線コネクタ 296">
          <a:extLst>
            <a:ext uri="{FF2B5EF4-FFF2-40B4-BE49-F238E27FC236}">
              <a16:creationId xmlns:a16="http://schemas.microsoft.com/office/drawing/2014/main" xmlns="" id="{1132C3A2-F718-49D1-BC36-3FB69289DEF5}"/>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41</xdr:row>
      <xdr:rowOff>121755</xdr:rowOff>
    </xdr:from>
    <xdr:ext cx="338939" cy="259045"/>
    <xdr:sp macro="" textlink="">
      <xdr:nvSpPr>
        <xdr:cNvPr id="298" name="テキスト ボックス 297">
          <a:extLst>
            <a:ext uri="{FF2B5EF4-FFF2-40B4-BE49-F238E27FC236}">
              <a16:creationId xmlns:a16="http://schemas.microsoft.com/office/drawing/2014/main" xmlns="" id="{DB16D608-7155-4B30-85AD-87BB36699310}"/>
            </a:ext>
          </a:extLst>
        </xdr:cNvPr>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40</xdr:row>
      <xdr:rowOff>108857</xdr:rowOff>
    </xdr:from>
    <xdr:to>
      <xdr:col>24</xdr:col>
      <xdr:colOff>644525</xdr:colOff>
      <xdr:row>40</xdr:row>
      <xdr:rowOff>108857</xdr:rowOff>
    </xdr:to>
    <xdr:cxnSp macro="">
      <xdr:nvCxnSpPr>
        <xdr:cNvPr id="299" name="直線コネクタ 298">
          <a:extLst>
            <a:ext uri="{FF2B5EF4-FFF2-40B4-BE49-F238E27FC236}">
              <a16:creationId xmlns:a16="http://schemas.microsoft.com/office/drawing/2014/main" xmlns="" id="{D23B4C66-5316-40A3-99F3-F2FF26E45E66}"/>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138084</xdr:rowOff>
    </xdr:from>
    <xdr:ext cx="403059" cy="259045"/>
    <xdr:sp macro="" textlink="">
      <xdr:nvSpPr>
        <xdr:cNvPr id="300" name="テキスト ボックス 299">
          <a:extLst>
            <a:ext uri="{FF2B5EF4-FFF2-40B4-BE49-F238E27FC236}">
              <a16:creationId xmlns:a16="http://schemas.microsoft.com/office/drawing/2014/main" xmlns="" id="{9D2CDE79-3A81-4304-A3C1-BE62BFE4F973}"/>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38</xdr:row>
      <xdr:rowOff>125185</xdr:rowOff>
    </xdr:from>
    <xdr:to>
      <xdr:col>24</xdr:col>
      <xdr:colOff>644525</xdr:colOff>
      <xdr:row>38</xdr:row>
      <xdr:rowOff>125185</xdr:rowOff>
    </xdr:to>
    <xdr:cxnSp macro="">
      <xdr:nvCxnSpPr>
        <xdr:cNvPr id="301" name="直線コネクタ 300">
          <a:extLst>
            <a:ext uri="{FF2B5EF4-FFF2-40B4-BE49-F238E27FC236}">
              <a16:creationId xmlns:a16="http://schemas.microsoft.com/office/drawing/2014/main" xmlns="" id="{42540079-E27F-4A3F-8AF7-CC148BE5C5F7}"/>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37</xdr:row>
      <xdr:rowOff>154412</xdr:rowOff>
    </xdr:from>
    <xdr:ext cx="403059" cy="259045"/>
    <xdr:sp macro="" textlink="">
      <xdr:nvSpPr>
        <xdr:cNvPr id="302" name="テキスト ボックス 301">
          <a:extLst>
            <a:ext uri="{FF2B5EF4-FFF2-40B4-BE49-F238E27FC236}">
              <a16:creationId xmlns:a16="http://schemas.microsoft.com/office/drawing/2014/main" xmlns="" id="{E0CDBD58-F28B-42A8-A433-BA2792E5DB65}"/>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36</xdr:row>
      <xdr:rowOff>141514</xdr:rowOff>
    </xdr:from>
    <xdr:to>
      <xdr:col>24</xdr:col>
      <xdr:colOff>644525</xdr:colOff>
      <xdr:row>36</xdr:row>
      <xdr:rowOff>141514</xdr:rowOff>
    </xdr:to>
    <xdr:cxnSp macro="">
      <xdr:nvCxnSpPr>
        <xdr:cNvPr id="303" name="直線コネクタ 302">
          <a:extLst>
            <a:ext uri="{FF2B5EF4-FFF2-40B4-BE49-F238E27FC236}">
              <a16:creationId xmlns:a16="http://schemas.microsoft.com/office/drawing/2014/main" xmlns="" id="{B2458857-6A57-4444-9E0F-E798573E33F8}"/>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170741</xdr:rowOff>
    </xdr:from>
    <xdr:ext cx="403059" cy="259045"/>
    <xdr:sp macro="" textlink="">
      <xdr:nvSpPr>
        <xdr:cNvPr id="304" name="テキスト ボックス 303">
          <a:extLst>
            <a:ext uri="{FF2B5EF4-FFF2-40B4-BE49-F238E27FC236}">
              <a16:creationId xmlns:a16="http://schemas.microsoft.com/office/drawing/2014/main" xmlns="" id="{17591115-909C-4496-9AEA-E37C9B0C249E}"/>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34</xdr:row>
      <xdr:rowOff>157843</xdr:rowOff>
    </xdr:from>
    <xdr:to>
      <xdr:col>24</xdr:col>
      <xdr:colOff>644525</xdr:colOff>
      <xdr:row>34</xdr:row>
      <xdr:rowOff>157843</xdr:rowOff>
    </xdr:to>
    <xdr:cxnSp macro="">
      <xdr:nvCxnSpPr>
        <xdr:cNvPr id="305" name="直線コネクタ 304">
          <a:extLst>
            <a:ext uri="{FF2B5EF4-FFF2-40B4-BE49-F238E27FC236}">
              <a16:creationId xmlns:a16="http://schemas.microsoft.com/office/drawing/2014/main" xmlns="" id="{EC77F797-8104-449D-A509-FAD477BF8846}"/>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15620</xdr:rowOff>
    </xdr:from>
    <xdr:ext cx="403059" cy="259045"/>
    <xdr:sp macro="" textlink="">
      <xdr:nvSpPr>
        <xdr:cNvPr id="306" name="テキスト ボックス 305">
          <a:extLst>
            <a:ext uri="{FF2B5EF4-FFF2-40B4-BE49-F238E27FC236}">
              <a16:creationId xmlns:a16="http://schemas.microsoft.com/office/drawing/2014/main" xmlns="" id="{533655B3-560D-42EA-BBB4-58FFC14B84EC}"/>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2722</xdr:rowOff>
    </xdr:from>
    <xdr:to>
      <xdr:col>24</xdr:col>
      <xdr:colOff>644525</xdr:colOff>
      <xdr:row>33</xdr:row>
      <xdr:rowOff>2722</xdr:rowOff>
    </xdr:to>
    <xdr:cxnSp macro="">
      <xdr:nvCxnSpPr>
        <xdr:cNvPr id="307" name="直線コネクタ 306">
          <a:extLst>
            <a:ext uri="{FF2B5EF4-FFF2-40B4-BE49-F238E27FC236}">
              <a16:creationId xmlns:a16="http://schemas.microsoft.com/office/drawing/2014/main" xmlns="" id="{4FFA219F-67E7-4AE8-B440-26B6937DCE74}"/>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31949</xdr:rowOff>
    </xdr:from>
    <xdr:ext cx="467179" cy="259045"/>
    <xdr:sp macro="" textlink="">
      <xdr:nvSpPr>
        <xdr:cNvPr id="308" name="テキスト ボックス 307">
          <a:extLst>
            <a:ext uri="{FF2B5EF4-FFF2-40B4-BE49-F238E27FC236}">
              <a16:creationId xmlns:a16="http://schemas.microsoft.com/office/drawing/2014/main" xmlns="" id="{E3DE5E0F-09D5-4863-A756-C25A7C0CC01E}"/>
            </a:ext>
          </a:extLst>
        </xdr:cNvPr>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09" name="直線コネクタ 308">
          <a:extLst>
            <a:ext uri="{FF2B5EF4-FFF2-40B4-BE49-F238E27FC236}">
              <a16:creationId xmlns:a16="http://schemas.microsoft.com/office/drawing/2014/main" xmlns="" id="{6C3F2D3F-7FE7-4C8E-B104-DCCFC5136016}"/>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10" name="テキスト ボックス 309">
          <a:extLst>
            <a:ext uri="{FF2B5EF4-FFF2-40B4-BE49-F238E27FC236}">
              <a16:creationId xmlns:a16="http://schemas.microsoft.com/office/drawing/2014/main" xmlns="" id="{7A8BB68F-5F75-4F86-B6BB-2C910D9AAAAA}"/>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11" name="【認定こども園・幼稚園・保育所】&#10;有形固定資産減価償却率グラフ枠">
          <a:extLst>
            <a:ext uri="{FF2B5EF4-FFF2-40B4-BE49-F238E27FC236}">
              <a16:creationId xmlns:a16="http://schemas.microsoft.com/office/drawing/2014/main" xmlns="" id="{AD0762F1-707B-4B85-B431-BEEB8B23DDBD}"/>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77833</xdr:rowOff>
    </xdr:from>
    <xdr:to>
      <xdr:col>23</xdr:col>
      <xdr:colOff>516889</xdr:colOff>
      <xdr:row>41</xdr:row>
      <xdr:rowOff>156210</xdr:rowOff>
    </xdr:to>
    <xdr:cxnSp macro="">
      <xdr:nvCxnSpPr>
        <xdr:cNvPr id="312" name="直線コネクタ 311">
          <a:extLst>
            <a:ext uri="{FF2B5EF4-FFF2-40B4-BE49-F238E27FC236}">
              <a16:creationId xmlns:a16="http://schemas.microsoft.com/office/drawing/2014/main" xmlns="" id="{EFEF152C-9E2D-4439-9EA6-B726A992FBA7}"/>
            </a:ext>
          </a:extLst>
        </xdr:cNvPr>
        <xdr:cNvCxnSpPr/>
      </xdr:nvCxnSpPr>
      <xdr:spPr>
        <a:xfrm flipV="1">
          <a:off x="16318864" y="5735683"/>
          <a:ext cx="0" cy="1449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160037</xdr:rowOff>
    </xdr:from>
    <xdr:ext cx="340478" cy="259045"/>
    <xdr:sp macro="" textlink="">
      <xdr:nvSpPr>
        <xdr:cNvPr id="313" name="【認定こども園・幼稚園・保育所】&#10;有形固定資産減価償却率最小値テキスト">
          <a:extLst>
            <a:ext uri="{FF2B5EF4-FFF2-40B4-BE49-F238E27FC236}">
              <a16:creationId xmlns:a16="http://schemas.microsoft.com/office/drawing/2014/main" xmlns="" id="{0DEDF16A-E060-4A09-BFB7-9A95B6A99B95}"/>
            </a:ext>
          </a:extLst>
        </xdr:cNvPr>
        <xdr:cNvSpPr txBox="1"/>
      </xdr:nvSpPr>
      <xdr:spPr>
        <a:xfrm>
          <a:off x="16408400" y="718948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a:t>
          </a:r>
          <a:endParaRPr kumimoji="1" lang="ja-JP" altLang="en-US" sz="1000" b="1">
            <a:latin typeface="ＭＳ Ｐゴシック"/>
          </a:endParaRPr>
        </a:p>
      </xdr:txBody>
    </xdr:sp>
    <xdr:clientData/>
  </xdr:oneCellAnchor>
  <xdr:twoCellAnchor>
    <xdr:from>
      <xdr:col>23</xdr:col>
      <xdr:colOff>428625</xdr:colOff>
      <xdr:row>41</xdr:row>
      <xdr:rowOff>156210</xdr:rowOff>
    </xdr:from>
    <xdr:to>
      <xdr:col>23</xdr:col>
      <xdr:colOff>606425</xdr:colOff>
      <xdr:row>41</xdr:row>
      <xdr:rowOff>156210</xdr:rowOff>
    </xdr:to>
    <xdr:cxnSp macro="">
      <xdr:nvCxnSpPr>
        <xdr:cNvPr id="314" name="直線コネクタ 313">
          <a:extLst>
            <a:ext uri="{FF2B5EF4-FFF2-40B4-BE49-F238E27FC236}">
              <a16:creationId xmlns:a16="http://schemas.microsoft.com/office/drawing/2014/main" xmlns="" id="{2D80DA05-CD95-4E46-B9D1-DD05980C408A}"/>
            </a:ext>
          </a:extLst>
        </xdr:cNvPr>
        <xdr:cNvCxnSpPr/>
      </xdr:nvCxnSpPr>
      <xdr:spPr>
        <a:xfrm>
          <a:off x="16230600" y="7185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24510</xdr:rowOff>
    </xdr:from>
    <xdr:ext cx="405111" cy="259045"/>
    <xdr:sp macro="" textlink="">
      <xdr:nvSpPr>
        <xdr:cNvPr id="315" name="【認定こども園・幼稚園・保育所】&#10;有形固定資産減価償却率最大値テキスト">
          <a:extLst>
            <a:ext uri="{FF2B5EF4-FFF2-40B4-BE49-F238E27FC236}">
              <a16:creationId xmlns:a16="http://schemas.microsoft.com/office/drawing/2014/main" xmlns="" id="{EAE8C677-51F2-419A-8379-44DDE3E19C76}"/>
            </a:ext>
          </a:extLst>
        </xdr:cNvPr>
        <xdr:cNvSpPr txBox="1"/>
      </xdr:nvSpPr>
      <xdr:spPr>
        <a:xfrm>
          <a:off x="16408400" y="5510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95.4</a:t>
          </a:r>
          <a:endParaRPr kumimoji="1" lang="ja-JP" altLang="en-US" sz="1000" b="1">
            <a:latin typeface="ＭＳ Ｐゴシック"/>
          </a:endParaRPr>
        </a:p>
      </xdr:txBody>
    </xdr:sp>
    <xdr:clientData/>
  </xdr:oneCellAnchor>
  <xdr:twoCellAnchor>
    <xdr:from>
      <xdr:col>23</xdr:col>
      <xdr:colOff>428625</xdr:colOff>
      <xdr:row>33</xdr:row>
      <xdr:rowOff>77833</xdr:rowOff>
    </xdr:from>
    <xdr:to>
      <xdr:col>23</xdr:col>
      <xdr:colOff>606425</xdr:colOff>
      <xdr:row>33</xdr:row>
      <xdr:rowOff>77833</xdr:rowOff>
    </xdr:to>
    <xdr:cxnSp macro="">
      <xdr:nvCxnSpPr>
        <xdr:cNvPr id="316" name="直線コネクタ 315">
          <a:extLst>
            <a:ext uri="{FF2B5EF4-FFF2-40B4-BE49-F238E27FC236}">
              <a16:creationId xmlns:a16="http://schemas.microsoft.com/office/drawing/2014/main" xmlns="" id="{121FC4B4-5468-4EAD-97CE-9785E08ED5F2}"/>
            </a:ext>
          </a:extLst>
        </xdr:cNvPr>
        <xdr:cNvCxnSpPr/>
      </xdr:nvCxnSpPr>
      <xdr:spPr>
        <a:xfrm>
          <a:off x="16230600" y="5735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35</xdr:row>
      <xdr:rowOff>152417</xdr:rowOff>
    </xdr:from>
    <xdr:ext cx="405111" cy="259045"/>
    <xdr:sp macro="" textlink="">
      <xdr:nvSpPr>
        <xdr:cNvPr id="317" name="【認定こども園・幼稚園・保育所】&#10;有形固定資産減価償却率平均値テキスト">
          <a:extLst>
            <a:ext uri="{FF2B5EF4-FFF2-40B4-BE49-F238E27FC236}">
              <a16:creationId xmlns:a16="http://schemas.microsoft.com/office/drawing/2014/main" xmlns="" id="{DBD38FFD-CB46-4F7D-839E-C83FDD4F514B}"/>
            </a:ext>
          </a:extLst>
        </xdr:cNvPr>
        <xdr:cNvSpPr txBox="1"/>
      </xdr:nvSpPr>
      <xdr:spPr>
        <a:xfrm>
          <a:off x="16408400" y="61531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65.4</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2540</xdr:rowOff>
    </xdr:from>
    <xdr:to>
      <xdr:col>23</xdr:col>
      <xdr:colOff>568325</xdr:colOff>
      <xdr:row>36</xdr:row>
      <xdr:rowOff>104140</xdr:rowOff>
    </xdr:to>
    <xdr:sp macro="" textlink="">
      <xdr:nvSpPr>
        <xdr:cNvPr id="318" name="フローチャート : 判断 317">
          <a:extLst>
            <a:ext uri="{FF2B5EF4-FFF2-40B4-BE49-F238E27FC236}">
              <a16:creationId xmlns:a16="http://schemas.microsoft.com/office/drawing/2014/main" xmlns="" id="{2DCB3A86-FB18-4939-B143-0EF33E61CFBC}"/>
            </a:ext>
          </a:extLst>
        </xdr:cNvPr>
        <xdr:cNvSpPr/>
      </xdr:nvSpPr>
      <xdr:spPr>
        <a:xfrm>
          <a:off x="16268700" y="617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36</xdr:row>
      <xdr:rowOff>147864</xdr:rowOff>
    </xdr:from>
    <xdr:to>
      <xdr:col>22</xdr:col>
      <xdr:colOff>415925</xdr:colOff>
      <xdr:row>37</xdr:row>
      <xdr:rowOff>78014</xdr:rowOff>
    </xdr:to>
    <xdr:sp macro="" textlink="">
      <xdr:nvSpPr>
        <xdr:cNvPr id="319" name="フローチャート : 判断 318">
          <a:extLst>
            <a:ext uri="{FF2B5EF4-FFF2-40B4-BE49-F238E27FC236}">
              <a16:creationId xmlns:a16="http://schemas.microsoft.com/office/drawing/2014/main" xmlns="" id="{D3F10E6E-6773-4B45-B1A4-322E6F9D2390}"/>
            </a:ext>
          </a:extLst>
        </xdr:cNvPr>
        <xdr:cNvSpPr/>
      </xdr:nvSpPr>
      <xdr:spPr>
        <a:xfrm>
          <a:off x="15430500" y="632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20" name="テキスト ボックス 319">
          <a:extLst>
            <a:ext uri="{FF2B5EF4-FFF2-40B4-BE49-F238E27FC236}">
              <a16:creationId xmlns:a16="http://schemas.microsoft.com/office/drawing/2014/main" xmlns="" id="{C4EB34F7-5C74-4861-A50E-B220E768CEFE}"/>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21" name="テキスト ボックス 320">
          <a:extLst>
            <a:ext uri="{FF2B5EF4-FFF2-40B4-BE49-F238E27FC236}">
              <a16:creationId xmlns:a16="http://schemas.microsoft.com/office/drawing/2014/main" xmlns="" id="{654F0B35-BAAB-4A26-B960-DCA6B274BB37}"/>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22" name="テキスト ボックス 321">
          <a:extLst>
            <a:ext uri="{FF2B5EF4-FFF2-40B4-BE49-F238E27FC236}">
              <a16:creationId xmlns:a16="http://schemas.microsoft.com/office/drawing/2014/main" xmlns="" id="{7FB28869-4BFF-42EB-991D-23AB70BE2EF2}"/>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23" name="テキスト ボックス 322">
          <a:extLst>
            <a:ext uri="{FF2B5EF4-FFF2-40B4-BE49-F238E27FC236}">
              <a16:creationId xmlns:a16="http://schemas.microsoft.com/office/drawing/2014/main" xmlns="" id="{61561212-AF14-4A64-B96C-462B8B7A5DF7}"/>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24" name="テキスト ボックス 323">
          <a:extLst>
            <a:ext uri="{FF2B5EF4-FFF2-40B4-BE49-F238E27FC236}">
              <a16:creationId xmlns:a16="http://schemas.microsoft.com/office/drawing/2014/main" xmlns="" id="{90F8644C-73DF-4DC3-89D9-9B9AF946AF6D}"/>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38</xdr:row>
      <xdr:rowOff>156028</xdr:rowOff>
    </xdr:from>
    <xdr:to>
      <xdr:col>22</xdr:col>
      <xdr:colOff>415925</xdr:colOff>
      <xdr:row>39</xdr:row>
      <xdr:rowOff>86178</xdr:rowOff>
    </xdr:to>
    <xdr:sp macro="" textlink="">
      <xdr:nvSpPr>
        <xdr:cNvPr id="325" name="円/楕円 324">
          <a:extLst>
            <a:ext uri="{FF2B5EF4-FFF2-40B4-BE49-F238E27FC236}">
              <a16:creationId xmlns:a16="http://schemas.microsoft.com/office/drawing/2014/main" xmlns="" id="{8EB0C523-B4A7-40F0-83E6-EE9B0C3F7E9F}"/>
            </a:ext>
          </a:extLst>
        </xdr:cNvPr>
        <xdr:cNvSpPr/>
      </xdr:nvSpPr>
      <xdr:spPr>
        <a:xfrm>
          <a:off x="15430500" y="6671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35</xdr:row>
      <xdr:rowOff>94541</xdr:rowOff>
    </xdr:from>
    <xdr:ext cx="405111" cy="259045"/>
    <xdr:sp macro="" textlink="">
      <xdr:nvSpPr>
        <xdr:cNvPr id="326" name="n_1aveValue【認定こども園・幼稚園・保育所】&#10;有形固定資産減価償却率">
          <a:extLst>
            <a:ext uri="{FF2B5EF4-FFF2-40B4-BE49-F238E27FC236}">
              <a16:creationId xmlns:a16="http://schemas.microsoft.com/office/drawing/2014/main" xmlns="" id="{7005C100-9207-41CD-ADB3-802678F94F1D}"/>
            </a:ext>
          </a:extLst>
        </xdr:cNvPr>
        <xdr:cNvSpPr txBox="1"/>
      </xdr:nvSpPr>
      <xdr:spPr>
        <a:xfrm>
          <a:off x="15266043" y="6095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56.5</a:t>
          </a:r>
          <a:endParaRPr kumimoji="1" lang="ja-JP" altLang="en-US" sz="1000" b="1">
            <a:solidFill>
              <a:srgbClr val="000080"/>
            </a:solidFill>
            <a:latin typeface="ＭＳ Ｐゴシック"/>
          </a:endParaRPr>
        </a:p>
      </xdr:txBody>
    </xdr:sp>
    <xdr:clientData/>
  </xdr:oneCellAnchor>
  <xdr:oneCellAnchor>
    <xdr:from>
      <xdr:col>22</xdr:col>
      <xdr:colOff>149868</xdr:colOff>
      <xdr:row>39</xdr:row>
      <xdr:rowOff>77305</xdr:rowOff>
    </xdr:from>
    <xdr:ext cx="405111" cy="259045"/>
    <xdr:sp macro="" textlink="">
      <xdr:nvSpPr>
        <xdr:cNvPr id="327" name="n_1mainValue【認定こども園・幼稚園・保育所】&#10;有形固定資産減価償却率">
          <a:extLst>
            <a:ext uri="{FF2B5EF4-FFF2-40B4-BE49-F238E27FC236}">
              <a16:creationId xmlns:a16="http://schemas.microsoft.com/office/drawing/2014/main" xmlns="" id="{DDA9EF11-467E-4787-8C78-7435A27344F0}"/>
            </a:ext>
          </a:extLst>
        </xdr:cNvPr>
        <xdr:cNvSpPr txBox="1"/>
      </xdr:nvSpPr>
      <xdr:spPr>
        <a:xfrm>
          <a:off x="15266043" y="6763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35.0</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28" name="正方形/長方形 327">
          <a:extLst>
            <a:ext uri="{FF2B5EF4-FFF2-40B4-BE49-F238E27FC236}">
              <a16:creationId xmlns:a16="http://schemas.microsoft.com/office/drawing/2014/main" xmlns="" id="{F2382930-31E0-4C8B-86D8-EB505E11271B}"/>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29" name="正方形/長方形 328">
          <a:extLst>
            <a:ext uri="{FF2B5EF4-FFF2-40B4-BE49-F238E27FC236}">
              <a16:creationId xmlns:a16="http://schemas.microsoft.com/office/drawing/2014/main" xmlns="" id="{23E12023-4C87-41D3-AC8E-9A17693B5152}"/>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30" name="正方形/長方形 329">
          <a:extLst>
            <a:ext uri="{FF2B5EF4-FFF2-40B4-BE49-F238E27FC236}">
              <a16:creationId xmlns:a16="http://schemas.microsoft.com/office/drawing/2014/main" xmlns="" id="{9901CD0C-721F-4DDA-8936-E1DE91879572}"/>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31" name="正方形/長方形 330">
          <a:extLst>
            <a:ext uri="{FF2B5EF4-FFF2-40B4-BE49-F238E27FC236}">
              <a16:creationId xmlns:a16="http://schemas.microsoft.com/office/drawing/2014/main" xmlns="" id="{D434F03B-113E-494D-A936-A6815154EB85}"/>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32" name="正方形/長方形 331">
          <a:extLst>
            <a:ext uri="{FF2B5EF4-FFF2-40B4-BE49-F238E27FC236}">
              <a16:creationId xmlns:a16="http://schemas.microsoft.com/office/drawing/2014/main" xmlns="" id="{271B7839-C685-40BA-BE03-BAF3EC93C28C}"/>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33" name="正方形/長方形 332">
          <a:extLst>
            <a:ext uri="{FF2B5EF4-FFF2-40B4-BE49-F238E27FC236}">
              <a16:creationId xmlns:a16="http://schemas.microsoft.com/office/drawing/2014/main" xmlns="" id="{520E47F0-1FA1-4A3E-BAF3-D28CA5357A6E}"/>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34" name="正方形/長方形 333">
          <a:extLst>
            <a:ext uri="{FF2B5EF4-FFF2-40B4-BE49-F238E27FC236}">
              <a16:creationId xmlns:a16="http://schemas.microsoft.com/office/drawing/2014/main" xmlns="" id="{08C2CD6E-2528-43AE-AA40-C66701909643}"/>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35" name="正方形/長方形 334">
          <a:extLst>
            <a:ext uri="{FF2B5EF4-FFF2-40B4-BE49-F238E27FC236}">
              <a16:creationId xmlns:a16="http://schemas.microsoft.com/office/drawing/2014/main" xmlns="" id="{0330F769-5F1C-48E8-9B50-90F25E7D492B}"/>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36" name="テキスト ボックス 335">
          <a:extLst>
            <a:ext uri="{FF2B5EF4-FFF2-40B4-BE49-F238E27FC236}">
              <a16:creationId xmlns:a16="http://schemas.microsoft.com/office/drawing/2014/main" xmlns="" id="{A078B275-2EBD-41A7-9D85-B1D05417F497}"/>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37" name="直線コネクタ 336">
          <a:extLst>
            <a:ext uri="{FF2B5EF4-FFF2-40B4-BE49-F238E27FC236}">
              <a16:creationId xmlns:a16="http://schemas.microsoft.com/office/drawing/2014/main" xmlns="" id="{CE273E89-0609-4898-8C34-C7ED5BE2BD46}"/>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38100</xdr:rowOff>
    </xdr:from>
    <xdr:to>
      <xdr:col>33</xdr:col>
      <xdr:colOff>314325</xdr:colOff>
      <xdr:row>42</xdr:row>
      <xdr:rowOff>38100</xdr:rowOff>
    </xdr:to>
    <xdr:cxnSp macro="">
      <xdr:nvCxnSpPr>
        <xdr:cNvPr id="338" name="直線コネクタ 337">
          <a:extLst>
            <a:ext uri="{FF2B5EF4-FFF2-40B4-BE49-F238E27FC236}">
              <a16:creationId xmlns:a16="http://schemas.microsoft.com/office/drawing/2014/main" xmlns="" id="{3C3512F0-ED38-4061-9CD1-99E3F56DB63C}"/>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41</xdr:row>
      <xdr:rowOff>67327</xdr:rowOff>
    </xdr:from>
    <xdr:ext cx="467179" cy="259045"/>
    <xdr:sp macro="" textlink="">
      <xdr:nvSpPr>
        <xdr:cNvPr id="339" name="テキスト ボックス 338">
          <a:extLst>
            <a:ext uri="{FF2B5EF4-FFF2-40B4-BE49-F238E27FC236}">
              <a16:creationId xmlns:a16="http://schemas.microsoft.com/office/drawing/2014/main" xmlns="" id="{0114472E-D736-4F08-B782-3476A897982C}"/>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340" name="直線コネクタ 339">
          <a:extLst>
            <a:ext uri="{FF2B5EF4-FFF2-40B4-BE49-F238E27FC236}">
              <a16:creationId xmlns:a16="http://schemas.microsoft.com/office/drawing/2014/main" xmlns="" id="{32DE79C2-FC17-4D6E-A03D-0D64E05C0394}"/>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39</xdr:row>
      <xdr:rowOff>29227</xdr:rowOff>
    </xdr:from>
    <xdr:ext cx="467179" cy="259045"/>
    <xdr:sp macro="" textlink="">
      <xdr:nvSpPr>
        <xdr:cNvPr id="341" name="テキスト ボックス 340">
          <a:extLst>
            <a:ext uri="{FF2B5EF4-FFF2-40B4-BE49-F238E27FC236}">
              <a16:creationId xmlns:a16="http://schemas.microsoft.com/office/drawing/2014/main" xmlns="" id="{4D1E5359-77AD-4EB6-8500-29AEC23FB36E}"/>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342" name="直線コネクタ 341">
          <a:extLst>
            <a:ext uri="{FF2B5EF4-FFF2-40B4-BE49-F238E27FC236}">
              <a16:creationId xmlns:a16="http://schemas.microsoft.com/office/drawing/2014/main" xmlns="" id="{822FE9BF-8FDC-4484-A0D4-6087E047D893}"/>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162577</xdr:rowOff>
    </xdr:from>
    <xdr:ext cx="467179" cy="259045"/>
    <xdr:sp macro="" textlink="">
      <xdr:nvSpPr>
        <xdr:cNvPr id="343" name="テキスト ボックス 342">
          <a:extLst>
            <a:ext uri="{FF2B5EF4-FFF2-40B4-BE49-F238E27FC236}">
              <a16:creationId xmlns:a16="http://schemas.microsoft.com/office/drawing/2014/main" xmlns="" id="{0DAE5B06-247D-4239-9D66-E7482F68C627}"/>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344" name="直線コネクタ 343">
          <a:extLst>
            <a:ext uri="{FF2B5EF4-FFF2-40B4-BE49-F238E27FC236}">
              <a16:creationId xmlns:a16="http://schemas.microsoft.com/office/drawing/2014/main" xmlns="" id="{D41E0DFF-833E-4256-815B-BD3CA0D1C2BA}"/>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124477</xdr:rowOff>
    </xdr:from>
    <xdr:ext cx="467179" cy="259045"/>
    <xdr:sp macro="" textlink="">
      <xdr:nvSpPr>
        <xdr:cNvPr id="345" name="テキスト ボックス 344">
          <a:extLst>
            <a:ext uri="{FF2B5EF4-FFF2-40B4-BE49-F238E27FC236}">
              <a16:creationId xmlns:a16="http://schemas.microsoft.com/office/drawing/2014/main" xmlns="" id="{80310BBE-B4D9-4C00-96D5-2B29FEFBCC64}"/>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346" name="直線コネクタ 345">
          <a:extLst>
            <a:ext uri="{FF2B5EF4-FFF2-40B4-BE49-F238E27FC236}">
              <a16:creationId xmlns:a16="http://schemas.microsoft.com/office/drawing/2014/main" xmlns="" id="{D4256C20-2F94-4EE1-AB05-B6167B06646E}"/>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86377</xdr:rowOff>
    </xdr:from>
    <xdr:ext cx="467179" cy="259045"/>
    <xdr:sp macro="" textlink="">
      <xdr:nvSpPr>
        <xdr:cNvPr id="347" name="テキスト ボックス 346">
          <a:extLst>
            <a:ext uri="{FF2B5EF4-FFF2-40B4-BE49-F238E27FC236}">
              <a16:creationId xmlns:a16="http://schemas.microsoft.com/office/drawing/2014/main" xmlns="" id="{1682C482-6781-45F8-A074-CC5F43DBFFAC}"/>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48" name="直線コネクタ 347">
          <a:extLst>
            <a:ext uri="{FF2B5EF4-FFF2-40B4-BE49-F238E27FC236}">
              <a16:creationId xmlns:a16="http://schemas.microsoft.com/office/drawing/2014/main" xmlns="" id="{D6E51D02-41B6-4D57-8EAC-493BD9EBD527}"/>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49" name="テキスト ボックス 348">
          <a:extLst>
            <a:ext uri="{FF2B5EF4-FFF2-40B4-BE49-F238E27FC236}">
              <a16:creationId xmlns:a16="http://schemas.microsoft.com/office/drawing/2014/main" xmlns="" id="{D7DB33C5-0F93-43CA-A35B-7F4C6298037A}"/>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50" name="【認定こども園・幼稚園・保育所】&#10;一人当たり面積グラフ枠">
          <a:extLst>
            <a:ext uri="{FF2B5EF4-FFF2-40B4-BE49-F238E27FC236}">
              <a16:creationId xmlns:a16="http://schemas.microsoft.com/office/drawing/2014/main" xmlns="" id="{F4D2D648-F212-4644-9110-890B18253CDD}"/>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68580</xdr:rowOff>
    </xdr:from>
    <xdr:to>
      <xdr:col>32</xdr:col>
      <xdr:colOff>186689</xdr:colOff>
      <xdr:row>41</xdr:row>
      <xdr:rowOff>34290</xdr:rowOff>
    </xdr:to>
    <xdr:cxnSp macro="">
      <xdr:nvCxnSpPr>
        <xdr:cNvPr id="351" name="直線コネクタ 350">
          <a:extLst>
            <a:ext uri="{FF2B5EF4-FFF2-40B4-BE49-F238E27FC236}">
              <a16:creationId xmlns:a16="http://schemas.microsoft.com/office/drawing/2014/main" xmlns="" id="{3D694871-287C-49C2-8946-C494806B2645}"/>
            </a:ext>
          </a:extLst>
        </xdr:cNvPr>
        <xdr:cNvCxnSpPr/>
      </xdr:nvCxnSpPr>
      <xdr:spPr>
        <a:xfrm flipV="1">
          <a:off x="22160864" y="5726430"/>
          <a:ext cx="0" cy="1337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38117</xdr:rowOff>
    </xdr:from>
    <xdr:ext cx="469744" cy="259045"/>
    <xdr:sp macro="" textlink="">
      <xdr:nvSpPr>
        <xdr:cNvPr id="352" name="【認定こども園・幼稚園・保育所】&#10;一人当たり面積最小値テキスト">
          <a:extLst>
            <a:ext uri="{FF2B5EF4-FFF2-40B4-BE49-F238E27FC236}">
              <a16:creationId xmlns:a16="http://schemas.microsoft.com/office/drawing/2014/main" xmlns="" id="{D99A8D6D-9957-4559-8AE3-ADFF0078CAB0}"/>
            </a:ext>
          </a:extLst>
        </xdr:cNvPr>
        <xdr:cNvSpPr txBox="1"/>
      </xdr:nvSpPr>
      <xdr:spPr>
        <a:xfrm>
          <a:off x="22250400" y="7067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0.046</a:t>
          </a:r>
          <a:endParaRPr kumimoji="1" lang="ja-JP" altLang="en-US" sz="1000" b="1">
            <a:latin typeface="ＭＳ Ｐゴシック"/>
          </a:endParaRPr>
        </a:p>
      </xdr:txBody>
    </xdr:sp>
    <xdr:clientData/>
  </xdr:oneCellAnchor>
  <xdr:twoCellAnchor>
    <xdr:from>
      <xdr:col>32</xdr:col>
      <xdr:colOff>98425</xdr:colOff>
      <xdr:row>41</xdr:row>
      <xdr:rowOff>34290</xdr:rowOff>
    </xdr:from>
    <xdr:to>
      <xdr:col>32</xdr:col>
      <xdr:colOff>276225</xdr:colOff>
      <xdr:row>41</xdr:row>
      <xdr:rowOff>34290</xdr:rowOff>
    </xdr:to>
    <xdr:cxnSp macro="">
      <xdr:nvCxnSpPr>
        <xdr:cNvPr id="353" name="直線コネクタ 352">
          <a:extLst>
            <a:ext uri="{FF2B5EF4-FFF2-40B4-BE49-F238E27FC236}">
              <a16:creationId xmlns:a16="http://schemas.microsoft.com/office/drawing/2014/main" xmlns="" id="{BAC20CE1-FC58-4243-A573-81AE08EBFF26}"/>
            </a:ext>
          </a:extLst>
        </xdr:cNvPr>
        <xdr:cNvCxnSpPr/>
      </xdr:nvCxnSpPr>
      <xdr:spPr>
        <a:xfrm>
          <a:off x="22072600" y="7063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15257</xdr:rowOff>
    </xdr:from>
    <xdr:ext cx="469744" cy="259045"/>
    <xdr:sp macro="" textlink="">
      <xdr:nvSpPr>
        <xdr:cNvPr id="354" name="【認定こども園・幼稚園・保育所】&#10;一人当たり面積最大値テキスト">
          <a:extLst>
            <a:ext uri="{FF2B5EF4-FFF2-40B4-BE49-F238E27FC236}">
              <a16:creationId xmlns:a16="http://schemas.microsoft.com/office/drawing/2014/main" xmlns="" id="{D28C8F09-1832-4946-80B6-7C9B45642A25}"/>
            </a:ext>
          </a:extLst>
        </xdr:cNvPr>
        <xdr:cNvSpPr txBox="1"/>
      </xdr:nvSpPr>
      <xdr:spPr>
        <a:xfrm>
          <a:off x="22250400" y="5501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0.397</a:t>
          </a:r>
          <a:endParaRPr kumimoji="1" lang="ja-JP" altLang="en-US" sz="1000" b="1">
            <a:latin typeface="ＭＳ Ｐゴシック"/>
          </a:endParaRPr>
        </a:p>
      </xdr:txBody>
    </xdr:sp>
    <xdr:clientData/>
  </xdr:oneCellAnchor>
  <xdr:twoCellAnchor>
    <xdr:from>
      <xdr:col>32</xdr:col>
      <xdr:colOff>98425</xdr:colOff>
      <xdr:row>33</xdr:row>
      <xdr:rowOff>68580</xdr:rowOff>
    </xdr:from>
    <xdr:to>
      <xdr:col>32</xdr:col>
      <xdr:colOff>276225</xdr:colOff>
      <xdr:row>33</xdr:row>
      <xdr:rowOff>68580</xdr:rowOff>
    </xdr:to>
    <xdr:cxnSp macro="">
      <xdr:nvCxnSpPr>
        <xdr:cNvPr id="355" name="直線コネクタ 354">
          <a:extLst>
            <a:ext uri="{FF2B5EF4-FFF2-40B4-BE49-F238E27FC236}">
              <a16:creationId xmlns:a16="http://schemas.microsoft.com/office/drawing/2014/main" xmlns="" id="{4C149558-AE4D-4308-AD9D-BD9A7C0213A8}"/>
            </a:ext>
          </a:extLst>
        </xdr:cNvPr>
        <xdr:cNvCxnSpPr/>
      </xdr:nvCxnSpPr>
      <xdr:spPr>
        <a:xfrm>
          <a:off x="22072600" y="572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38</xdr:row>
      <xdr:rowOff>129557</xdr:rowOff>
    </xdr:from>
    <xdr:ext cx="469744" cy="259045"/>
    <xdr:sp macro="" textlink="">
      <xdr:nvSpPr>
        <xdr:cNvPr id="356" name="【認定こども園・幼稚園・保育所】&#10;一人当たり面積平均値テキスト">
          <a:extLst>
            <a:ext uri="{FF2B5EF4-FFF2-40B4-BE49-F238E27FC236}">
              <a16:creationId xmlns:a16="http://schemas.microsoft.com/office/drawing/2014/main" xmlns="" id="{02B24279-D32C-4362-B0DE-8B956B3826BE}"/>
            </a:ext>
          </a:extLst>
        </xdr:cNvPr>
        <xdr:cNvSpPr txBox="1"/>
      </xdr:nvSpPr>
      <xdr:spPr>
        <a:xfrm>
          <a:off x="22250400" y="66446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0.137</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151130</xdr:rowOff>
    </xdr:from>
    <xdr:to>
      <xdr:col>32</xdr:col>
      <xdr:colOff>238125</xdr:colOff>
      <xdr:row>39</xdr:row>
      <xdr:rowOff>81280</xdr:rowOff>
    </xdr:to>
    <xdr:sp macro="" textlink="">
      <xdr:nvSpPr>
        <xdr:cNvPr id="357" name="フローチャート : 判断 356">
          <a:extLst>
            <a:ext uri="{FF2B5EF4-FFF2-40B4-BE49-F238E27FC236}">
              <a16:creationId xmlns:a16="http://schemas.microsoft.com/office/drawing/2014/main" xmlns="" id="{55CE022B-3A1C-4A67-8F82-3D26733B2686}"/>
            </a:ext>
          </a:extLst>
        </xdr:cNvPr>
        <xdr:cNvSpPr/>
      </xdr:nvSpPr>
      <xdr:spPr>
        <a:xfrm>
          <a:off x="22110700" y="666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36</xdr:row>
      <xdr:rowOff>154940</xdr:rowOff>
    </xdr:from>
    <xdr:to>
      <xdr:col>31</xdr:col>
      <xdr:colOff>85725</xdr:colOff>
      <xdr:row>37</xdr:row>
      <xdr:rowOff>85090</xdr:rowOff>
    </xdr:to>
    <xdr:sp macro="" textlink="">
      <xdr:nvSpPr>
        <xdr:cNvPr id="358" name="フローチャート : 判断 357">
          <a:extLst>
            <a:ext uri="{FF2B5EF4-FFF2-40B4-BE49-F238E27FC236}">
              <a16:creationId xmlns:a16="http://schemas.microsoft.com/office/drawing/2014/main" xmlns="" id="{42E10AD5-6E90-4540-B712-4DCAA8723C5F}"/>
            </a:ext>
          </a:extLst>
        </xdr:cNvPr>
        <xdr:cNvSpPr/>
      </xdr:nvSpPr>
      <xdr:spPr>
        <a:xfrm>
          <a:off x="21272500" y="632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59" name="テキスト ボックス 358">
          <a:extLst>
            <a:ext uri="{FF2B5EF4-FFF2-40B4-BE49-F238E27FC236}">
              <a16:creationId xmlns:a16="http://schemas.microsoft.com/office/drawing/2014/main" xmlns="" id="{5AFFD00E-6732-42D9-A027-860AB15FBA1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60" name="テキスト ボックス 359">
          <a:extLst>
            <a:ext uri="{FF2B5EF4-FFF2-40B4-BE49-F238E27FC236}">
              <a16:creationId xmlns:a16="http://schemas.microsoft.com/office/drawing/2014/main" xmlns="" id="{6415A10B-051F-4EB1-8DDB-F2DE0DB36775}"/>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61" name="テキスト ボックス 360">
          <a:extLst>
            <a:ext uri="{FF2B5EF4-FFF2-40B4-BE49-F238E27FC236}">
              <a16:creationId xmlns:a16="http://schemas.microsoft.com/office/drawing/2014/main" xmlns="" id="{818FA8C0-F6D4-4F1F-B94A-C151ED2909FD}"/>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62" name="テキスト ボックス 361">
          <a:extLst>
            <a:ext uri="{FF2B5EF4-FFF2-40B4-BE49-F238E27FC236}">
              <a16:creationId xmlns:a16="http://schemas.microsoft.com/office/drawing/2014/main" xmlns="" id="{779CF29C-2898-4646-B9EE-008B0ADF9819}"/>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63" name="テキスト ボックス 362">
          <a:extLst>
            <a:ext uri="{FF2B5EF4-FFF2-40B4-BE49-F238E27FC236}">
              <a16:creationId xmlns:a16="http://schemas.microsoft.com/office/drawing/2014/main" xmlns="" id="{32E4038C-27A6-4FB0-A17C-76E731D7B7E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38</xdr:row>
      <xdr:rowOff>55880</xdr:rowOff>
    </xdr:from>
    <xdr:to>
      <xdr:col>31</xdr:col>
      <xdr:colOff>85725</xdr:colOff>
      <xdr:row>38</xdr:row>
      <xdr:rowOff>157480</xdr:rowOff>
    </xdr:to>
    <xdr:sp macro="" textlink="">
      <xdr:nvSpPr>
        <xdr:cNvPr id="364" name="円/楕円 363">
          <a:extLst>
            <a:ext uri="{FF2B5EF4-FFF2-40B4-BE49-F238E27FC236}">
              <a16:creationId xmlns:a16="http://schemas.microsoft.com/office/drawing/2014/main" xmlns="" id="{80DE9B74-986D-4213-9E68-B6AEFD275AD2}"/>
            </a:ext>
          </a:extLst>
        </xdr:cNvPr>
        <xdr:cNvSpPr/>
      </xdr:nvSpPr>
      <xdr:spPr>
        <a:xfrm>
          <a:off x="21272500" y="657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35</xdr:row>
      <xdr:rowOff>101617</xdr:rowOff>
    </xdr:from>
    <xdr:ext cx="469744" cy="259045"/>
    <xdr:sp macro="" textlink="">
      <xdr:nvSpPr>
        <xdr:cNvPr id="365" name="n_1aveValue【認定こども園・幼稚園・保育所】&#10;一人当たり面積">
          <a:extLst>
            <a:ext uri="{FF2B5EF4-FFF2-40B4-BE49-F238E27FC236}">
              <a16:creationId xmlns:a16="http://schemas.microsoft.com/office/drawing/2014/main" xmlns="" id="{1BFF91AF-3C45-48D8-99E4-D67CB04827D5}"/>
            </a:ext>
          </a:extLst>
        </xdr:cNvPr>
        <xdr:cNvSpPr txBox="1"/>
      </xdr:nvSpPr>
      <xdr:spPr>
        <a:xfrm>
          <a:off x="21075727" y="6102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0.226</a:t>
          </a:r>
          <a:endParaRPr kumimoji="1" lang="ja-JP" altLang="en-US" sz="1000" b="1">
            <a:solidFill>
              <a:srgbClr val="000080"/>
            </a:solidFill>
            <a:latin typeface="ＭＳ Ｐゴシック"/>
          </a:endParaRPr>
        </a:p>
      </xdr:txBody>
    </xdr:sp>
    <xdr:clientData/>
  </xdr:oneCellAnchor>
  <xdr:oneCellAnchor>
    <xdr:from>
      <xdr:col>30</xdr:col>
      <xdr:colOff>473152</xdr:colOff>
      <xdr:row>38</xdr:row>
      <xdr:rowOff>148607</xdr:rowOff>
    </xdr:from>
    <xdr:ext cx="469744" cy="259045"/>
    <xdr:sp macro="" textlink="">
      <xdr:nvSpPr>
        <xdr:cNvPr id="366" name="n_1mainValue【認定こども園・幼稚園・保育所】&#10;一人当たり面積">
          <a:extLst>
            <a:ext uri="{FF2B5EF4-FFF2-40B4-BE49-F238E27FC236}">
              <a16:creationId xmlns:a16="http://schemas.microsoft.com/office/drawing/2014/main" xmlns="" id="{6C7C05D4-E2F0-4BD7-992F-F980D0256117}"/>
            </a:ext>
          </a:extLst>
        </xdr:cNvPr>
        <xdr:cNvSpPr txBox="1"/>
      </xdr:nvSpPr>
      <xdr:spPr>
        <a:xfrm>
          <a:off x="21075727" y="6663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0.162</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67" name="正方形/長方形 366">
          <a:extLst>
            <a:ext uri="{FF2B5EF4-FFF2-40B4-BE49-F238E27FC236}">
              <a16:creationId xmlns:a16="http://schemas.microsoft.com/office/drawing/2014/main" xmlns="" id="{1D269925-551B-4ED8-B577-308BE06355A2}"/>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68" name="正方形/長方形 367">
          <a:extLst>
            <a:ext uri="{FF2B5EF4-FFF2-40B4-BE49-F238E27FC236}">
              <a16:creationId xmlns:a16="http://schemas.microsoft.com/office/drawing/2014/main" xmlns="" id="{F865D103-618C-4063-A4DE-7E6BF358D48C}"/>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69" name="正方形/長方形 368">
          <a:extLst>
            <a:ext uri="{FF2B5EF4-FFF2-40B4-BE49-F238E27FC236}">
              <a16:creationId xmlns:a16="http://schemas.microsoft.com/office/drawing/2014/main" xmlns="" id="{01873409-9F6C-4957-9A50-E57C25C5ACDF}"/>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70" name="正方形/長方形 369">
          <a:extLst>
            <a:ext uri="{FF2B5EF4-FFF2-40B4-BE49-F238E27FC236}">
              <a16:creationId xmlns:a16="http://schemas.microsoft.com/office/drawing/2014/main" xmlns="" id="{063AB40E-0CD0-4F80-8D03-1F729EBB144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71" name="正方形/長方形 370">
          <a:extLst>
            <a:ext uri="{FF2B5EF4-FFF2-40B4-BE49-F238E27FC236}">
              <a16:creationId xmlns:a16="http://schemas.microsoft.com/office/drawing/2014/main" xmlns="" id="{5AA090A7-BE1A-4B4A-A170-125E76AAC4F8}"/>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72" name="正方形/長方形 371">
          <a:extLst>
            <a:ext uri="{FF2B5EF4-FFF2-40B4-BE49-F238E27FC236}">
              <a16:creationId xmlns:a16="http://schemas.microsoft.com/office/drawing/2014/main" xmlns="" id="{570BCA88-327F-4CE3-909E-393F4B92F6C1}"/>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73" name="正方形/長方形 372">
          <a:extLst>
            <a:ext uri="{FF2B5EF4-FFF2-40B4-BE49-F238E27FC236}">
              <a16:creationId xmlns:a16="http://schemas.microsoft.com/office/drawing/2014/main" xmlns="" id="{CF14494F-D8CF-40EE-946B-0F0A2005DD2F}"/>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60.3</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74" name="正方形/長方形 373">
          <a:extLst>
            <a:ext uri="{FF2B5EF4-FFF2-40B4-BE49-F238E27FC236}">
              <a16:creationId xmlns:a16="http://schemas.microsoft.com/office/drawing/2014/main" xmlns="" id="{D33D6A02-E670-4C2D-98FB-5BCD4911A923}"/>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75" name="テキスト ボックス 374">
          <a:extLst>
            <a:ext uri="{FF2B5EF4-FFF2-40B4-BE49-F238E27FC236}">
              <a16:creationId xmlns:a16="http://schemas.microsoft.com/office/drawing/2014/main" xmlns="" id="{B14C6F20-4461-4206-94C2-76C9210E3DFB}"/>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76" name="直線コネクタ 375">
          <a:extLst>
            <a:ext uri="{FF2B5EF4-FFF2-40B4-BE49-F238E27FC236}">
              <a16:creationId xmlns:a16="http://schemas.microsoft.com/office/drawing/2014/main" xmlns="" id="{0BD8381A-0FFA-47BD-8A87-29E7C6E4614E}"/>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65</xdr:row>
      <xdr:rowOff>143527</xdr:rowOff>
    </xdr:from>
    <xdr:ext cx="338939" cy="259045"/>
    <xdr:sp macro="" textlink="">
      <xdr:nvSpPr>
        <xdr:cNvPr id="377" name="テキスト ボックス 376">
          <a:extLst>
            <a:ext uri="{FF2B5EF4-FFF2-40B4-BE49-F238E27FC236}">
              <a16:creationId xmlns:a16="http://schemas.microsoft.com/office/drawing/2014/main" xmlns="" id="{024A5C54-1D57-4A1E-9EAF-752C2CEE3BB3}"/>
            </a:ext>
          </a:extLst>
        </xdr:cNvPr>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64</xdr:row>
      <xdr:rowOff>0</xdr:rowOff>
    </xdr:from>
    <xdr:to>
      <xdr:col>24</xdr:col>
      <xdr:colOff>644525</xdr:colOff>
      <xdr:row>64</xdr:row>
      <xdr:rowOff>0</xdr:rowOff>
    </xdr:to>
    <xdr:cxnSp macro="">
      <xdr:nvCxnSpPr>
        <xdr:cNvPr id="378" name="直線コネクタ 377">
          <a:extLst>
            <a:ext uri="{FF2B5EF4-FFF2-40B4-BE49-F238E27FC236}">
              <a16:creationId xmlns:a16="http://schemas.microsoft.com/office/drawing/2014/main" xmlns="" id="{AF2C94FF-154C-4293-A199-CBD73EDAC019}"/>
            </a:ext>
          </a:extLst>
        </xdr:cNvPr>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29227</xdr:rowOff>
    </xdr:from>
    <xdr:ext cx="403059" cy="259045"/>
    <xdr:sp macro="" textlink="">
      <xdr:nvSpPr>
        <xdr:cNvPr id="379" name="テキスト ボックス 378">
          <a:extLst>
            <a:ext uri="{FF2B5EF4-FFF2-40B4-BE49-F238E27FC236}">
              <a16:creationId xmlns:a16="http://schemas.microsoft.com/office/drawing/2014/main" xmlns="" id="{E3002930-47A8-4970-89A7-C1EFDC8C0218}"/>
            </a:ext>
          </a:extLst>
        </xdr:cNvPr>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61</xdr:row>
      <xdr:rowOff>57150</xdr:rowOff>
    </xdr:from>
    <xdr:to>
      <xdr:col>24</xdr:col>
      <xdr:colOff>644525</xdr:colOff>
      <xdr:row>61</xdr:row>
      <xdr:rowOff>57150</xdr:rowOff>
    </xdr:to>
    <xdr:cxnSp macro="">
      <xdr:nvCxnSpPr>
        <xdr:cNvPr id="380" name="直線コネクタ 379">
          <a:extLst>
            <a:ext uri="{FF2B5EF4-FFF2-40B4-BE49-F238E27FC236}">
              <a16:creationId xmlns:a16="http://schemas.microsoft.com/office/drawing/2014/main" xmlns="" id="{F7B83358-7976-468C-8A9B-F5C0BCF57043}"/>
            </a:ext>
          </a:extLst>
        </xdr:cNvPr>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86377</xdr:rowOff>
    </xdr:from>
    <xdr:ext cx="403059" cy="259045"/>
    <xdr:sp macro="" textlink="">
      <xdr:nvSpPr>
        <xdr:cNvPr id="381" name="テキスト ボックス 380">
          <a:extLst>
            <a:ext uri="{FF2B5EF4-FFF2-40B4-BE49-F238E27FC236}">
              <a16:creationId xmlns:a16="http://schemas.microsoft.com/office/drawing/2014/main" xmlns="" id="{FDA08E4F-3CEA-4588-A46F-A805826C7D9A}"/>
            </a:ext>
          </a:extLst>
        </xdr:cNvPr>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58</xdr:row>
      <xdr:rowOff>114300</xdr:rowOff>
    </xdr:from>
    <xdr:to>
      <xdr:col>24</xdr:col>
      <xdr:colOff>644525</xdr:colOff>
      <xdr:row>58</xdr:row>
      <xdr:rowOff>114300</xdr:rowOff>
    </xdr:to>
    <xdr:cxnSp macro="">
      <xdr:nvCxnSpPr>
        <xdr:cNvPr id="382" name="直線コネクタ 381">
          <a:extLst>
            <a:ext uri="{FF2B5EF4-FFF2-40B4-BE49-F238E27FC236}">
              <a16:creationId xmlns:a16="http://schemas.microsoft.com/office/drawing/2014/main" xmlns="" id="{A18EAE88-E553-47C4-A34F-0FC0BE1D7CB7}"/>
            </a:ext>
          </a:extLst>
        </xdr:cNvPr>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57</xdr:row>
      <xdr:rowOff>143527</xdr:rowOff>
    </xdr:from>
    <xdr:ext cx="403059" cy="259045"/>
    <xdr:sp macro="" textlink="">
      <xdr:nvSpPr>
        <xdr:cNvPr id="383" name="テキスト ボックス 382">
          <a:extLst>
            <a:ext uri="{FF2B5EF4-FFF2-40B4-BE49-F238E27FC236}">
              <a16:creationId xmlns:a16="http://schemas.microsoft.com/office/drawing/2014/main" xmlns="" id="{D55A23CA-16F7-4C2A-94E1-D0DD35A07881}"/>
            </a:ext>
          </a:extLst>
        </xdr:cNvPr>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56</xdr:row>
      <xdr:rowOff>0</xdr:rowOff>
    </xdr:from>
    <xdr:to>
      <xdr:col>24</xdr:col>
      <xdr:colOff>644525</xdr:colOff>
      <xdr:row>56</xdr:row>
      <xdr:rowOff>0</xdr:rowOff>
    </xdr:to>
    <xdr:cxnSp macro="">
      <xdr:nvCxnSpPr>
        <xdr:cNvPr id="384" name="直線コネクタ 383">
          <a:extLst>
            <a:ext uri="{FF2B5EF4-FFF2-40B4-BE49-F238E27FC236}">
              <a16:creationId xmlns:a16="http://schemas.microsoft.com/office/drawing/2014/main" xmlns="" id="{0205350D-D9C3-48C0-B5B1-B42CE419DC78}"/>
            </a:ext>
          </a:extLst>
        </xdr:cNvPr>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55</xdr:row>
      <xdr:rowOff>29227</xdr:rowOff>
    </xdr:from>
    <xdr:ext cx="403059" cy="259045"/>
    <xdr:sp macro="" textlink="">
      <xdr:nvSpPr>
        <xdr:cNvPr id="385" name="テキスト ボックス 384">
          <a:extLst>
            <a:ext uri="{FF2B5EF4-FFF2-40B4-BE49-F238E27FC236}">
              <a16:creationId xmlns:a16="http://schemas.microsoft.com/office/drawing/2014/main" xmlns="" id="{C1122876-F7C8-40C2-89C3-FEC2C17478B8}"/>
            </a:ext>
          </a:extLst>
        </xdr:cNvPr>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86" name="直線コネクタ 385">
          <a:extLst>
            <a:ext uri="{FF2B5EF4-FFF2-40B4-BE49-F238E27FC236}">
              <a16:creationId xmlns:a16="http://schemas.microsoft.com/office/drawing/2014/main" xmlns="" id="{57A7E244-02E2-4DFD-93D8-2DE4CF490AC7}"/>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387" name="テキスト ボックス 386">
          <a:extLst>
            <a:ext uri="{FF2B5EF4-FFF2-40B4-BE49-F238E27FC236}">
              <a16:creationId xmlns:a16="http://schemas.microsoft.com/office/drawing/2014/main" xmlns="" id="{A0BCBD62-96D4-43D1-9535-F1C2F70A175E}"/>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88" name="【学校施設】&#10;有形固定資産減価償却率グラフ枠">
          <a:extLst>
            <a:ext uri="{FF2B5EF4-FFF2-40B4-BE49-F238E27FC236}">
              <a16:creationId xmlns:a16="http://schemas.microsoft.com/office/drawing/2014/main" xmlns="" id="{7557838C-FD58-4364-89F0-95AB49B15B29}"/>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121158</xdr:rowOff>
    </xdr:from>
    <xdr:to>
      <xdr:col>23</xdr:col>
      <xdr:colOff>516889</xdr:colOff>
      <xdr:row>62</xdr:row>
      <xdr:rowOff>157734</xdr:rowOff>
    </xdr:to>
    <xdr:cxnSp macro="">
      <xdr:nvCxnSpPr>
        <xdr:cNvPr id="389" name="直線コネクタ 388">
          <a:extLst>
            <a:ext uri="{FF2B5EF4-FFF2-40B4-BE49-F238E27FC236}">
              <a16:creationId xmlns:a16="http://schemas.microsoft.com/office/drawing/2014/main" xmlns="" id="{533BACDB-7408-4B9B-B0D7-5023BDD66883}"/>
            </a:ext>
          </a:extLst>
        </xdr:cNvPr>
        <xdr:cNvCxnSpPr/>
      </xdr:nvCxnSpPr>
      <xdr:spPr>
        <a:xfrm flipV="1">
          <a:off x="16318864" y="9550908"/>
          <a:ext cx="0" cy="12367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62</xdr:row>
      <xdr:rowOff>161561</xdr:rowOff>
    </xdr:from>
    <xdr:ext cx="405111" cy="259045"/>
    <xdr:sp macro="" textlink="">
      <xdr:nvSpPr>
        <xdr:cNvPr id="390" name="【学校施設】&#10;有形固定資産減価償却率最小値テキスト">
          <a:extLst>
            <a:ext uri="{FF2B5EF4-FFF2-40B4-BE49-F238E27FC236}">
              <a16:creationId xmlns:a16="http://schemas.microsoft.com/office/drawing/2014/main" xmlns="" id="{789F88CE-E0BE-4BDC-AEF0-5807111662C9}"/>
            </a:ext>
          </a:extLst>
        </xdr:cNvPr>
        <xdr:cNvSpPr txBox="1"/>
      </xdr:nvSpPr>
      <xdr:spPr>
        <a:xfrm>
          <a:off x="16408400" y="107914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28.1</a:t>
          </a:r>
          <a:endParaRPr kumimoji="1" lang="ja-JP" altLang="en-US" sz="1000" b="1">
            <a:latin typeface="ＭＳ Ｐゴシック"/>
          </a:endParaRPr>
        </a:p>
      </xdr:txBody>
    </xdr:sp>
    <xdr:clientData/>
  </xdr:oneCellAnchor>
  <xdr:twoCellAnchor>
    <xdr:from>
      <xdr:col>23</xdr:col>
      <xdr:colOff>428625</xdr:colOff>
      <xdr:row>62</xdr:row>
      <xdr:rowOff>157734</xdr:rowOff>
    </xdr:from>
    <xdr:to>
      <xdr:col>23</xdr:col>
      <xdr:colOff>606425</xdr:colOff>
      <xdr:row>62</xdr:row>
      <xdr:rowOff>157734</xdr:rowOff>
    </xdr:to>
    <xdr:cxnSp macro="">
      <xdr:nvCxnSpPr>
        <xdr:cNvPr id="391" name="直線コネクタ 390">
          <a:extLst>
            <a:ext uri="{FF2B5EF4-FFF2-40B4-BE49-F238E27FC236}">
              <a16:creationId xmlns:a16="http://schemas.microsoft.com/office/drawing/2014/main" xmlns="" id="{7EC343FD-CAAC-4C04-ADAE-CC4F43F92327}"/>
            </a:ext>
          </a:extLst>
        </xdr:cNvPr>
        <xdr:cNvCxnSpPr/>
      </xdr:nvCxnSpPr>
      <xdr:spPr>
        <a:xfrm>
          <a:off x="16230600" y="10787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67835</xdr:rowOff>
    </xdr:from>
    <xdr:ext cx="405111" cy="259045"/>
    <xdr:sp macro="" textlink="">
      <xdr:nvSpPr>
        <xdr:cNvPr id="392" name="【学校施設】&#10;有形固定資産減価償却率最大値テキスト">
          <a:extLst>
            <a:ext uri="{FF2B5EF4-FFF2-40B4-BE49-F238E27FC236}">
              <a16:creationId xmlns:a16="http://schemas.microsoft.com/office/drawing/2014/main" xmlns="" id="{3CFF15B1-0B11-4B52-9151-529FBED7C320}"/>
            </a:ext>
          </a:extLst>
        </xdr:cNvPr>
        <xdr:cNvSpPr txBox="1"/>
      </xdr:nvSpPr>
      <xdr:spPr>
        <a:xfrm>
          <a:off x="16408400" y="9326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82.2</a:t>
          </a:r>
          <a:endParaRPr kumimoji="1" lang="ja-JP" altLang="en-US" sz="1000" b="1">
            <a:latin typeface="ＭＳ Ｐゴシック"/>
          </a:endParaRPr>
        </a:p>
      </xdr:txBody>
    </xdr:sp>
    <xdr:clientData/>
  </xdr:oneCellAnchor>
  <xdr:twoCellAnchor>
    <xdr:from>
      <xdr:col>23</xdr:col>
      <xdr:colOff>428625</xdr:colOff>
      <xdr:row>55</xdr:row>
      <xdr:rowOff>121158</xdr:rowOff>
    </xdr:from>
    <xdr:to>
      <xdr:col>23</xdr:col>
      <xdr:colOff>606425</xdr:colOff>
      <xdr:row>55</xdr:row>
      <xdr:rowOff>121158</xdr:rowOff>
    </xdr:to>
    <xdr:cxnSp macro="">
      <xdr:nvCxnSpPr>
        <xdr:cNvPr id="393" name="直線コネクタ 392">
          <a:extLst>
            <a:ext uri="{FF2B5EF4-FFF2-40B4-BE49-F238E27FC236}">
              <a16:creationId xmlns:a16="http://schemas.microsoft.com/office/drawing/2014/main" xmlns="" id="{53983452-E609-4B2B-8BA6-DC80221B1B55}"/>
            </a:ext>
          </a:extLst>
        </xdr:cNvPr>
        <xdr:cNvCxnSpPr/>
      </xdr:nvCxnSpPr>
      <xdr:spPr>
        <a:xfrm>
          <a:off x="16230600" y="9550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57</xdr:row>
      <xdr:rowOff>142511</xdr:rowOff>
    </xdr:from>
    <xdr:ext cx="405111" cy="259045"/>
    <xdr:sp macro="" textlink="">
      <xdr:nvSpPr>
        <xdr:cNvPr id="394" name="【学校施設】&#10;有形固定資産減価償却率平均値テキスト">
          <a:extLst>
            <a:ext uri="{FF2B5EF4-FFF2-40B4-BE49-F238E27FC236}">
              <a16:creationId xmlns:a16="http://schemas.microsoft.com/office/drawing/2014/main" xmlns="" id="{BFCF0EAE-165F-4C88-9322-2028ED27FCC3}"/>
            </a:ext>
          </a:extLst>
        </xdr:cNvPr>
        <xdr:cNvSpPr txBox="1"/>
      </xdr:nvSpPr>
      <xdr:spPr>
        <a:xfrm>
          <a:off x="16408400" y="991516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63.1</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164084</xdr:rowOff>
    </xdr:from>
    <xdr:to>
      <xdr:col>23</xdr:col>
      <xdr:colOff>568325</xdr:colOff>
      <xdr:row>58</xdr:row>
      <xdr:rowOff>94234</xdr:rowOff>
    </xdr:to>
    <xdr:sp macro="" textlink="">
      <xdr:nvSpPr>
        <xdr:cNvPr id="395" name="フローチャート : 判断 394">
          <a:extLst>
            <a:ext uri="{FF2B5EF4-FFF2-40B4-BE49-F238E27FC236}">
              <a16:creationId xmlns:a16="http://schemas.microsoft.com/office/drawing/2014/main" xmlns="" id="{33B54169-2022-4E48-BECE-DF7FAA3F65C6}"/>
            </a:ext>
          </a:extLst>
        </xdr:cNvPr>
        <xdr:cNvSpPr/>
      </xdr:nvSpPr>
      <xdr:spPr>
        <a:xfrm>
          <a:off x="16268700" y="9936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58</xdr:row>
      <xdr:rowOff>61214</xdr:rowOff>
    </xdr:from>
    <xdr:to>
      <xdr:col>22</xdr:col>
      <xdr:colOff>415925</xdr:colOff>
      <xdr:row>58</xdr:row>
      <xdr:rowOff>162814</xdr:rowOff>
    </xdr:to>
    <xdr:sp macro="" textlink="">
      <xdr:nvSpPr>
        <xdr:cNvPr id="396" name="フローチャート : 判断 395">
          <a:extLst>
            <a:ext uri="{FF2B5EF4-FFF2-40B4-BE49-F238E27FC236}">
              <a16:creationId xmlns:a16="http://schemas.microsoft.com/office/drawing/2014/main" xmlns="" id="{3C845AF3-FD54-436D-9FC9-F444B361F374}"/>
            </a:ext>
          </a:extLst>
        </xdr:cNvPr>
        <xdr:cNvSpPr/>
      </xdr:nvSpPr>
      <xdr:spPr>
        <a:xfrm>
          <a:off x="15430500" y="10005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397" name="テキスト ボックス 396">
          <a:extLst>
            <a:ext uri="{FF2B5EF4-FFF2-40B4-BE49-F238E27FC236}">
              <a16:creationId xmlns:a16="http://schemas.microsoft.com/office/drawing/2014/main" xmlns="" id="{39FDA933-5DF8-40AE-81B9-1A08316BB33C}"/>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98" name="テキスト ボックス 397">
          <a:extLst>
            <a:ext uri="{FF2B5EF4-FFF2-40B4-BE49-F238E27FC236}">
              <a16:creationId xmlns:a16="http://schemas.microsoft.com/office/drawing/2014/main" xmlns="" id="{36B946FC-20C0-478E-ABB8-6E6116FA3613}"/>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99" name="テキスト ボックス 398">
          <a:extLst>
            <a:ext uri="{FF2B5EF4-FFF2-40B4-BE49-F238E27FC236}">
              <a16:creationId xmlns:a16="http://schemas.microsoft.com/office/drawing/2014/main" xmlns="" id="{CEFBCA71-1448-4304-B656-F8E4369BBCCF}"/>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00" name="テキスト ボックス 399">
          <a:extLst>
            <a:ext uri="{FF2B5EF4-FFF2-40B4-BE49-F238E27FC236}">
              <a16:creationId xmlns:a16="http://schemas.microsoft.com/office/drawing/2014/main" xmlns="" id="{F4F15CC5-0046-4271-B236-C44C8DCDD7BE}"/>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01" name="テキスト ボックス 400">
          <a:extLst>
            <a:ext uri="{FF2B5EF4-FFF2-40B4-BE49-F238E27FC236}">
              <a16:creationId xmlns:a16="http://schemas.microsoft.com/office/drawing/2014/main" xmlns="" id="{7EB7A402-39B8-4D2F-BF9F-888E997372E4}"/>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55</xdr:row>
      <xdr:rowOff>74930</xdr:rowOff>
    </xdr:from>
    <xdr:to>
      <xdr:col>22</xdr:col>
      <xdr:colOff>415925</xdr:colOff>
      <xdr:row>56</xdr:row>
      <xdr:rowOff>5080</xdr:rowOff>
    </xdr:to>
    <xdr:sp macro="" textlink="">
      <xdr:nvSpPr>
        <xdr:cNvPr id="402" name="円/楕円 401">
          <a:extLst>
            <a:ext uri="{FF2B5EF4-FFF2-40B4-BE49-F238E27FC236}">
              <a16:creationId xmlns:a16="http://schemas.microsoft.com/office/drawing/2014/main" xmlns="" id="{5C45A42C-014D-4EE2-81C5-8F87EA66B491}"/>
            </a:ext>
          </a:extLst>
        </xdr:cNvPr>
        <xdr:cNvSpPr/>
      </xdr:nvSpPr>
      <xdr:spPr>
        <a:xfrm>
          <a:off x="15430500" y="950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58</xdr:row>
      <xdr:rowOff>153941</xdr:rowOff>
    </xdr:from>
    <xdr:ext cx="405111" cy="259045"/>
    <xdr:sp macro="" textlink="">
      <xdr:nvSpPr>
        <xdr:cNvPr id="403" name="n_1aveValue【学校施設】&#10;有形固定資産減価償却率">
          <a:extLst>
            <a:ext uri="{FF2B5EF4-FFF2-40B4-BE49-F238E27FC236}">
              <a16:creationId xmlns:a16="http://schemas.microsoft.com/office/drawing/2014/main" xmlns="" id="{E0E89A53-37F0-4930-9D30-370A30DA02D9}"/>
            </a:ext>
          </a:extLst>
        </xdr:cNvPr>
        <xdr:cNvSpPr txBox="1"/>
      </xdr:nvSpPr>
      <xdr:spPr>
        <a:xfrm>
          <a:off x="15266043" y="10098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60.1</a:t>
          </a:r>
          <a:endParaRPr kumimoji="1" lang="ja-JP" altLang="en-US" sz="1000" b="1">
            <a:solidFill>
              <a:srgbClr val="000080"/>
            </a:solidFill>
            <a:latin typeface="ＭＳ Ｐゴシック"/>
          </a:endParaRPr>
        </a:p>
      </xdr:txBody>
    </xdr:sp>
    <xdr:clientData/>
  </xdr:oneCellAnchor>
  <xdr:oneCellAnchor>
    <xdr:from>
      <xdr:col>22</xdr:col>
      <xdr:colOff>149868</xdr:colOff>
      <xdr:row>54</xdr:row>
      <xdr:rowOff>21607</xdr:rowOff>
    </xdr:from>
    <xdr:ext cx="405111" cy="259045"/>
    <xdr:sp macro="" textlink="">
      <xdr:nvSpPr>
        <xdr:cNvPr id="404" name="n_1mainValue【学校施設】&#10;有形固定資産減価償却率">
          <a:extLst>
            <a:ext uri="{FF2B5EF4-FFF2-40B4-BE49-F238E27FC236}">
              <a16:creationId xmlns:a16="http://schemas.microsoft.com/office/drawing/2014/main" xmlns="" id="{802177B7-7F5B-4DCB-849C-C069195B565E}"/>
            </a:ext>
          </a:extLst>
        </xdr:cNvPr>
        <xdr:cNvSpPr txBox="1"/>
      </xdr:nvSpPr>
      <xdr:spPr>
        <a:xfrm>
          <a:off x="15266043" y="9279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82.0</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05" name="正方形/長方形 404">
          <a:extLst>
            <a:ext uri="{FF2B5EF4-FFF2-40B4-BE49-F238E27FC236}">
              <a16:creationId xmlns:a16="http://schemas.microsoft.com/office/drawing/2014/main" xmlns="" id="{0046895D-D0F6-48D1-90B2-0FFF9C58B3F5}"/>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06" name="正方形/長方形 405">
          <a:extLst>
            <a:ext uri="{FF2B5EF4-FFF2-40B4-BE49-F238E27FC236}">
              <a16:creationId xmlns:a16="http://schemas.microsoft.com/office/drawing/2014/main" xmlns="" id="{0B98F582-BAB2-4E59-9C20-B23CE8CAD151}"/>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07" name="正方形/長方形 406">
          <a:extLst>
            <a:ext uri="{FF2B5EF4-FFF2-40B4-BE49-F238E27FC236}">
              <a16:creationId xmlns:a16="http://schemas.microsoft.com/office/drawing/2014/main" xmlns="" id="{29671D23-5EBF-4CE6-8CBA-96CD1542EA1B}"/>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08" name="正方形/長方形 407">
          <a:extLst>
            <a:ext uri="{FF2B5EF4-FFF2-40B4-BE49-F238E27FC236}">
              <a16:creationId xmlns:a16="http://schemas.microsoft.com/office/drawing/2014/main" xmlns="" id="{35E5AC48-3B3E-48F0-AA91-6A1449A3F6EF}"/>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09" name="正方形/長方形 408">
          <a:extLst>
            <a:ext uri="{FF2B5EF4-FFF2-40B4-BE49-F238E27FC236}">
              <a16:creationId xmlns:a16="http://schemas.microsoft.com/office/drawing/2014/main" xmlns="" id="{43C12CCA-1FBF-4475-9D16-5C81AC72A3CB}"/>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10" name="正方形/長方形 409">
          <a:extLst>
            <a:ext uri="{FF2B5EF4-FFF2-40B4-BE49-F238E27FC236}">
              <a16:creationId xmlns:a16="http://schemas.microsoft.com/office/drawing/2014/main" xmlns="" id="{2DF59907-98E3-48C2-A641-81915444B863}"/>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11" name="正方形/長方形 410">
          <a:extLst>
            <a:ext uri="{FF2B5EF4-FFF2-40B4-BE49-F238E27FC236}">
              <a16:creationId xmlns:a16="http://schemas.microsoft.com/office/drawing/2014/main" xmlns="" id="{30C9021A-7C80-4DFD-912B-C530DB41935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1.074</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12" name="正方形/長方形 411">
          <a:extLst>
            <a:ext uri="{FF2B5EF4-FFF2-40B4-BE49-F238E27FC236}">
              <a16:creationId xmlns:a16="http://schemas.microsoft.com/office/drawing/2014/main" xmlns="" id="{6E433944-7117-48D7-AD87-5851149A5561}"/>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13" name="テキスト ボックス 412">
          <a:extLst>
            <a:ext uri="{FF2B5EF4-FFF2-40B4-BE49-F238E27FC236}">
              <a16:creationId xmlns:a16="http://schemas.microsoft.com/office/drawing/2014/main" xmlns="" id="{DE39FB83-A3E0-4E18-BFD6-78F803D47612}"/>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14" name="直線コネクタ 413">
          <a:extLst>
            <a:ext uri="{FF2B5EF4-FFF2-40B4-BE49-F238E27FC236}">
              <a16:creationId xmlns:a16="http://schemas.microsoft.com/office/drawing/2014/main" xmlns="" id="{0B338669-F79D-4756-A4D7-71D1BFA76324}"/>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15" name="テキスト ボックス 414">
          <a:extLst>
            <a:ext uri="{FF2B5EF4-FFF2-40B4-BE49-F238E27FC236}">
              <a16:creationId xmlns:a16="http://schemas.microsoft.com/office/drawing/2014/main" xmlns="" id="{17F488D1-13C4-495B-B1B1-29FE2D66669C}"/>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26</xdr:col>
      <xdr:colOff>428625</xdr:colOff>
      <xdr:row>64</xdr:row>
      <xdr:rowOff>130628</xdr:rowOff>
    </xdr:from>
    <xdr:to>
      <xdr:col>33</xdr:col>
      <xdr:colOff>314325</xdr:colOff>
      <xdr:row>64</xdr:row>
      <xdr:rowOff>130628</xdr:rowOff>
    </xdr:to>
    <xdr:cxnSp macro="">
      <xdr:nvCxnSpPr>
        <xdr:cNvPr id="416" name="直線コネクタ 415">
          <a:extLst>
            <a:ext uri="{FF2B5EF4-FFF2-40B4-BE49-F238E27FC236}">
              <a16:creationId xmlns:a16="http://schemas.microsoft.com/office/drawing/2014/main" xmlns="" id="{2283493D-9426-49F3-8664-739C3064B4E9}"/>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159855</xdr:rowOff>
    </xdr:from>
    <xdr:ext cx="467179" cy="259045"/>
    <xdr:sp macro="" textlink="">
      <xdr:nvSpPr>
        <xdr:cNvPr id="417" name="テキスト ボックス 416">
          <a:extLst>
            <a:ext uri="{FF2B5EF4-FFF2-40B4-BE49-F238E27FC236}">
              <a16:creationId xmlns:a16="http://schemas.microsoft.com/office/drawing/2014/main" xmlns="" id="{363E1329-BFEC-41FE-8C27-F1E43DAC284F}"/>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62</xdr:row>
      <xdr:rowOff>146957</xdr:rowOff>
    </xdr:from>
    <xdr:to>
      <xdr:col>33</xdr:col>
      <xdr:colOff>314325</xdr:colOff>
      <xdr:row>62</xdr:row>
      <xdr:rowOff>146957</xdr:rowOff>
    </xdr:to>
    <xdr:cxnSp macro="">
      <xdr:nvCxnSpPr>
        <xdr:cNvPr id="418" name="直線コネクタ 417">
          <a:extLst>
            <a:ext uri="{FF2B5EF4-FFF2-40B4-BE49-F238E27FC236}">
              <a16:creationId xmlns:a16="http://schemas.microsoft.com/office/drawing/2014/main" xmlns="" id="{E0DFF585-4455-4DCD-9BE2-85267B71ED88}"/>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62</xdr:row>
      <xdr:rowOff>4734</xdr:rowOff>
    </xdr:from>
    <xdr:ext cx="467179" cy="259045"/>
    <xdr:sp macro="" textlink="">
      <xdr:nvSpPr>
        <xdr:cNvPr id="419" name="テキスト ボックス 418">
          <a:extLst>
            <a:ext uri="{FF2B5EF4-FFF2-40B4-BE49-F238E27FC236}">
              <a16:creationId xmlns:a16="http://schemas.microsoft.com/office/drawing/2014/main" xmlns="" id="{06CFDE1E-CA79-4945-9D4D-DB50F8F4F1BF}"/>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60</xdr:row>
      <xdr:rowOff>163285</xdr:rowOff>
    </xdr:from>
    <xdr:to>
      <xdr:col>33</xdr:col>
      <xdr:colOff>314325</xdr:colOff>
      <xdr:row>60</xdr:row>
      <xdr:rowOff>163285</xdr:rowOff>
    </xdr:to>
    <xdr:cxnSp macro="">
      <xdr:nvCxnSpPr>
        <xdr:cNvPr id="420" name="直線コネクタ 419">
          <a:extLst>
            <a:ext uri="{FF2B5EF4-FFF2-40B4-BE49-F238E27FC236}">
              <a16:creationId xmlns:a16="http://schemas.microsoft.com/office/drawing/2014/main" xmlns="" id="{141E9D9A-4757-424E-98AC-2B851165AF5B}"/>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21062</xdr:rowOff>
    </xdr:from>
    <xdr:ext cx="467179" cy="259045"/>
    <xdr:sp macro="" textlink="">
      <xdr:nvSpPr>
        <xdr:cNvPr id="421" name="テキスト ボックス 420">
          <a:extLst>
            <a:ext uri="{FF2B5EF4-FFF2-40B4-BE49-F238E27FC236}">
              <a16:creationId xmlns:a16="http://schemas.microsoft.com/office/drawing/2014/main" xmlns="" id="{404A59F9-0B92-4298-BA1F-01AD0ACD1B75}"/>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59</xdr:row>
      <xdr:rowOff>8165</xdr:rowOff>
    </xdr:from>
    <xdr:to>
      <xdr:col>33</xdr:col>
      <xdr:colOff>314325</xdr:colOff>
      <xdr:row>59</xdr:row>
      <xdr:rowOff>8165</xdr:rowOff>
    </xdr:to>
    <xdr:cxnSp macro="">
      <xdr:nvCxnSpPr>
        <xdr:cNvPr id="422" name="直線コネクタ 421">
          <a:extLst>
            <a:ext uri="{FF2B5EF4-FFF2-40B4-BE49-F238E27FC236}">
              <a16:creationId xmlns:a16="http://schemas.microsoft.com/office/drawing/2014/main" xmlns="" id="{E21E46D2-6FEF-4BC4-8283-E1F09A00B8B4}"/>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58</xdr:row>
      <xdr:rowOff>37392</xdr:rowOff>
    </xdr:from>
    <xdr:ext cx="467179" cy="259045"/>
    <xdr:sp macro="" textlink="">
      <xdr:nvSpPr>
        <xdr:cNvPr id="423" name="テキスト ボックス 422">
          <a:extLst>
            <a:ext uri="{FF2B5EF4-FFF2-40B4-BE49-F238E27FC236}">
              <a16:creationId xmlns:a16="http://schemas.microsoft.com/office/drawing/2014/main" xmlns="" id="{04D85BCE-5160-46F5-828A-73B79D6FDE40}"/>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26</xdr:col>
      <xdr:colOff>428625</xdr:colOff>
      <xdr:row>57</xdr:row>
      <xdr:rowOff>24493</xdr:rowOff>
    </xdr:from>
    <xdr:to>
      <xdr:col>33</xdr:col>
      <xdr:colOff>314325</xdr:colOff>
      <xdr:row>57</xdr:row>
      <xdr:rowOff>24493</xdr:rowOff>
    </xdr:to>
    <xdr:cxnSp macro="">
      <xdr:nvCxnSpPr>
        <xdr:cNvPr id="424" name="直線コネクタ 423">
          <a:extLst>
            <a:ext uri="{FF2B5EF4-FFF2-40B4-BE49-F238E27FC236}">
              <a16:creationId xmlns:a16="http://schemas.microsoft.com/office/drawing/2014/main" xmlns="" id="{770806A6-CB0D-48E3-86C7-6B82EE6A2BE8}"/>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53720</xdr:rowOff>
    </xdr:from>
    <xdr:ext cx="467179" cy="259045"/>
    <xdr:sp macro="" textlink="">
      <xdr:nvSpPr>
        <xdr:cNvPr id="425" name="テキスト ボックス 424">
          <a:extLst>
            <a:ext uri="{FF2B5EF4-FFF2-40B4-BE49-F238E27FC236}">
              <a16:creationId xmlns:a16="http://schemas.microsoft.com/office/drawing/2014/main" xmlns="" id="{B07FB910-FE53-4A4E-B931-68CF4426BD49}"/>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26</xdr:col>
      <xdr:colOff>428625</xdr:colOff>
      <xdr:row>55</xdr:row>
      <xdr:rowOff>40822</xdr:rowOff>
    </xdr:from>
    <xdr:to>
      <xdr:col>33</xdr:col>
      <xdr:colOff>314325</xdr:colOff>
      <xdr:row>55</xdr:row>
      <xdr:rowOff>40822</xdr:rowOff>
    </xdr:to>
    <xdr:cxnSp macro="">
      <xdr:nvCxnSpPr>
        <xdr:cNvPr id="426" name="直線コネクタ 425">
          <a:extLst>
            <a:ext uri="{FF2B5EF4-FFF2-40B4-BE49-F238E27FC236}">
              <a16:creationId xmlns:a16="http://schemas.microsoft.com/office/drawing/2014/main" xmlns="" id="{873597BC-3005-44AB-8F63-AC98BAC993A6}"/>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70049</xdr:rowOff>
    </xdr:from>
    <xdr:ext cx="467179" cy="259045"/>
    <xdr:sp macro="" textlink="">
      <xdr:nvSpPr>
        <xdr:cNvPr id="427" name="テキスト ボックス 426">
          <a:extLst>
            <a:ext uri="{FF2B5EF4-FFF2-40B4-BE49-F238E27FC236}">
              <a16:creationId xmlns:a16="http://schemas.microsoft.com/office/drawing/2014/main" xmlns="" id="{8BFC2DE4-4C28-4214-A4F5-6939FE3CDA61}"/>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28" name="直線コネクタ 427">
          <a:extLst>
            <a:ext uri="{FF2B5EF4-FFF2-40B4-BE49-F238E27FC236}">
              <a16:creationId xmlns:a16="http://schemas.microsoft.com/office/drawing/2014/main" xmlns="" id="{F5A32F8C-F6CA-4311-86D7-1AE34DDE46EF}"/>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29" name="テキスト ボックス 428">
          <a:extLst>
            <a:ext uri="{FF2B5EF4-FFF2-40B4-BE49-F238E27FC236}">
              <a16:creationId xmlns:a16="http://schemas.microsoft.com/office/drawing/2014/main" xmlns="" id="{E0433028-DF11-45B3-867A-1DE3EDAA0A21}"/>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30" name="【学校施設】&#10;一人当たり面積グラフ枠">
          <a:extLst>
            <a:ext uri="{FF2B5EF4-FFF2-40B4-BE49-F238E27FC236}">
              <a16:creationId xmlns:a16="http://schemas.microsoft.com/office/drawing/2014/main" xmlns="" id="{FB4CA02C-8ABA-42C1-8ACF-9B80A06025D9}"/>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40822</xdr:rowOff>
    </xdr:from>
    <xdr:to>
      <xdr:col>32</xdr:col>
      <xdr:colOff>186689</xdr:colOff>
      <xdr:row>63</xdr:row>
      <xdr:rowOff>103959</xdr:rowOff>
    </xdr:to>
    <xdr:cxnSp macro="">
      <xdr:nvCxnSpPr>
        <xdr:cNvPr id="431" name="直線コネクタ 430">
          <a:extLst>
            <a:ext uri="{FF2B5EF4-FFF2-40B4-BE49-F238E27FC236}">
              <a16:creationId xmlns:a16="http://schemas.microsoft.com/office/drawing/2014/main" xmlns="" id="{1CE63418-9EE7-4819-935A-126C7262D5B4}"/>
            </a:ext>
          </a:extLst>
        </xdr:cNvPr>
        <xdr:cNvCxnSpPr/>
      </xdr:nvCxnSpPr>
      <xdr:spPr>
        <a:xfrm flipV="1">
          <a:off x="22160864" y="9470572"/>
          <a:ext cx="0" cy="14347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107786</xdr:rowOff>
    </xdr:from>
    <xdr:ext cx="469744" cy="259045"/>
    <xdr:sp macro="" textlink="">
      <xdr:nvSpPr>
        <xdr:cNvPr id="432" name="【学校施設】&#10;一人当たり面積最小値テキスト">
          <a:extLst>
            <a:ext uri="{FF2B5EF4-FFF2-40B4-BE49-F238E27FC236}">
              <a16:creationId xmlns:a16="http://schemas.microsoft.com/office/drawing/2014/main" xmlns="" id="{315ABCF9-3A7A-40EC-875C-9D831BD4D11E}"/>
            </a:ext>
          </a:extLst>
        </xdr:cNvPr>
        <xdr:cNvSpPr txBox="1"/>
      </xdr:nvSpPr>
      <xdr:spPr>
        <a:xfrm>
          <a:off x="22250400" y="10909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1.382</a:t>
          </a:r>
          <a:endParaRPr kumimoji="1" lang="ja-JP" altLang="en-US" sz="1000" b="1">
            <a:latin typeface="ＭＳ Ｐゴシック"/>
          </a:endParaRPr>
        </a:p>
      </xdr:txBody>
    </xdr:sp>
    <xdr:clientData/>
  </xdr:oneCellAnchor>
  <xdr:twoCellAnchor>
    <xdr:from>
      <xdr:col>32</xdr:col>
      <xdr:colOff>98425</xdr:colOff>
      <xdr:row>63</xdr:row>
      <xdr:rowOff>103959</xdr:rowOff>
    </xdr:from>
    <xdr:to>
      <xdr:col>32</xdr:col>
      <xdr:colOff>276225</xdr:colOff>
      <xdr:row>63</xdr:row>
      <xdr:rowOff>103959</xdr:rowOff>
    </xdr:to>
    <xdr:cxnSp macro="">
      <xdr:nvCxnSpPr>
        <xdr:cNvPr id="433" name="直線コネクタ 432">
          <a:extLst>
            <a:ext uri="{FF2B5EF4-FFF2-40B4-BE49-F238E27FC236}">
              <a16:creationId xmlns:a16="http://schemas.microsoft.com/office/drawing/2014/main" xmlns="" id="{3C034A91-3FD8-4BB5-A6FD-CA701562E8CD}"/>
            </a:ext>
          </a:extLst>
        </xdr:cNvPr>
        <xdr:cNvCxnSpPr/>
      </xdr:nvCxnSpPr>
      <xdr:spPr>
        <a:xfrm>
          <a:off x="22072600" y="10905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53</xdr:row>
      <xdr:rowOff>158949</xdr:rowOff>
    </xdr:from>
    <xdr:ext cx="469744" cy="259045"/>
    <xdr:sp macro="" textlink="">
      <xdr:nvSpPr>
        <xdr:cNvPr id="434" name="【学校施設】&#10;一人当たり面積最大値テキスト">
          <a:extLst>
            <a:ext uri="{FF2B5EF4-FFF2-40B4-BE49-F238E27FC236}">
              <a16:creationId xmlns:a16="http://schemas.microsoft.com/office/drawing/2014/main" xmlns="" id="{178510EB-FC9C-4DE3-9036-B0CE1099F2F3}"/>
            </a:ext>
          </a:extLst>
        </xdr:cNvPr>
        <xdr:cNvSpPr txBox="1"/>
      </xdr:nvSpPr>
      <xdr:spPr>
        <a:xfrm>
          <a:off x="222504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2.700</a:t>
          </a:r>
          <a:endParaRPr kumimoji="1" lang="ja-JP" altLang="en-US" sz="1000" b="1">
            <a:latin typeface="ＭＳ Ｐゴシック"/>
          </a:endParaRPr>
        </a:p>
      </xdr:txBody>
    </xdr:sp>
    <xdr:clientData/>
  </xdr:oneCellAnchor>
  <xdr:twoCellAnchor>
    <xdr:from>
      <xdr:col>32</xdr:col>
      <xdr:colOff>98425</xdr:colOff>
      <xdr:row>55</xdr:row>
      <xdr:rowOff>40822</xdr:rowOff>
    </xdr:from>
    <xdr:to>
      <xdr:col>32</xdr:col>
      <xdr:colOff>276225</xdr:colOff>
      <xdr:row>55</xdr:row>
      <xdr:rowOff>40822</xdr:rowOff>
    </xdr:to>
    <xdr:cxnSp macro="">
      <xdr:nvCxnSpPr>
        <xdr:cNvPr id="435" name="直線コネクタ 434">
          <a:extLst>
            <a:ext uri="{FF2B5EF4-FFF2-40B4-BE49-F238E27FC236}">
              <a16:creationId xmlns:a16="http://schemas.microsoft.com/office/drawing/2014/main" xmlns="" id="{BE953228-0E59-4AF8-8BC5-16FFCD968A42}"/>
            </a:ext>
          </a:extLst>
        </xdr:cNvPr>
        <xdr:cNvCxnSpPr/>
      </xdr:nvCxnSpPr>
      <xdr:spPr>
        <a:xfrm>
          <a:off x="22072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59</xdr:row>
      <xdr:rowOff>126292</xdr:rowOff>
    </xdr:from>
    <xdr:ext cx="469744" cy="259045"/>
    <xdr:sp macro="" textlink="">
      <xdr:nvSpPr>
        <xdr:cNvPr id="436" name="【学校施設】&#10;一人当たり面積平均値テキスト">
          <a:extLst>
            <a:ext uri="{FF2B5EF4-FFF2-40B4-BE49-F238E27FC236}">
              <a16:creationId xmlns:a16="http://schemas.microsoft.com/office/drawing/2014/main" xmlns="" id="{E085EE12-3BAD-4219-9C3F-A8BAAB566A14}"/>
            </a:ext>
          </a:extLst>
        </xdr:cNvPr>
        <xdr:cNvSpPr txBox="1"/>
      </xdr:nvSpPr>
      <xdr:spPr>
        <a:xfrm>
          <a:off x="22250400" y="102418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1.925</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147865</xdr:rowOff>
    </xdr:from>
    <xdr:to>
      <xdr:col>32</xdr:col>
      <xdr:colOff>238125</xdr:colOff>
      <xdr:row>60</xdr:row>
      <xdr:rowOff>78015</xdr:rowOff>
    </xdr:to>
    <xdr:sp macro="" textlink="">
      <xdr:nvSpPr>
        <xdr:cNvPr id="437" name="フローチャート : 判断 436">
          <a:extLst>
            <a:ext uri="{FF2B5EF4-FFF2-40B4-BE49-F238E27FC236}">
              <a16:creationId xmlns:a16="http://schemas.microsoft.com/office/drawing/2014/main" xmlns="" id="{37FBE3D9-957C-4F4C-87A0-694BB17241B6}"/>
            </a:ext>
          </a:extLst>
        </xdr:cNvPr>
        <xdr:cNvSpPr/>
      </xdr:nvSpPr>
      <xdr:spPr>
        <a:xfrm>
          <a:off x="22110700" y="10263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60</xdr:row>
      <xdr:rowOff>147320</xdr:rowOff>
    </xdr:from>
    <xdr:to>
      <xdr:col>31</xdr:col>
      <xdr:colOff>85725</xdr:colOff>
      <xdr:row>61</xdr:row>
      <xdr:rowOff>77470</xdr:rowOff>
    </xdr:to>
    <xdr:sp macro="" textlink="">
      <xdr:nvSpPr>
        <xdr:cNvPr id="438" name="フローチャート : 判断 437">
          <a:extLst>
            <a:ext uri="{FF2B5EF4-FFF2-40B4-BE49-F238E27FC236}">
              <a16:creationId xmlns:a16="http://schemas.microsoft.com/office/drawing/2014/main" xmlns="" id="{7C98FE1A-0509-4201-8489-83D99610475A}"/>
            </a:ext>
          </a:extLst>
        </xdr:cNvPr>
        <xdr:cNvSpPr/>
      </xdr:nvSpPr>
      <xdr:spPr>
        <a:xfrm>
          <a:off x="21272500" y="1043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39" name="テキスト ボックス 438">
          <a:extLst>
            <a:ext uri="{FF2B5EF4-FFF2-40B4-BE49-F238E27FC236}">
              <a16:creationId xmlns:a16="http://schemas.microsoft.com/office/drawing/2014/main" xmlns="" id="{078A659D-211E-44AE-9EAE-60B0F0F1BB11}"/>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40" name="テキスト ボックス 439">
          <a:extLst>
            <a:ext uri="{FF2B5EF4-FFF2-40B4-BE49-F238E27FC236}">
              <a16:creationId xmlns:a16="http://schemas.microsoft.com/office/drawing/2014/main" xmlns="" id="{458270DB-E95E-4B66-ACF0-BF27F052920B}"/>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41" name="テキスト ボックス 440">
          <a:extLst>
            <a:ext uri="{FF2B5EF4-FFF2-40B4-BE49-F238E27FC236}">
              <a16:creationId xmlns:a16="http://schemas.microsoft.com/office/drawing/2014/main" xmlns="" id="{52B3B91E-AC2F-4709-AC89-1BFD3CD3393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42" name="テキスト ボックス 441">
          <a:extLst>
            <a:ext uri="{FF2B5EF4-FFF2-40B4-BE49-F238E27FC236}">
              <a16:creationId xmlns:a16="http://schemas.microsoft.com/office/drawing/2014/main" xmlns="" id="{E39EF1A4-B7A3-47B0-B242-FB014D4DEA95}"/>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43" name="テキスト ボックス 442">
          <a:extLst>
            <a:ext uri="{FF2B5EF4-FFF2-40B4-BE49-F238E27FC236}">
              <a16:creationId xmlns:a16="http://schemas.microsoft.com/office/drawing/2014/main" xmlns="" id="{D02F64EB-D24A-4BAA-80F7-5AAD19B9A81E}"/>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61</xdr:row>
      <xdr:rowOff>69487</xdr:rowOff>
    </xdr:from>
    <xdr:to>
      <xdr:col>31</xdr:col>
      <xdr:colOff>85725</xdr:colOff>
      <xdr:row>61</xdr:row>
      <xdr:rowOff>171087</xdr:rowOff>
    </xdr:to>
    <xdr:sp macro="" textlink="">
      <xdr:nvSpPr>
        <xdr:cNvPr id="444" name="円/楕円 443">
          <a:extLst>
            <a:ext uri="{FF2B5EF4-FFF2-40B4-BE49-F238E27FC236}">
              <a16:creationId xmlns:a16="http://schemas.microsoft.com/office/drawing/2014/main" xmlns="" id="{E305AB41-FF34-4E58-B2C1-E946A93B0198}"/>
            </a:ext>
          </a:extLst>
        </xdr:cNvPr>
        <xdr:cNvSpPr/>
      </xdr:nvSpPr>
      <xdr:spPr>
        <a:xfrm>
          <a:off x="21272500" y="10527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59</xdr:row>
      <xdr:rowOff>93997</xdr:rowOff>
    </xdr:from>
    <xdr:ext cx="469744" cy="259045"/>
    <xdr:sp macro="" textlink="">
      <xdr:nvSpPr>
        <xdr:cNvPr id="445" name="n_1aveValue【学校施設】&#10;一人当たり面積">
          <a:extLst>
            <a:ext uri="{FF2B5EF4-FFF2-40B4-BE49-F238E27FC236}">
              <a16:creationId xmlns:a16="http://schemas.microsoft.com/office/drawing/2014/main" xmlns="" id="{D162A044-6054-4F8F-BA47-68EB07511BDB}"/>
            </a:ext>
          </a:extLst>
        </xdr:cNvPr>
        <xdr:cNvSpPr txBox="1"/>
      </xdr:nvSpPr>
      <xdr:spPr>
        <a:xfrm>
          <a:off x="21075727" y="10209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1.768</a:t>
          </a:r>
          <a:endParaRPr kumimoji="1" lang="ja-JP" altLang="en-US" sz="1000" b="1">
            <a:solidFill>
              <a:srgbClr val="000080"/>
            </a:solidFill>
            <a:latin typeface="ＭＳ Ｐゴシック"/>
          </a:endParaRPr>
        </a:p>
      </xdr:txBody>
    </xdr:sp>
    <xdr:clientData/>
  </xdr:oneCellAnchor>
  <xdr:oneCellAnchor>
    <xdr:from>
      <xdr:col>30</xdr:col>
      <xdr:colOff>473152</xdr:colOff>
      <xdr:row>61</xdr:row>
      <xdr:rowOff>162214</xdr:rowOff>
    </xdr:from>
    <xdr:ext cx="469744" cy="259045"/>
    <xdr:sp macro="" textlink="">
      <xdr:nvSpPr>
        <xdr:cNvPr id="446" name="n_1mainValue【学校施設】&#10;一人当たり面積">
          <a:extLst>
            <a:ext uri="{FF2B5EF4-FFF2-40B4-BE49-F238E27FC236}">
              <a16:creationId xmlns:a16="http://schemas.microsoft.com/office/drawing/2014/main" xmlns="" id="{A7829617-D880-4B3A-B35A-5998C03EA1A1}"/>
            </a:ext>
          </a:extLst>
        </xdr:cNvPr>
        <xdr:cNvSpPr txBox="1"/>
      </xdr:nvSpPr>
      <xdr:spPr>
        <a:xfrm>
          <a:off x="21075727" y="10620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1.682</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47" name="正方形/長方形 446">
          <a:extLst>
            <a:ext uri="{FF2B5EF4-FFF2-40B4-BE49-F238E27FC236}">
              <a16:creationId xmlns:a16="http://schemas.microsoft.com/office/drawing/2014/main" xmlns="" id="{4C27143E-37D4-4F8A-BEB2-25680EEE44FD}"/>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48" name="正方形/長方形 447">
          <a:extLst>
            <a:ext uri="{FF2B5EF4-FFF2-40B4-BE49-F238E27FC236}">
              <a16:creationId xmlns:a16="http://schemas.microsoft.com/office/drawing/2014/main" xmlns="" id="{2EE8B28E-0221-4FEA-8B02-977EA0703719}"/>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49" name="正方形/長方形 448">
          <a:extLst>
            <a:ext uri="{FF2B5EF4-FFF2-40B4-BE49-F238E27FC236}">
              <a16:creationId xmlns:a16="http://schemas.microsoft.com/office/drawing/2014/main" xmlns="" id="{551DE898-48A5-44AE-9703-792AE55C89E9}"/>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50" name="正方形/長方形 449">
          <a:extLst>
            <a:ext uri="{FF2B5EF4-FFF2-40B4-BE49-F238E27FC236}">
              <a16:creationId xmlns:a16="http://schemas.microsoft.com/office/drawing/2014/main" xmlns="" id="{4D800B66-EA75-4855-907E-D51708223AC6}"/>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51" name="正方形/長方形 450">
          <a:extLst>
            <a:ext uri="{FF2B5EF4-FFF2-40B4-BE49-F238E27FC236}">
              <a16:creationId xmlns:a16="http://schemas.microsoft.com/office/drawing/2014/main" xmlns="" id="{117D05C8-76FE-4119-A8FF-3F3868115B75}"/>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52" name="正方形/長方形 451">
          <a:extLst>
            <a:ext uri="{FF2B5EF4-FFF2-40B4-BE49-F238E27FC236}">
              <a16:creationId xmlns:a16="http://schemas.microsoft.com/office/drawing/2014/main" xmlns="" id="{F7E0AAC6-A00F-4E7D-AC41-08F4E40D3519}"/>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53" name="正方形/長方形 452">
          <a:extLst>
            <a:ext uri="{FF2B5EF4-FFF2-40B4-BE49-F238E27FC236}">
              <a16:creationId xmlns:a16="http://schemas.microsoft.com/office/drawing/2014/main" xmlns="" id="{7CAE805F-F13A-48AC-9FD0-6B793657D26F}"/>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63.3</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54" name="正方形/長方形 453">
          <a:extLst>
            <a:ext uri="{FF2B5EF4-FFF2-40B4-BE49-F238E27FC236}">
              <a16:creationId xmlns:a16="http://schemas.microsoft.com/office/drawing/2014/main" xmlns="" id="{7D3BA8EF-D42F-4D24-9AE0-33FE75FF55F4}"/>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55" name="テキスト ボックス 454">
          <a:extLst>
            <a:ext uri="{FF2B5EF4-FFF2-40B4-BE49-F238E27FC236}">
              <a16:creationId xmlns:a16="http://schemas.microsoft.com/office/drawing/2014/main" xmlns="" id="{F0220610-B216-404B-A2D3-D3D39884C4B2}"/>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56" name="直線コネクタ 455">
          <a:extLst>
            <a:ext uri="{FF2B5EF4-FFF2-40B4-BE49-F238E27FC236}">
              <a16:creationId xmlns:a16="http://schemas.microsoft.com/office/drawing/2014/main" xmlns="" id="{2851A2E1-E7B8-462E-BB45-8F2E80B73274}"/>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88</xdr:row>
      <xdr:rowOff>10177</xdr:rowOff>
    </xdr:from>
    <xdr:ext cx="338939" cy="259045"/>
    <xdr:sp macro="" textlink="">
      <xdr:nvSpPr>
        <xdr:cNvPr id="457" name="テキスト ボックス 456">
          <a:extLst>
            <a:ext uri="{FF2B5EF4-FFF2-40B4-BE49-F238E27FC236}">
              <a16:creationId xmlns:a16="http://schemas.microsoft.com/office/drawing/2014/main" xmlns="" id="{3CC5B63C-A9B4-47AD-89B8-FBE965248A90}"/>
            </a:ext>
          </a:extLst>
        </xdr:cNvPr>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86</xdr:row>
      <xdr:rowOff>38100</xdr:rowOff>
    </xdr:from>
    <xdr:to>
      <xdr:col>24</xdr:col>
      <xdr:colOff>644525</xdr:colOff>
      <xdr:row>86</xdr:row>
      <xdr:rowOff>38100</xdr:rowOff>
    </xdr:to>
    <xdr:cxnSp macro="">
      <xdr:nvCxnSpPr>
        <xdr:cNvPr id="458" name="直線コネクタ 457">
          <a:extLst>
            <a:ext uri="{FF2B5EF4-FFF2-40B4-BE49-F238E27FC236}">
              <a16:creationId xmlns:a16="http://schemas.microsoft.com/office/drawing/2014/main" xmlns="" id="{81ADC596-E8D1-4C17-B3CD-2931043C8AD6}"/>
            </a:ext>
          </a:extLst>
        </xdr:cNvPr>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67327</xdr:rowOff>
    </xdr:from>
    <xdr:ext cx="403059" cy="259045"/>
    <xdr:sp macro="" textlink="">
      <xdr:nvSpPr>
        <xdr:cNvPr id="459" name="テキスト ボックス 458">
          <a:extLst>
            <a:ext uri="{FF2B5EF4-FFF2-40B4-BE49-F238E27FC236}">
              <a16:creationId xmlns:a16="http://schemas.microsoft.com/office/drawing/2014/main" xmlns="" id="{5FC4FE6D-C0C5-47E0-9779-F397F62EAB48}"/>
            </a:ext>
          </a:extLst>
        </xdr:cNvPr>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83</xdr:row>
      <xdr:rowOff>95250</xdr:rowOff>
    </xdr:from>
    <xdr:to>
      <xdr:col>24</xdr:col>
      <xdr:colOff>644525</xdr:colOff>
      <xdr:row>83</xdr:row>
      <xdr:rowOff>95250</xdr:rowOff>
    </xdr:to>
    <xdr:cxnSp macro="">
      <xdr:nvCxnSpPr>
        <xdr:cNvPr id="460" name="直線コネクタ 459">
          <a:extLst>
            <a:ext uri="{FF2B5EF4-FFF2-40B4-BE49-F238E27FC236}">
              <a16:creationId xmlns:a16="http://schemas.microsoft.com/office/drawing/2014/main" xmlns="" id="{7ED94A6B-4940-4D5A-9ECB-5BCB719E5E7F}"/>
            </a:ext>
          </a:extLst>
        </xdr:cNvPr>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124477</xdr:rowOff>
    </xdr:from>
    <xdr:ext cx="403059" cy="259045"/>
    <xdr:sp macro="" textlink="">
      <xdr:nvSpPr>
        <xdr:cNvPr id="461" name="テキスト ボックス 460">
          <a:extLst>
            <a:ext uri="{FF2B5EF4-FFF2-40B4-BE49-F238E27FC236}">
              <a16:creationId xmlns:a16="http://schemas.microsoft.com/office/drawing/2014/main" xmlns="" id="{2F67D84B-EB80-40A4-9344-0119B3E318DF}"/>
            </a:ext>
          </a:extLst>
        </xdr:cNvPr>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80</xdr:row>
      <xdr:rowOff>152400</xdr:rowOff>
    </xdr:from>
    <xdr:to>
      <xdr:col>24</xdr:col>
      <xdr:colOff>644525</xdr:colOff>
      <xdr:row>80</xdr:row>
      <xdr:rowOff>152400</xdr:rowOff>
    </xdr:to>
    <xdr:cxnSp macro="">
      <xdr:nvCxnSpPr>
        <xdr:cNvPr id="462" name="直線コネクタ 461">
          <a:extLst>
            <a:ext uri="{FF2B5EF4-FFF2-40B4-BE49-F238E27FC236}">
              <a16:creationId xmlns:a16="http://schemas.microsoft.com/office/drawing/2014/main" xmlns="" id="{9A97C2DA-8B6B-49B3-A9BF-76ECC8ED9609}"/>
            </a:ext>
          </a:extLst>
        </xdr:cNvPr>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10177</xdr:rowOff>
    </xdr:from>
    <xdr:ext cx="403059" cy="259045"/>
    <xdr:sp macro="" textlink="">
      <xdr:nvSpPr>
        <xdr:cNvPr id="463" name="テキスト ボックス 462">
          <a:extLst>
            <a:ext uri="{FF2B5EF4-FFF2-40B4-BE49-F238E27FC236}">
              <a16:creationId xmlns:a16="http://schemas.microsoft.com/office/drawing/2014/main" xmlns="" id="{36B2A519-038D-4DC1-ABB3-98FFDBA2803F}"/>
            </a:ext>
          </a:extLst>
        </xdr:cNvPr>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78</xdr:row>
      <xdr:rowOff>38100</xdr:rowOff>
    </xdr:from>
    <xdr:to>
      <xdr:col>24</xdr:col>
      <xdr:colOff>644525</xdr:colOff>
      <xdr:row>78</xdr:row>
      <xdr:rowOff>38100</xdr:rowOff>
    </xdr:to>
    <xdr:cxnSp macro="">
      <xdr:nvCxnSpPr>
        <xdr:cNvPr id="464" name="直線コネクタ 463">
          <a:extLst>
            <a:ext uri="{FF2B5EF4-FFF2-40B4-BE49-F238E27FC236}">
              <a16:creationId xmlns:a16="http://schemas.microsoft.com/office/drawing/2014/main" xmlns="" id="{DB2D8EEA-768F-458E-B728-C260EAF27933}"/>
            </a:ext>
          </a:extLst>
        </xdr:cNvPr>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77</xdr:row>
      <xdr:rowOff>67327</xdr:rowOff>
    </xdr:from>
    <xdr:ext cx="403059" cy="259045"/>
    <xdr:sp macro="" textlink="">
      <xdr:nvSpPr>
        <xdr:cNvPr id="465" name="テキスト ボックス 464">
          <a:extLst>
            <a:ext uri="{FF2B5EF4-FFF2-40B4-BE49-F238E27FC236}">
              <a16:creationId xmlns:a16="http://schemas.microsoft.com/office/drawing/2014/main" xmlns="" id="{E1F0FFB0-23B5-4273-B57A-688524E04376}"/>
            </a:ext>
          </a:extLst>
        </xdr:cNvPr>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66" name="直線コネクタ 465">
          <a:extLst>
            <a:ext uri="{FF2B5EF4-FFF2-40B4-BE49-F238E27FC236}">
              <a16:creationId xmlns:a16="http://schemas.microsoft.com/office/drawing/2014/main" xmlns="" id="{49F4ADA5-2A7B-42D8-984A-F354A6CC60BA}"/>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467" name="テキスト ボックス 466">
          <a:extLst>
            <a:ext uri="{FF2B5EF4-FFF2-40B4-BE49-F238E27FC236}">
              <a16:creationId xmlns:a16="http://schemas.microsoft.com/office/drawing/2014/main" xmlns="" id="{8C95CB1F-5910-49F8-99B4-5E5FE4C4DD6C}"/>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68" name="【児童館】&#10;有形固定資産減価償却率グラフ枠">
          <a:extLst>
            <a:ext uri="{FF2B5EF4-FFF2-40B4-BE49-F238E27FC236}">
              <a16:creationId xmlns:a16="http://schemas.microsoft.com/office/drawing/2014/main" xmlns="" id="{233CE200-40FA-4A53-8FAE-68A33882E169}"/>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79</xdr:row>
      <xdr:rowOff>86106</xdr:rowOff>
    </xdr:from>
    <xdr:to>
      <xdr:col>23</xdr:col>
      <xdr:colOff>516889</xdr:colOff>
      <xdr:row>86</xdr:row>
      <xdr:rowOff>26670</xdr:rowOff>
    </xdr:to>
    <xdr:cxnSp macro="">
      <xdr:nvCxnSpPr>
        <xdr:cNvPr id="469" name="直線コネクタ 468">
          <a:extLst>
            <a:ext uri="{FF2B5EF4-FFF2-40B4-BE49-F238E27FC236}">
              <a16:creationId xmlns:a16="http://schemas.microsoft.com/office/drawing/2014/main" xmlns="" id="{0AE24178-C76E-4A3E-B047-315E4CFF07D0}"/>
            </a:ext>
          </a:extLst>
        </xdr:cNvPr>
        <xdr:cNvCxnSpPr/>
      </xdr:nvCxnSpPr>
      <xdr:spPr>
        <a:xfrm flipV="1">
          <a:off x="16318864" y="13630656"/>
          <a:ext cx="0" cy="11407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86</xdr:row>
      <xdr:rowOff>30497</xdr:rowOff>
    </xdr:from>
    <xdr:ext cx="405111" cy="259045"/>
    <xdr:sp macro="" textlink="">
      <xdr:nvSpPr>
        <xdr:cNvPr id="470" name="【児童館】&#10;有形固定資産減価償却率最小値テキスト">
          <a:extLst>
            <a:ext uri="{FF2B5EF4-FFF2-40B4-BE49-F238E27FC236}">
              <a16:creationId xmlns:a16="http://schemas.microsoft.com/office/drawing/2014/main" xmlns="" id="{2A5FF7AE-B4D2-47F8-99F7-EE5DE4A2805C}"/>
            </a:ext>
          </a:extLst>
        </xdr:cNvPr>
        <xdr:cNvSpPr txBox="1"/>
      </xdr:nvSpPr>
      <xdr:spPr>
        <a:xfrm>
          <a:off x="16408400" y="1477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20.5</a:t>
          </a:r>
          <a:endParaRPr kumimoji="1" lang="ja-JP" altLang="en-US" sz="1000" b="1">
            <a:latin typeface="ＭＳ Ｐゴシック"/>
          </a:endParaRPr>
        </a:p>
      </xdr:txBody>
    </xdr:sp>
    <xdr:clientData/>
  </xdr:oneCellAnchor>
  <xdr:twoCellAnchor>
    <xdr:from>
      <xdr:col>23</xdr:col>
      <xdr:colOff>428625</xdr:colOff>
      <xdr:row>86</xdr:row>
      <xdr:rowOff>26670</xdr:rowOff>
    </xdr:from>
    <xdr:to>
      <xdr:col>23</xdr:col>
      <xdr:colOff>606425</xdr:colOff>
      <xdr:row>86</xdr:row>
      <xdr:rowOff>26670</xdr:rowOff>
    </xdr:to>
    <xdr:cxnSp macro="">
      <xdr:nvCxnSpPr>
        <xdr:cNvPr id="471" name="直線コネクタ 470">
          <a:extLst>
            <a:ext uri="{FF2B5EF4-FFF2-40B4-BE49-F238E27FC236}">
              <a16:creationId xmlns:a16="http://schemas.microsoft.com/office/drawing/2014/main" xmlns="" id="{C87F142F-7E71-4744-B7B9-5253A7EFB8A4}"/>
            </a:ext>
          </a:extLst>
        </xdr:cNvPr>
        <xdr:cNvCxnSpPr/>
      </xdr:nvCxnSpPr>
      <xdr:spPr>
        <a:xfrm>
          <a:off x="16230600" y="1477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78</xdr:row>
      <xdr:rowOff>32783</xdr:rowOff>
    </xdr:from>
    <xdr:ext cx="405111" cy="259045"/>
    <xdr:sp macro="" textlink="">
      <xdr:nvSpPr>
        <xdr:cNvPr id="472" name="【児童館】&#10;有形固定資産減価償却率最大値テキスト">
          <a:extLst>
            <a:ext uri="{FF2B5EF4-FFF2-40B4-BE49-F238E27FC236}">
              <a16:creationId xmlns:a16="http://schemas.microsoft.com/office/drawing/2014/main" xmlns="" id="{739130A3-57D6-4B46-A2C8-21B9583E73CF}"/>
            </a:ext>
          </a:extLst>
        </xdr:cNvPr>
        <xdr:cNvSpPr txBox="1"/>
      </xdr:nvSpPr>
      <xdr:spPr>
        <a:xfrm>
          <a:off x="16408400" y="134058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70.4</a:t>
          </a:r>
          <a:endParaRPr kumimoji="1" lang="ja-JP" altLang="en-US" sz="1000" b="1">
            <a:latin typeface="ＭＳ Ｐゴシック"/>
          </a:endParaRPr>
        </a:p>
      </xdr:txBody>
    </xdr:sp>
    <xdr:clientData/>
  </xdr:oneCellAnchor>
  <xdr:twoCellAnchor>
    <xdr:from>
      <xdr:col>23</xdr:col>
      <xdr:colOff>428625</xdr:colOff>
      <xdr:row>79</xdr:row>
      <xdr:rowOff>86106</xdr:rowOff>
    </xdr:from>
    <xdr:to>
      <xdr:col>23</xdr:col>
      <xdr:colOff>606425</xdr:colOff>
      <xdr:row>79</xdr:row>
      <xdr:rowOff>86106</xdr:rowOff>
    </xdr:to>
    <xdr:cxnSp macro="">
      <xdr:nvCxnSpPr>
        <xdr:cNvPr id="473" name="直線コネクタ 472">
          <a:extLst>
            <a:ext uri="{FF2B5EF4-FFF2-40B4-BE49-F238E27FC236}">
              <a16:creationId xmlns:a16="http://schemas.microsoft.com/office/drawing/2014/main" xmlns="" id="{99101588-383C-46A6-847B-F5CD091C58C5}"/>
            </a:ext>
          </a:extLst>
        </xdr:cNvPr>
        <xdr:cNvCxnSpPr/>
      </xdr:nvCxnSpPr>
      <xdr:spPr>
        <a:xfrm>
          <a:off x="16230600" y="13630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83</xdr:row>
      <xdr:rowOff>128033</xdr:rowOff>
    </xdr:from>
    <xdr:ext cx="405111" cy="259045"/>
    <xdr:sp macro="" textlink="">
      <xdr:nvSpPr>
        <xdr:cNvPr id="474" name="【児童館】&#10;有形固定資産減価償却率平均値テキスト">
          <a:extLst>
            <a:ext uri="{FF2B5EF4-FFF2-40B4-BE49-F238E27FC236}">
              <a16:creationId xmlns:a16="http://schemas.microsoft.com/office/drawing/2014/main" xmlns="" id="{FF23305C-EB4B-4667-82E5-47CF2F681AE5}"/>
            </a:ext>
          </a:extLst>
        </xdr:cNvPr>
        <xdr:cNvSpPr txBox="1"/>
      </xdr:nvSpPr>
      <xdr:spPr>
        <a:xfrm>
          <a:off x="16408400" y="143583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35.4</a:t>
          </a:r>
          <a:endParaRPr kumimoji="1" lang="ja-JP" altLang="en-US" sz="1000" b="1">
            <a:solidFill>
              <a:srgbClr val="000080"/>
            </a:solidFill>
            <a:latin typeface="ＭＳ Ｐゴシック"/>
          </a:endParaRPr>
        </a:p>
      </xdr:txBody>
    </xdr:sp>
    <xdr:clientData/>
  </xdr:oneCellAnchor>
  <xdr:twoCellAnchor>
    <xdr:from>
      <xdr:col>23</xdr:col>
      <xdr:colOff>466725</xdr:colOff>
      <xdr:row>83</xdr:row>
      <xdr:rowOff>149606</xdr:rowOff>
    </xdr:from>
    <xdr:to>
      <xdr:col>23</xdr:col>
      <xdr:colOff>568325</xdr:colOff>
      <xdr:row>84</xdr:row>
      <xdr:rowOff>79756</xdr:rowOff>
    </xdr:to>
    <xdr:sp macro="" textlink="">
      <xdr:nvSpPr>
        <xdr:cNvPr id="475" name="フローチャート : 判断 474">
          <a:extLst>
            <a:ext uri="{FF2B5EF4-FFF2-40B4-BE49-F238E27FC236}">
              <a16:creationId xmlns:a16="http://schemas.microsoft.com/office/drawing/2014/main" xmlns="" id="{6E066DEE-5966-4317-9888-2D3B6FF660AE}"/>
            </a:ext>
          </a:extLst>
        </xdr:cNvPr>
        <xdr:cNvSpPr/>
      </xdr:nvSpPr>
      <xdr:spPr>
        <a:xfrm>
          <a:off x="16268700" y="1437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82</xdr:row>
      <xdr:rowOff>129032</xdr:rowOff>
    </xdr:from>
    <xdr:to>
      <xdr:col>22</xdr:col>
      <xdr:colOff>415925</xdr:colOff>
      <xdr:row>83</xdr:row>
      <xdr:rowOff>59182</xdr:rowOff>
    </xdr:to>
    <xdr:sp macro="" textlink="">
      <xdr:nvSpPr>
        <xdr:cNvPr id="476" name="フローチャート : 判断 475">
          <a:extLst>
            <a:ext uri="{FF2B5EF4-FFF2-40B4-BE49-F238E27FC236}">
              <a16:creationId xmlns:a16="http://schemas.microsoft.com/office/drawing/2014/main" xmlns="" id="{DB39299B-4DC8-4184-9926-175725D6BFB4}"/>
            </a:ext>
          </a:extLst>
        </xdr:cNvPr>
        <xdr:cNvSpPr/>
      </xdr:nvSpPr>
      <xdr:spPr>
        <a:xfrm>
          <a:off x="15430500" y="14187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477" name="テキスト ボックス 476">
          <a:extLst>
            <a:ext uri="{FF2B5EF4-FFF2-40B4-BE49-F238E27FC236}">
              <a16:creationId xmlns:a16="http://schemas.microsoft.com/office/drawing/2014/main" xmlns="" id="{DA33C99C-8DA4-4ADC-8DB0-081CABA5D807}"/>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478" name="テキスト ボックス 477">
          <a:extLst>
            <a:ext uri="{FF2B5EF4-FFF2-40B4-BE49-F238E27FC236}">
              <a16:creationId xmlns:a16="http://schemas.microsoft.com/office/drawing/2014/main" xmlns="" id="{499C4128-F212-42EB-9D9F-3CF76389D68D}"/>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479" name="テキスト ボックス 478">
          <a:extLst>
            <a:ext uri="{FF2B5EF4-FFF2-40B4-BE49-F238E27FC236}">
              <a16:creationId xmlns:a16="http://schemas.microsoft.com/office/drawing/2014/main" xmlns="" id="{34C870C3-7F81-40E5-955A-69639F37E97B}"/>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480" name="テキスト ボックス 479">
          <a:extLst>
            <a:ext uri="{FF2B5EF4-FFF2-40B4-BE49-F238E27FC236}">
              <a16:creationId xmlns:a16="http://schemas.microsoft.com/office/drawing/2014/main" xmlns="" id="{454443EE-83E0-4FED-9A90-017D0B300E6D}"/>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481" name="テキスト ボックス 480">
          <a:extLst>
            <a:ext uri="{FF2B5EF4-FFF2-40B4-BE49-F238E27FC236}">
              <a16:creationId xmlns:a16="http://schemas.microsoft.com/office/drawing/2014/main" xmlns="" id="{5CA36F74-6DBF-4C8F-8C42-C62E5D579D71}"/>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77</xdr:row>
      <xdr:rowOff>122174</xdr:rowOff>
    </xdr:from>
    <xdr:to>
      <xdr:col>22</xdr:col>
      <xdr:colOff>415925</xdr:colOff>
      <xdr:row>78</xdr:row>
      <xdr:rowOff>52324</xdr:rowOff>
    </xdr:to>
    <xdr:sp macro="" textlink="">
      <xdr:nvSpPr>
        <xdr:cNvPr id="482" name="円/楕円 481">
          <a:extLst>
            <a:ext uri="{FF2B5EF4-FFF2-40B4-BE49-F238E27FC236}">
              <a16:creationId xmlns:a16="http://schemas.microsoft.com/office/drawing/2014/main" xmlns="" id="{1696A7B1-9BA9-4B66-9C0B-C3868DC83353}"/>
            </a:ext>
          </a:extLst>
        </xdr:cNvPr>
        <xdr:cNvSpPr/>
      </xdr:nvSpPr>
      <xdr:spPr>
        <a:xfrm>
          <a:off x="15430500" y="13323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83</xdr:row>
      <xdr:rowOff>50309</xdr:rowOff>
    </xdr:from>
    <xdr:ext cx="405111" cy="259045"/>
    <xdr:sp macro="" textlink="">
      <xdr:nvSpPr>
        <xdr:cNvPr id="483" name="n_1aveValue【児童館】&#10;有形固定資産減価償却率">
          <a:extLst>
            <a:ext uri="{FF2B5EF4-FFF2-40B4-BE49-F238E27FC236}">
              <a16:creationId xmlns:a16="http://schemas.microsoft.com/office/drawing/2014/main" xmlns="" id="{783F7F26-CC23-433A-90D9-A7B06367C0E1}"/>
            </a:ext>
          </a:extLst>
        </xdr:cNvPr>
        <xdr:cNvSpPr txBox="1"/>
      </xdr:nvSpPr>
      <xdr:spPr>
        <a:xfrm>
          <a:off x="15266043" y="142806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43.8</a:t>
          </a:r>
          <a:endParaRPr kumimoji="1" lang="ja-JP" altLang="en-US" sz="1000" b="1">
            <a:solidFill>
              <a:srgbClr val="000080"/>
            </a:solidFill>
            <a:latin typeface="ＭＳ Ｐゴシック"/>
          </a:endParaRPr>
        </a:p>
      </xdr:txBody>
    </xdr:sp>
    <xdr:clientData/>
  </xdr:oneCellAnchor>
  <xdr:oneCellAnchor>
    <xdr:from>
      <xdr:col>22</xdr:col>
      <xdr:colOff>149868</xdr:colOff>
      <xdr:row>76</xdr:row>
      <xdr:rowOff>68851</xdr:rowOff>
    </xdr:from>
    <xdr:ext cx="405111" cy="259045"/>
    <xdr:sp macro="" textlink="">
      <xdr:nvSpPr>
        <xdr:cNvPr id="484" name="n_1mainValue【児童館】&#10;有形固定資産減価償却率">
          <a:extLst>
            <a:ext uri="{FF2B5EF4-FFF2-40B4-BE49-F238E27FC236}">
              <a16:creationId xmlns:a16="http://schemas.microsoft.com/office/drawing/2014/main" xmlns="" id="{C5E62463-6274-4D05-8AC1-3E29A6CA47ED}"/>
            </a:ext>
          </a:extLst>
        </xdr:cNvPr>
        <xdr:cNvSpPr txBox="1"/>
      </xdr:nvSpPr>
      <xdr:spPr>
        <a:xfrm>
          <a:off x="15266043" y="13099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81.6</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485" name="正方形/長方形 484">
          <a:extLst>
            <a:ext uri="{FF2B5EF4-FFF2-40B4-BE49-F238E27FC236}">
              <a16:creationId xmlns:a16="http://schemas.microsoft.com/office/drawing/2014/main" xmlns="" id="{B7A08B55-AC48-442E-B91A-7EC747B0A632}"/>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86" name="正方形/長方形 485">
          <a:extLst>
            <a:ext uri="{FF2B5EF4-FFF2-40B4-BE49-F238E27FC236}">
              <a16:creationId xmlns:a16="http://schemas.microsoft.com/office/drawing/2014/main" xmlns="" id="{B3882070-1FD2-4284-9901-42624BE7DC76}"/>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87" name="正方形/長方形 486">
          <a:extLst>
            <a:ext uri="{FF2B5EF4-FFF2-40B4-BE49-F238E27FC236}">
              <a16:creationId xmlns:a16="http://schemas.microsoft.com/office/drawing/2014/main" xmlns="" id="{454D0E2C-4FB0-48DC-B6E7-995A19C98F27}"/>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88" name="正方形/長方形 487">
          <a:extLst>
            <a:ext uri="{FF2B5EF4-FFF2-40B4-BE49-F238E27FC236}">
              <a16:creationId xmlns:a16="http://schemas.microsoft.com/office/drawing/2014/main" xmlns="" id="{7F30CA3B-EF04-4B0A-8879-9C83B8FC9679}"/>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89" name="正方形/長方形 488">
          <a:extLst>
            <a:ext uri="{FF2B5EF4-FFF2-40B4-BE49-F238E27FC236}">
              <a16:creationId xmlns:a16="http://schemas.microsoft.com/office/drawing/2014/main" xmlns="" id="{0B19C2A6-D1D8-4A14-9EE9-33088BE3CA47}"/>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90" name="正方形/長方形 489">
          <a:extLst>
            <a:ext uri="{FF2B5EF4-FFF2-40B4-BE49-F238E27FC236}">
              <a16:creationId xmlns:a16="http://schemas.microsoft.com/office/drawing/2014/main" xmlns="" id="{FC553EE4-3D96-4FB0-825B-B5E49AC90809}"/>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91" name="正方形/長方形 490">
          <a:extLst>
            <a:ext uri="{FF2B5EF4-FFF2-40B4-BE49-F238E27FC236}">
              <a16:creationId xmlns:a16="http://schemas.microsoft.com/office/drawing/2014/main" xmlns="" id="{EAF7AD13-1407-45FA-952A-D03EE6FBDBAB}"/>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0.017</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92" name="正方形/長方形 491">
          <a:extLst>
            <a:ext uri="{FF2B5EF4-FFF2-40B4-BE49-F238E27FC236}">
              <a16:creationId xmlns:a16="http://schemas.microsoft.com/office/drawing/2014/main" xmlns="" id="{9FB4C1B0-BDA5-4D85-96EE-4064B4AD0DC2}"/>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493" name="テキスト ボックス 492">
          <a:extLst>
            <a:ext uri="{FF2B5EF4-FFF2-40B4-BE49-F238E27FC236}">
              <a16:creationId xmlns:a16="http://schemas.microsoft.com/office/drawing/2014/main" xmlns="" id="{7284D26E-00AC-48B9-9E6F-4C0ED6F076F9}"/>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494" name="直線コネクタ 493">
          <a:extLst>
            <a:ext uri="{FF2B5EF4-FFF2-40B4-BE49-F238E27FC236}">
              <a16:creationId xmlns:a16="http://schemas.microsoft.com/office/drawing/2014/main" xmlns="" id="{8BDFEB17-0E92-4798-B5E6-EA73691F21F2}"/>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114300</xdr:rowOff>
    </xdr:from>
    <xdr:to>
      <xdr:col>33</xdr:col>
      <xdr:colOff>314325</xdr:colOff>
      <xdr:row>86</xdr:row>
      <xdr:rowOff>114300</xdr:rowOff>
    </xdr:to>
    <xdr:cxnSp macro="">
      <xdr:nvCxnSpPr>
        <xdr:cNvPr id="495" name="直線コネクタ 494">
          <a:extLst>
            <a:ext uri="{FF2B5EF4-FFF2-40B4-BE49-F238E27FC236}">
              <a16:creationId xmlns:a16="http://schemas.microsoft.com/office/drawing/2014/main" xmlns="" id="{38D09A6D-F16D-401D-AE12-F88E1326E8C1}"/>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143527</xdr:rowOff>
    </xdr:from>
    <xdr:ext cx="467179" cy="259045"/>
    <xdr:sp macro="" textlink="">
      <xdr:nvSpPr>
        <xdr:cNvPr id="496" name="テキスト ボックス 495">
          <a:extLst>
            <a:ext uri="{FF2B5EF4-FFF2-40B4-BE49-F238E27FC236}">
              <a16:creationId xmlns:a16="http://schemas.microsoft.com/office/drawing/2014/main" xmlns="" id="{11E280F1-8433-4251-90DB-BAA98CDA0B03}"/>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84</xdr:row>
      <xdr:rowOff>76200</xdr:rowOff>
    </xdr:from>
    <xdr:to>
      <xdr:col>33</xdr:col>
      <xdr:colOff>314325</xdr:colOff>
      <xdr:row>84</xdr:row>
      <xdr:rowOff>76200</xdr:rowOff>
    </xdr:to>
    <xdr:cxnSp macro="">
      <xdr:nvCxnSpPr>
        <xdr:cNvPr id="497" name="直線コネクタ 496">
          <a:extLst>
            <a:ext uri="{FF2B5EF4-FFF2-40B4-BE49-F238E27FC236}">
              <a16:creationId xmlns:a16="http://schemas.microsoft.com/office/drawing/2014/main" xmlns="" id="{317330D4-9DD9-4C3F-AD6B-7D3045BC316C}"/>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83</xdr:row>
      <xdr:rowOff>105427</xdr:rowOff>
    </xdr:from>
    <xdr:ext cx="467179" cy="259045"/>
    <xdr:sp macro="" textlink="">
      <xdr:nvSpPr>
        <xdr:cNvPr id="498" name="テキスト ボックス 497">
          <a:extLst>
            <a:ext uri="{FF2B5EF4-FFF2-40B4-BE49-F238E27FC236}">
              <a16:creationId xmlns:a16="http://schemas.microsoft.com/office/drawing/2014/main" xmlns="" id="{4483AAD9-88CB-46BD-8378-7B03FA5CBC91}"/>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82</xdr:row>
      <xdr:rowOff>38100</xdr:rowOff>
    </xdr:from>
    <xdr:to>
      <xdr:col>33</xdr:col>
      <xdr:colOff>314325</xdr:colOff>
      <xdr:row>82</xdr:row>
      <xdr:rowOff>38100</xdr:rowOff>
    </xdr:to>
    <xdr:cxnSp macro="">
      <xdr:nvCxnSpPr>
        <xdr:cNvPr id="499" name="直線コネクタ 498">
          <a:extLst>
            <a:ext uri="{FF2B5EF4-FFF2-40B4-BE49-F238E27FC236}">
              <a16:creationId xmlns:a16="http://schemas.microsoft.com/office/drawing/2014/main" xmlns="" id="{15BEB147-78A8-42F4-AB7C-EE55626E3BAA}"/>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81</xdr:row>
      <xdr:rowOff>67327</xdr:rowOff>
    </xdr:from>
    <xdr:ext cx="467179" cy="259045"/>
    <xdr:sp macro="" textlink="">
      <xdr:nvSpPr>
        <xdr:cNvPr id="500" name="テキスト ボックス 499">
          <a:extLst>
            <a:ext uri="{FF2B5EF4-FFF2-40B4-BE49-F238E27FC236}">
              <a16:creationId xmlns:a16="http://schemas.microsoft.com/office/drawing/2014/main" xmlns="" id="{17D4C65F-1C7B-4759-B1F2-D99B1F41E75B}"/>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80</xdr:row>
      <xdr:rowOff>0</xdr:rowOff>
    </xdr:from>
    <xdr:to>
      <xdr:col>33</xdr:col>
      <xdr:colOff>314325</xdr:colOff>
      <xdr:row>80</xdr:row>
      <xdr:rowOff>0</xdr:rowOff>
    </xdr:to>
    <xdr:cxnSp macro="">
      <xdr:nvCxnSpPr>
        <xdr:cNvPr id="501" name="直線コネクタ 500">
          <a:extLst>
            <a:ext uri="{FF2B5EF4-FFF2-40B4-BE49-F238E27FC236}">
              <a16:creationId xmlns:a16="http://schemas.microsoft.com/office/drawing/2014/main" xmlns="" id="{8EA778DE-A9AE-4D53-8729-CA727A2F910D}"/>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79</xdr:row>
      <xdr:rowOff>29227</xdr:rowOff>
    </xdr:from>
    <xdr:ext cx="467179" cy="259045"/>
    <xdr:sp macro="" textlink="">
      <xdr:nvSpPr>
        <xdr:cNvPr id="502" name="テキスト ボックス 501">
          <a:extLst>
            <a:ext uri="{FF2B5EF4-FFF2-40B4-BE49-F238E27FC236}">
              <a16:creationId xmlns:a16="http://schemas.microsoft.com/office/drawing/2014/main" xmlns="" id="{A49573FC-72D4-4AC4-BF7D-DCAC6FEDE7A8}"/>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26</xdr:col>
      <xdr:colOff>428625</xdr:colOff>
      <xdr:row>77</xdr:row>
      <xdr:rowOff>133350</xdr:rowOff>
    </xdr:from>
    <xdr:to>
      <xdr:col>33</xdr:col>
      <xdr:colOff>314325</xdr:colOff>
      <xdr:row>77</xdr:row>
      <xdr:rowOff>133350</xdr:rowOff>
    </xdr:to>
    <xdr:cxnSp macro="">
      <xdr:nvCxnSpPr>
        <xdr:cNvPr id="503" name="直線コネクタ 502">
          <a:extLst>
            <a:ext uri="{FF2B5EF4-FFF2-40B4-BE49-F238E27FC236}">
              <a16:creationId xmlns:a16="http://schemas.microsoft.com/office/drawing/2014/main" xmlns="" id="{E00FABF1-455D-416B-AC6D-18A288011068}"/>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162577</xdr:rowOff>
    </xdr:from>
    <xdr:ext cx="467179" cy="259045"/>
    <xdr:sp macro="" textlink="">
      <xdr:nvSpPr>
        <xdr:cNvPr id="504" name="テキスト ボックス 503">
          <a:extLst>
            <a:ext uri="{FF2B5EF4-FFF2-40B4-BE49-F238E27FC236}">
              <a16:creationId xmlns:a16="http://schemas.microsoft.com/office/drawing/2014/main" xmlns="" id="{7B246058-6B7C-434C-9812-BBE08DDC446E}"/>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05" name="直線コネクタ 504">
          <a:extLst>
            <a:ext uri="{FF2B5EF4-FFF2-40B4-BE49-F238E27FC236}">
              <a16:creationId xmlns:a16="http://schemas.microsoft.com/office/drawing/2014/main" xmlns="" id="{3D0473E4-3395-437B-B1C5-3E5B781A46C1}"/>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06" name="テキスト ボックス 505">
          <a:extLst>
            <a:ext uri="{FF2B5EF4-FFF2-40B4-BE49-F238E27FC236}">
              <a16:creationId xmlns:a16="http://schemas.microsoft.com/office/drawing/2014/main" xmlns="" id="{CCAAB320-D8D2-45DD-A1F8-CE7E7DFAA4F7}"/>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07" name="【児童館】&#10;一人当たり面積グラフ枠">
          <a:extLst>
            <a:ext uri="{FF2B5EF4-FFF2-40B4-BE49-F238E27FC236}">
              <a16:creationId xmlns:a16="http://schemas.microsoft.com/office/drawing/2014/main" xmlns="" id="{02609BC4-379D-478E-99BE-0E69E76AC4A4}"/>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38100</xdr:rowOff>
    </xdr:from>
    <xdr:to>
      <xdr:col>32</xdr:col>
      <xdr:colOff>186689</xdr:colOff>
      <xdr:row>85</xdr:row>
      <xdr:rowOff>133350</xdr:rowOff>
    </xdr:to>
    <xdr:cxnSp macro="">
      <xdr:nvCxnSpPr>
        <xdr:cNvPr id="508" name="直線コネクタ 507">
          <a:extLst>
            <a:ext uri="{FF2B5EF4-FFF2-40B4-BE49-F238E27FC236}">
              <a16:creationId xmlns:a16="http://schemas.microsoft.com/office/drawing/2014/main" xmlns="" id="{F257F32B-CEC9-4EE8-A965-FCC6ECAD3DD3}"/>
            </a:ext>
          </a:extLst>
        </xdr:cNvPr>
        <xdr:cNvCxnSpPr/>
      </xdr:nvCxnSpPr>
      <xdr:spPr>
        <a:xfrm flipV="1">
          <a:off x="22160864" y="134112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85</xdr:row>
      <xdr:rowOff>137177</xdr:rowOff>
    </xdr:from>
    <xdr:ext cx="469744" cy="259045"/>
    <xdr:sp macro="" textlink="">
      <xdr:nvSpPr>
        <xdr:cNvPr id="509" name="【児童館】&#10;一人当たり面積最小値テキスト">
          <a:extLst>
            <a:ext uri="{FF2B5EF4-FFF2-40B4-BE49-F238E27FC236}">
              <a16:creationId xmlns:a16="http://schemas.microsoft.com/office/drawing/2014/main" xmlns="" id="{69C2B8E7-1F25-4CAF-A143-382B87C8BE58}"/>
            </a:ext>
          </a:extLst>
        </xdr:cNvPr>
        <xdr:cNvSpPr txBox="1"/>
      </xdr:nvSpPr>
      <xdr:spPr>
        <a:xfrm>
          <a:off x="22250400" y="1471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0.012</a:t>
          </a:r>
          <a:endParaRPr kumimoji="1" lang="ja-JP" altLang="en-US" sz="1000" b="1">
            <a:latin typeface="ＭＳ Ｐゴシック"/>
          </a:endParaRPr>
        </a:p>
      </xdr:txBody>
    </xdr:sp>
    <xdr:clientData/>
  </xdr:oneCellAnchor>
  <xdr:twoCellAnchor>
    <xdr:from>
      <xdr:col>32</xdr:col>
      <xdr:colOff>98425</xdr:colOff>
      <xdr:row>85</xdr:row>
      <xdr:rowOff>133350</xdr:rowOff>
    </xdr:from>
    <xdr:to>
      <xdr:col>32</xdr:col>
      <xdr:colOff>276225</xdr:colOff>
      <xdr:row>85</xdr:row>
      <xdr:rowOff>133350</xdr:rowOff>
    </xdr:to>
    <xdr:cxnSp macro="">
      <xdr:nvCxnSpPr>
        <xdr:cNvPr id="510" name="直線コネクタ 509">
          <a:extLst>
            <a:ext uri="{FF2B5EF4-FFF2-40B4-BE49-F238E27FC236}">
              <a16:creationId xmlns:a16="http://schemas.microsoft.com/office/drawing/2014/main" xmlns="" id="{33C67D38-4378-4D07-A552-9AED1577087D}"/>
            </a:ext>
          </a:extLst>
        </xdr:cNvPr>
        <xdr:cNvCxnSpPr/>
      </xdr:nvCxnSpPr>
      <xdr:spPr>
        <a:xfrm>
          <a:off x="22072600" y="1470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156227</xdr:rowOff>
    </xdr:from>
    <xdr:ext cx="469744" cy="259045"/>
    <xdr:sp macro="" textlink="">
      <xdr:nvSpPr>
        <xdr:cNvPr id="511" name="【児童館】&#10;一人当たり面積最大値テキスト">
          <a:extLst>
            <a:ext uri="{FF2B5EF4-FFF2-40B4-BE49-F238E27FC236}">
              <a16:creationId xmlns:a16="http://schemas.microsoft.com/office/drawing/2014/main" xmlns="" id="{7A611473-D886-4C14-9EEB-8FA3B1EB1914}"/>
            </a:ext>
          </a:extLst>
        </xdr:cNvPr>
        <xdr:cNvSpPr txBox="1"/>
      </xdr:nvSpPr>
      <xdr:spPr>
        <a:xfrm>
          <a:off x="222504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0.114</a:t>
          </a:r>
          <a:endParaRPr kumimoji="1" lang="ja-JP" altLang="en-US" sz="1000" b="1">
            <a:latin typeface="ＭＳ Ｐゴシック"/>
          </a:endParaRPr>
        </a:p>
      </xdr:txBody>
    </xdr:sp>
    <xdr:clientData/>
  </xdr:oneCellAnchor>
  <xdr:twoCellAnchor>
    <xdr:from>
      <xdr:col>32</xdr:col>
      <xdr:colOff>98425</xdr:colOff>
      <xdr:row>78</xdr:row>
      <xdr:rowOff>38100</xdr:rowOff>
    </xdr:from>
    <xdr:to>
      <xdr:col>32</xdr:col>
      <xdr:colOff>276225</xdr:colOff>
      <xdr:row>78</xdr:row>
      <xdr:rowOff>38100</xdr:rowOff>
    </xdr:to>
    <xdr:cxnSp macro="">
      <xdr:nvCxnSpPr>
        <xdr:cNvPr id="512" name="直線コネクタ 511">
          <a:extLst>
            <a:ext uri="{FF2B5EF4-FFF2-40B4-BE49-F238E27FC236}">
              <a16:creationId xmlns:a16="http://schemas.microsoft.com/office/drawing/2014/main" xmlns="" id="{88F4F751-D6CF-4D32-858F-205015D870E9}"/>
            </a:ext>
          </a:extLst>
        </xdr:cNvPr>
        <xdr:cNvCxnSpPr/>
      </xdr:nvCxnSpPr>
      <xdr:spPr>
        <a:xfrm>
          <a:off x="22072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82</xdr:row>
      <xdr:rowOff>105427</xdr:rowOff>
    </xdr:from>
    <xdr:ext cx="469744" cy="259045"/>
    <xdr:sp macro="" textlink="">
      <xdr:nvSpPr>
        <xdr:cNvPr id="513" name="【児童館】&#10;一人当たり面積平均値テキスト">
          <a:extLst>
            <a:ext uri="{FF2B5EF4-FFF2-40B4-BE49-F238E27FC236}">
              <a16:creationId xmlns:a16="http://schemas.microsoft.com/office/drawing/2014/main" xmlns="" id="{543AF15F-2A7C-4E47-B36D-1B050032DCBB}"/>
            </a:ext>
          </a:extLst>
        </xdr:cNvPr>
        <xdr:cNvSpPr txBox="1"/>
      </xdr:nvSpPr>
      <xdr:spPr>
        <a:xfrm>
          <a:off x="22250400" y="14164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0.049</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127000</xdr:rowOff>
    </xdr:from>
    <xdr:to>
      <xdr:col>32</xdr:col>
      <xdr:colOff>238125</xdr:colOff>
      <xdr:row>83</xdr:row>
      <xdr:rowOff>57150</xdr:rowOff>
    </xdr:to>
    <xdr:sp macro="" textlink="">
      <xdr:nvSpPr>
        <xdr:cNvPr id="514" name="フローチャート : 判断 513">
          <a:extLst>
            <a:ext uri="{FF2B5EF4-FFF2-40B4-BE49-F238E27FC236}">
              <a16:creationId xmlns:a16="http://schemas.microsoft.com/office/drawing/2014/main" xmlns="" id="{7AC15AEE-5231-4C11-BF65-38CAC98BB12B}"/>
            </a:ext>
          </a:extLst>
        </xdr:cNvPr>
        <xdr:cNvSpPr/>
      </xdr:nvSpPr>
      <xdr:spPr>
        <a:xfrm>
          <a:off x="22110700" y="1418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82</xdr:row>
      <xdr:rowOff>165100</xdr:rowOff>
    </xdr:from>
    <xdr:to>
      <xdr:col>31</xdr:col>
      <xdr:colOff>85725</xdr:colOff>
      <xdr:row>83</xdr:row>
      <xdr:rowOff>95250</xdr:rowOff>
    </xdr:to>
    <xdr:sp macro="" textlink="">
      <xdr:nvSpPr>
        <xdr:cNvPr id="515" name="フローチャート : 判断 514">
          <a:extLst>
            <a:ext uri="{FF2B5EF4-FFF2-40B4-BE49-F238E27FC236}">
              <a16:creationId xmlns:a16="http://schemas.microsoft.com/office/drawing/2014/main" xmlns="" id="{94711B74-5B4D-4CBA-9BB2-B410F746F577}"/>
            </a:ext>
          </a:extLst>
        </xdr:cNvPr>
        <xdr:cNvSpPr/>
      </xdr:nvSpPr>
      <xdr:spPr>
        <a:xfrm>
          <a:off x="21272500" y="1422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516" name="テキスト ボックス 515">
          <a:extLst>
            <a:ext uri="{FF2B5EF4-FFF2-40B4-BE49-F238E27FC236}">
              <a16:creationId xmlns:a16="http://schemas.microsoft.com/office/drawing/2014/main" xmlns="" id="{C847AE8B-BB22-4E45-AEC7-164B48B84B5D}"/>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17" name="テキスト ボックス 516">
          <a:extLst>
            <a:ext uri="{FF2B5EF4-FFF2-40B4-BE49-F238E27FC236}">
              <a16:creationId xmlns:a16="http://schemas.microsoft.com/office/drawing/2014/main" xmlns="" id="{C33BF7A6-BA9A-459F-A10F-F1C4E57AB886}"/>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18" name="テキスト ボックス 517">
          <a:extLst>
            <a:ext uri="{FF2B5EF4-FFF2-40B4-BE49-F238E27FC236}">
              <a16:creationId xmlns:a16="http://schemas.microsoft.com/office/drawing/2014/main" xmlns="" id="{BD33B967-F402-40DC-A3A1-62E70595887B}"/>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19" name="テキスト ボックス 518">
          <a:extLst>
            <a:ext uri="{FF2B5EF4-FFF2-40B4-BE49-F238E27FC236}">
              <a16:creationId xmlns:a16="http://schemas.microsoft.com/office/drawing/2014/main" xmlns="" id="{D5578B94-2208-4CEF-A680-C5BD73BC10D9}"/>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20" name="テキスト ボックス 519">
          <a:extLst>
            <a:ext uri="{FF2B5EF4-FFF2-40B4-BE49-F238E27FC236}">
              <a16:creationId xmlns:a16="http://schemas.microsoft.com/office/drawing/2014/main" xmlns="" id="{345F01A1-E915-4AD0-B70E-6B19DF000E28}"/>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84</xdr:row>
      <xdr:rowOff>76200</xdr:rowOff>
    </xdr:from>
    <xdr:to>
      <xdr:col>31</xdr:col>
      <xdr:colOff>85725</xdr:colOff>
      <xdr:row>85</xdr:row>
      <xdr:rowOff>6350</xdr:rowOff>
    </xdr:to>
    <xdr:sp macro="" textlink="">
      <xdr:nvSpPr>
        <xdr:cNvPr id="521" name="円/楕円 520">
          <a:extLst>
            <a:ext uri="{FF2B5EF4-FFF2-40B4-BE49-F238E27FC236}">
              <a16:creationId xmlns:a16="http://schemas.microsoft.com/office/drawing/2014/main" xmlns="" id="{0525411A-61E8-4E6C-8A54-AB100F070684}"/>
            </a:ext>
          </a:extLst>
        </xdr:cNvPr>
        <xdr:cNvSpPr/>
      </xdr:nvSpPr>
      <xdr:spPr>
        <a:xfrm>
          <a:off x="21272500" y="1447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81</xdr:row>
      <xdr:rowOff>111777</xdr:rowOff>
    </xdr:from>
    <xdr:ext cx="469744" cy="259045"/>
    <xdr:sp macro="" textlink="">
      <xdr:nvSpPr>
        <xdr:cNvPr id="522" name="n_1aveValue【児童館】&#10;一人当たり面積">
          <a:extLst>
            <a:ext uri="{FF2B5EF4-FFF2-40B4-BE49-F238E27FC236}">
              <a16:creationId xmlns:a16="http://schemas.microsoft.com/office/drawing/2014/main" xmlns="" id="{DEDE125C-261A-46DF-9DAC-FC6CD05D0B66}"/>
            </a:ext>
          </a:extLst>
        </xdr:cNvPr>
        <xdr:cNvSpPr txBox="1"/>
      </xdr:nvSpPr>
      <xdr:spPr>
        <a:xfrm>
          <a:off x="21075727" y="13999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0.046</a:t>
          </a:r>
          <a:endParaRPr kumimoji="1" lang="ja-JP" altLang="en-US" sz="1000" b="1">
            <a:solidFill>
              <a:srgbClr val="000080"/>
            </a:solidFill>
            <a:latin typeface="ＭＳ Ｐゴシック"/>
          </a:endParaRPr>
        </a:p>
      </xdr:txBody>
    </xdr:sp>
    <xdr:clientData/>
  </xdr:oneCellAnchor>
  <xdr:oneCellAnchor>
    <xdr:from>
      <xdr:col>30</xdr:col>
      <xdr:colOff>473152</xdr:colOff>
      <xdr:row>84</xdr:row>
      <xdr:rowOff>168927</xdr:rowOff>
    </xdr:from>
    <xdr:ext cx="469744" cy="259045"/>
    <xdr:sp macro="" textlink="">
      <xdr:nvSpPr>
        <xdr:cNvPr id="523" name="n_1mainValue【児童館】&#10;一人当たり面積">
          <a:extLst>
            <a:ext uri="{FF2B5EF4-FFF2-40B4-BE49-F238E27FC236}">
              <a16:creationId xmlns:a16="http://schemas.microsoft.com/office/drawing/2014/main" xmlns="" id="{BF7F0F2D-8BF3-4A83-ABF6-704D7E1C033F}"/>
            </a:ext>
          </a:extLst>
        </xdr:cNvPr>
        <xdr:cNvSpPr txBox="1"/>
      </xdr:nvSpPr>
      <xdr:spPr>
        <a:xfrm>
          <a:off x="21075727" y="1457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0.026</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24" name="正方形/長方形 523">
          <a:extLst>
            <a:ext uri="{FF2B5EF4-FFF2-40B4-BE49-F238E27FC236}">
              <a16:creationId xmlns:a16="http://schemas.microsoft.com/office/drawing/2014/main" xmlns="" id="{A8112BBE-1D2D-4EFB-9BDF-52308B18FC91}"/>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25" name="正方形/長方形 524">
          <a:extLst>
            <a:ext uri="{FF2B5EF4-FFF2-40B4-BE49-F238E27FC236}">
              <a16:creationId xmlns:a16="http://schemas.microsoft.com/office/drawing/2014/main" xmlns="" id="{22EBF01F-54EE-475F-8102-D66267B97BA6}"/>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26" name="正方形/長方形 525">
          <a:extLst>
            <a:ext uri="{FF2B5EF4-FFF2-40B4-BE49-F238E27FC236}">
              <a16:creationId xmlns:a16="http://schemas.microsoft.com/office/drawing/2014/main" xmlns="" id="{BDE13925-4BB3-4E2E-A9B1-6A58E040618C}"/>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27" name="正方形/長方形 526">
          <a:extLst>
            <a:ext uri="{FF2B5EF4-FFF2-40B4-BE49-F238E27FC236}">
              <a16:creationId xmlns:a16="http://schemas.microsoft.com/office/drawing/2014/main" xmlns="" id="{41500DE4-E1DC-4F97-BE07-84420A85F76C}"/>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28" name="正方形/長方形 527">
          <a:extLst>
            <a:ext uri="{FF2B5EF4-FFF2-40B4-BE49-F238E27FC236}">
              <a16:creationId xmlns:a16="http://schemas.microsoft.com/office/drawing/2014/main" xmlns="" id="{05048577-B142-4B4B-AF76-65F4D21258EF}"/>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29" name="正方形/長方形 528">
          <a:extLst>
            <a:ext uri="{FF2B5EF4-FFF2-40B4-BE49-F238E27FC236}">
              <a16:creationId xmlns:a16="http://schemas.microsoft.com/office/drawing/2014/main" xmlns="" id="{82829FF4-1B3E-441C-B603-96620F12804E}"/>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30" name="正方形/長方形 529">
          <a:extLst>
            <a:ext uri="{FF2B5EF4-FFF2-40B4-BE49-F238E27FC236}">
              <a16:creationId xmlns:a16="http://schemas.microsoft.com/office/drawing/2014/main" xmlns="" id="{D1B30CAD-6A07-47CD-9426-8998F10EC24D}"/>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58.7</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31" name="正方形/長方形 530">
          <a:extLst>
            <a:ext uri="{FF2B5EF4-FFF2-40B4-BE49-F238E27FC236}">
              <a16:creationId xmlns:a16="http://schemas.microsoft.com/office/drawing/2014/main" xmlns="" id="{62FA6409-E745-450D-BC35-1C6F67BD8824}"/>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32" name="テキスト ボックス 531">
          <a:extLst>
            <a:ext uri="{FF2B5EF4-FFF2-40B4-BE49-F238E27FC236}">
              <a16:creationId xmlns:a16="http://schemas.microsoft.com/office/drawing/2014/main" xmlns="" id="{C45A5FFE-D338-4C15-AA03-C818C78558D8}"/>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33" name="直線コネクタ 532">
          <a:extLst>
            <a:ext uri="{FF2B5EF4-FFF2-40B4-BE49-F238E27FC236}">
              <a16:creationId xmlns:a16="http://schemas.microsoft.com/office/drawing/2014/main" xmlns="" id="{9D7AE7B2-BF65-4451-9E53-380FEAC9EAF2}"/>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534" name="テキスト ボックス 533">
          <a:extLst>
            <a:ext uri="{FF2B5EF4-FFF2-40B4-BE49-F238E27FC236}">
              <a16:creationId xmlns:a16="http://schemas.microsoft.com/office/drawing/2014/main" xmlns="" id="{8CA1EF77-8232-42F1-9381-B6E180A0DF01}"/>
            </a:ext>
          </a:extLst>
        </xdr:cNvPr>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108</xdr:row>
      <xdr:rowOff>76200</xdr:rowOff>
    </xdr:from>
    <xdr:to>
      <xdr:col>24</xdr:col>
      <xdr:colOff>644525</xdr:colOff>
      <xdr:row>108</xdr:row>
      <xdr:rowOff>76200</xdr:rowOff>
    </xdr:to>
    <xdr:cxnSp macro="">
      <xdr:nvCxnSpPr>
        <xdr:cNvPr id="535" name="直線コネクタ 534">
          <a:extLst>
            <a:ext uri="{FF2B5EF4-FFF2-40B4-BE49-F238E27FC236}">
              <a16:creationId xmlns:a16="http://schemas.microsoft.com/office/drawing/2014/main" xmlns="" id="{808E22DB-FFAB-4735-B0D8-C90EE8D3717B}"/>
            </a:ext>
          </a:extLst>
        </xdr:cNvPr>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107</xdr:row>
      <xdr:rowOff>105427</xdr:rowOff>
    </xdr:from>
    <xdr:ext cx="403059" cy="259045"/>
    <xdr:sp macro="" textlink="">
      <xdr:nvSpPr>
        <xdr:cNvPr id="536" name="テキスト ボックス 535">
          <a:extLst>
            <a:ext uri="{FF2B5EF4-FFF2-40B4-BE49-F238E27FC236}">
              <a16:creationId xmlns:a16="http://schemas.microsoft.com/office/drawing/2014/main" xmlns="" id="{0427D841-0390-4F2D-927B-E8A28F819133}"/>
            </a:ext>
          </a:extLst>
        </xdr:cNvPr>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105</xdr:row>
      <xdr:rowOff>133350</xdr:rowOff>
    </xdr:from>
    <xdr:to>
      <xdr:col>24</xdr:col>
      <xdr:colOff>644525</xdr:colOff>
      <xdr:row>105</xdr:row>
      <xdr:rowOff>133350</xdr:rowOff>
    </xdr:to>
    <xdr:cxnSp macro="">
      <xdr:nvCxnSpPr>
        <xdr:cNvPr id="537" name="直線コネクタ 536">
          <a:extLst>
            <a:ext uri="{FF2B5EF4-FFF2-40B4-BE49-F238E27FC236}">
              <a16:creationId xmlns:a16="http://schemas.microsoft.com/office/drawing/2014/main" xmlns="" id="{C0D6A5D4-4BE1-4310-A472-06139E088245}"/>
            </a:ext>
          </a:extLst>
        </xdr:cNvPr>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162577</xdr:rowOff>
    </xdr:from>
    <xdr:ext cx="403059" cy="259045"/>
    <xdr:sp macro="" textlink="">
      <xdr:nvSpPr>
        <xdr:cNvPr id="538" name="テキスト ボックス 537">
          <a:extLst>
            <a:ext uri="{FF2B5EF4-FFF2-40B4-BE49-F238E27FC236}">
              <a16:creationId xmlns:a16="http://schemas.microsoft.com/office/drawing/2014/main" xmlns="" id="{5C720364-CDBF-4574-9A54-5807A9AAEECD}"/>
            </a:ext>
          </a:extLst>
        </xdr:cNvPr>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103</xdr:row>
      <xdr:rowOff>19050</xdr:rowOff>
    </xdr:from>
    <xdr:to>
      <xdr:col>24</xdr:col>
      <xdr:colOff>644525</xdr:colOff>
      <xdr:row>103</xdr:row>
      <xdr:rowOff>19050</xdr:rowOff>
    </xdr:to>
    <xdr:cxnSp macro="">
      <xdr:nvCxnSpPr>
        <xdr:cNvPr id="539" name="直線コネクタ 538">
          <a:extLst>
            <a:ext uri="{FF2B5EF4-FFF2-40B4-BE49-F238E27FC236}">
              <a16:creationId xmlns:a16="http://schemas.microsoft.com/office/drawing/2014/main" xmlns="" id="{32549615-4533-427A-901F-F74C76279D03}"/>
            </a:ext>
          </a:extLst>
        </xdr:cNvPr>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48277</xdr:rowOff>
    </xdr:from>
    <xdr:ext cx="403059" cy="259045"/>
    <xdr:sp macro="" textlink="">
      <xdr:nvSpPr>
        <xdr:cNvPr id="540" name="テキスト ボックス 539">
          <a:extLst>
            <a:ext uri="{FF2B5EF4-FFF2-40B4-BE49-F238E27FC236}">
              <a16:creationId xmlns:a16="http://schemas.microsoft.com/office/drawing/2014/main" xmlns="" id="{B67E300A-0EF2-4AE1-BF5E-C4D7BB22759E}"/>
            </a:ext>
          </a:extLst>
        </xdr:cNvPr>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76200</xdr:rowOff>
    </xdr:from>
    <xdr:to>
      <xdr:col>24</xdr:col>
      <xdr:colOff>644525</xdr:colOff>
      <xdr:row>100</xdr:row>
      <xdr:rowOff>76200</xdr:rowOff>
    </xdr:to>
    <xdr:cxnSp macro="">
      <xdr:nvCxnSpPr>
        <xdr:cNvPr id="541" name="直線コネクタ 540">
          <a:extLst>
            <a:ext uri="{FF2B5EF4-FFF2-40B4-BE49-F238E27FC236}">
              <a16:creationId xmlns:a16="http://schemas.microsoft.com/office/drawing/2014/main" xmlns="" id="{476290F3-FCBA-4233-907B-F5CC96EC1E7C}"/>
            </a:ext>
          </a:extLst>
        </xdr:cNvPr>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105427</xdr:rowOff>
    </xdr:from>
    <xdr:ext cx="467179" cy="259045"/>
    <xdr:sp macro="" textlink="">
      <xdr:nvSpPr>
        <xdr:cNvPr id="542" name="テキスト ボックス 541">
          <a:extLst>
            <a:ext uri="{FF2B5EF4-FFF2-40B4-BE49-F238E27FC236}">
              <a16:creationId xmlns:a16="http://schemas.microsoft.com/office/drawing/2014/main" xmlns="" id="{27BB6890-A6C7-4EFD-A495-99336121E04B}"/>
            </a:ext>
          </a:extLst>
        </xdr:cNvPr>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43" name="直線コネクタ 542">
          <a:extLst>
            <a:ext uri="{FF2B5EF4-FFF2-40B4-BE49-F238E27FC236}">
              <a16:creationId xmlns:a16="http://schemas.microsoft.com/office/drawing/2014/main" xmlns="" id="{E6BAFFB2-6036-4C19-94F6-05638EC42E28}"/>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44" name="テキスト ボックス 543">
          <a:extLst>
            <a:ext uri="{FF2B5EF4-FFF2-40B4-BE49-F238E27FC236}">
              <a16:creationId xmlns:a16="http://schemas.microsoft.com/office/drawing/2014/main" xmlns="" id="{12C37C5C-7EB2-454C-96AE-17577CCD31D3}"/>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45" name="【公民館】&#10;有形固定資産減価償却率グラフ枠">
          <a:extLst>
            <a:ext uri="{FF2B5EF4-FFF2-40B4-BE49-F238E27FC236}">
              <a16:creationId xmlns:a16="http://schemas.microsoft.com/office/drawing/2014/main" xmlns="" id="{D9711392-DEBA-4A77-A46D-5B76082596BF}"/>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101</xdr:row>
      <xdr:rowOff>92202</xdr:rowOff>
    </xdr:from>
    <xdr:to>
      <xdr:col>23</xdr:col>
      <xdr:colOff>516889</xdr:colOff>
      <xdr:row>108</xdr:row>
      <xdr:rowOff>55626</xdr:rowOff>
    </xdr:to>
    <xdr:cxnSp macro="">
      <xdr:nvCxnSpPr>
        <xdr:cNvPr id="546" name="直線コネクタ 545">
          <a:extLst>
            <a:ext uri="{FF2B5EF4-FFF2-40B4-BE49-F238E27FC236}">
              <a16:creationId xmlns:a16="http://schemas.microsoft.com/office/drawing/2014/main" xmlns="" id="{4A0E2911-6255-47B1-A3BC-1A1FC135EA19}"/>
            </a:ext>
          </a:extLst>
        </xdr:cNvPr>
        <xdr:cNvCxnSpPr/>
      </xdr:nvCxnSpPr>
      <xdr:spPr>
        <a:xfrm flipV="1">
          <a:off x="16318864" y="17408652"/>
          <a:ext cx="0" cy="11635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59453</xdr:rowOff>
    </xdr:from>
    <xdr:ext cx="405111" cy="259045"/>
    <xdr:sp macro="" textlink="">
      <xdr:nvSpPr>
        <xdr:cNvPr id="547" name="【公民館】&#10;有形固定資産減価償却率最小値テキスト">
          <a:extLst>
            <a:ext uri="{FF2B5EF4-FFF2-40B4-BE49-F238E27FC236}">
              <a16:creationId xmlns:a16="http://schemas.microsoft.com/office/drawing/2014/main" xmlns="" id="{EF12550B-6016-4453-B3E7-01ACB21858C8}"/>
            </a:ext>
          </a:extLst>
        </xdr:cNvPr>
        <xdr:cNvSpPr txBox="1"/>
      </xdr:nvSpPr>
      <xdr:spPr>
        <a:xfrm>
          <a:off x="16408400" y="18576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40.9</a:t>
          </a:r>
          <a:endParaRPr kumimoji="1" lang="ja-JP" altLang="en-US" sz="1000" b="1">
            <a:latin typeface="ＭＳ Ｐゴシック"/>
          </a:endParaRPr>
        </a:p>
      </xdr:txBody>
    </xdr:sp>
    <xdr:clientData/>
  </xdr:oneCellAnchor>
  <xdr:twoCellAnchor>
    <xdr:from>
      <xdr:col>23</xdr:col>
      <xdr:colOff>428625</xdr:colOff>
      <xdr:row>108</xdr:row>
      <xdr:rowOff>55626</xdr:rowOff>
    </xdr:from>
    <xdr:to>
      <xdr:col>23</xdr:col>
      <xdr:colOff>606425</xdr:colOff>
      <xdr:row>108</xdr:row>
      <xdr:rowOff>55626</xdr:rowOff>
    </xdr:to>
    <xdr:cxnSp macro="">
      <xdr:nvCxnSpPr>
        <xdr:cNvPr id="548" name="直線コネクタ 547">
          <a:extLst>
            <a:ext uri="{FF2B5EF4-FFF2-40B4-BE49-F238E27FC236}">
              <a16:creationId xmlns:a16="http://schemas.microsoft.com/office/drawing/2014/main" xmlns="" id="{09CF8C0D-AB57-4C3C-B904-B6C28BDF1946}"/>
            </a:ext>
          </a:extLst>
        </xdr:cNvPr>
        <xdr:cNvCxnSpPr/>
      </xdr:nvCxnSpPr>
      <xdr:spPr>
        <a:xfrm>
          <a:off x="16230600" y="18572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100</xdr:row>
      <xdr:rowOff>38879</xdr:rowOff>
    </xdr:from>
    <xdr:ext cx="405111" cy="259045"/>
    <xdr:sp macro="" textlink="">
      <xdr:nvSpPr>
        <xdr:cNvPr id="549" name="【公民館】&#10;有形固定資産減価償却率最大値テキスト">
          <a:extLst>
            <a:ext uri="{FF2B5EF4-FFF2-40B4-BE49-F238E27FC236}">
              <a16:creationId xmlns:a16="http://schemas.microsoft.com/office/drawing/2014/main" xmlns="" id="{009FCA99-F6A9-4742-93F8-938261459BB6}"/>
            </a:ext>
          </a:extLst>
        </xdr:cNvPr>
        <xdr:cNvSpPr txBox="1"/>
      </xdr:nvSpPr>
      <xdr:spPr>
        <a:xfrm>
          <a:off x="16408400" y="171838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91.8</a:t>
          </a:r>
          <a:endParaRPr kumimoji="1" lang="ja-JP" altLang="en-US" sz="1000" b="1">
            <a:latin typeface="ＭＳ Ｐゴシック"/>
          </a:endParaRPr>
        </a:p>
      </xdr:txBody>
    </xdr:sp>
    <xdr:clientData/>
  </xdr:oneCellAnchor>
  <xdr:twoCellAnchor>
    <xdr:from>
      <xdr:col>23</xdr:col>
      <xdr:colOff>428625</xdr:colOff>
      <xdr:row>101</xdr:row>
      <xdr:rowOff>92202</xdr:rowOff>
    </xdr:from>
    <xdr:to>
      <xdr:col>23</xdr:col>
      <xdr:colOff>606425</xdr:colOff>
      <xdr:row>101</xdr:row>
      <xdr:rowOff>92202</xdr:rowOff>
    </xdr:to>
    <xdr:cxnSp macro="">
      <xdr:nvCxnSpPr>
        <xdr:cNvPr id="550" name="直線コネクタ 549">
          <a:extLst>
            <a:ext uri="{FF2B5EF4-FFF2-40B4-BE49-F238E27FC236}">
              <a16:creationId xmlns:a16="http://schemas.microsoft.com/office/drawing/2014/main" xmlns="" id="{E9DD0F50-2BF4-432B-BE13-0FEC20587F03}"/>
            </a:ext>
          </a:extLst>
        </xdr:cNvPr>
        <xdr:cNvCxnSpPr/>
      </xdr:nvCxnSpPr>
      <xdr:spPr>
        <a:xfrm>
          <a:off x="16230600" y="17408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103</xdr:row>
      <xdr:rowOff>76979</xdr:rowOff>
    </xdr:from>
    <xdr:ext cx="405111" cy="259045"/>
    <xdr:sp macro="" textlink="">
      <xdr:nvSpPr>
        <xdr:cNvPr id="551" name="【公民館】&#10;有形固定資産減価償却率平均値テキスト">
          <a:extLst>
            <a:ext uri="{FF2B5EF4-FFF2-40B4-BE49-F238E27FC236}">
              <a16:creationId xmlns:a16="http://schemas.microsoft.com/office/drawing/2014/main" xmlns="" id="{03544AF2-5CC8-4349-AC07-47FF4A724539}"/>
            </a:ext>
          </a:extLst>
        </xdr:cNvPr>
        <xdr:cNvSpPr txBox="1"/>
      </xdr:nvSpPr>
      <xdr:spPr>
        <a:xfrm>
          <a:off x="16408400" y="177363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74.3</a:t>
          </a:r>
          <a:endParaRPr kumimoji="1" lang="ja-JP" altLang="en-US" sz="1000" b="1">
            <a:solidFill>
              <a:srgbClr val="000080"/>
            </a:solidFill>
            <a:latin typeface="ＭＳ Ｐゴシック"/>
          </a:endParaRPr>
        </a:p>
      </xdr:txBody>
    </xdr:sp>
    <xdr:clientData/>
  </xdr:oneCellAnchor>
  <xdr:twoCellAnchor>
    <xdr:from>
      <xdr:col>23</xdr:col>
      <xdr:colOff>466725</xdr:colOff>
      <xdr:row>103</xdr:row>
      <xdr:rowOff>98552</xdr:rowOff>
    </xdr:from>
    <xdr:to>
      <xdr:col>23</xdr:col>
      <xdr:colOff>568325</xdr:colOff>
      <xdr:row>104</xdr:row>
      <xdr:rowOff>28702</xdr:rowOff>
    </xdr:to>
    <xdr:sp macro="" textlink="">
      <xdr:nvSpPr>
        <xdr:cNvPr id="552" name="フローチャート : 判断 551">
          <a:extLst>
            <a:ext uri="{FF2B5EF4-FFF2-40B4-BE49-F238E27FC236}">
              <a16:creationId xmlns:a16="http://schemas.microsoft.com/office/drawing/2014/main" xmlns="" id="{A52D67A0-3157-4504-9798-BF490124837B}"/>
            </a:ext>
          </a:extLst>
        </xdr:cNvPr>
        <xdr:cNvSpPr/>
      </xdr:nvSpPr>
      <xdr:spPr>
        <a:xfrm>
          <a:off x="16268700" y="17757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32258</xdr:rowOff>
    </xdr:from>
    <xdr:to>
      <xdr:col>22</xdr:col>
      <xdr:colOff>415925</xdr:colOff>
      <xdr:row>104</xdr:row>
      <xdr:rowOff>133858</xdr:rowOff>
    </xdr:to>
    <xdr:sp macro="" textlink="">
      <xdr:nvSpPr>
        <xdr:cNvPr id="553" name="フローチャート : 判断 552">
          <a:extLst>
            <a:ext uri="{FF2B5EF4-FFF2-40B4-BE49-F238E27FC236}">
              <a16:creationId xmlns:a16="http://schemas.microsoft.com/office/drawing/2014/main" xmlns="" id="{828031FA-6008-434F-987B-821A5A03EA30}"/>
            </a:ext>
          </a:extLst>
        </xdr:cNvPr>
        <xdr:cNvSpPr/>
      </xdr:nvSpPr>
      <xdr:spPr>
        <a:xfrm>
          <a:off x="15430500" y="17863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554" name="テキスト ボックス 553">
          <a:extLst>
            <a:ext uri="{FF2B5EF4-FFF2-40B4-BE49-F238E27FC236}">
              <a16:creationId xmlns:a16="http://schemas.microsoft.com/office/drawing/2014/main" xmlns="" id="{E9B9D52B-EA0C-4F52-A73B-34DD0645B0C1}"/>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55" name="テキスト ボックス 554">
          <a:extLst>
            <a:ext uri="{FF2B5EF4-FFF2-40B4-BE49-F238E27FC236}">
              <a16:creationId xmlns:a16="http://schemas.microsoft.com/office/drawing/2014/main" xmlns="" id="{36E0B2B0-D7D8-4F3F-995B-F7780FC52691}"/>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56" name="テキスト ボックス 555">
          <a:extLst>
            <a:ext uri="{FF2B5EF4-FFF2-40B4-BE49-F238E27FC236}">
              <a16:creationId xmlns:a16="http://schemas.microsoft.com/office/drawing/2014/main" xmlns="" id="{AA022026-25BA-430D-B9E5-EA3AA632E7CD}"/>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57" name="テキスト ボックス 556">
          <a:extLst>
            <a:ext uri="{FF2B5EF4-FFF2-40B4-BE49-F238E27FC236}">
              <a16:creationId xmlns:a16="http://schemas.microsoft.com/office/drawing/2014/main" xmlns="" id="{1545A17A-3C7C-4FB9-9F79-167F64A35B9B}"/>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58" name="テキスト ボックス 557">
          <a:extLst>
            <a:ext uri="{FF2B5EF4-FFF2-40B4-BE49-F238E27FC236}">
              <a16:creationId xmlns:a16="http://schemas.microsoft.com/office/drawing/2014/main" xmlns="" id="{353C2560-5280-4316-80F8-6D6C9C15A5D9}"/>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101</xdr:row>
      <xdr:rowOff>162561</xdr:rowOff>
    </xdr:from>
    <xdr:to>
      <xdr:col>22</xdr:col>
      <xdr:colOff>415925</xdr:colOff>
      <xdr:row>102</xdr:row>
      <xdr:rowOff>92711</xdr:rowOff>
    </xdr:to>
    <xdr:sp macro="" textlink="">
      <xdr:nvSpPr>
        <xdr:cNvPr id="559" name="円/楕円 558">
          <a:extLst>
            <a:ext uri="{FF2B5EF4-FFF2-40B4-BE49-F238E27FC236}">
              <a16:creationId xmlns:a16="http://schemas.microsoft.com/office/drawing/2014/main" xmlns="" id="{50C682D7-4553-41E5-B9FF-216B8E94CD67}"/>
            </a:ext>
          </a:extLst>
        </xdr:cNvPr>
        <xdr:cNvSpPr/>
      </xdr:nvSpPr>
      <xdr:spPr>
        <a:xfrm>
          <a:off x="15430500" y="17479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104</xdr:row>
      <xdr:rowOff>124985</xdr:rowOff>
    </xdr:from>
    <xdr:ext cx="405111" cy="259045"/>
    <xdr:sp macro="" textlink="">
      <xdr:nvSpPr>
        <xdr:cNvPr id="560" name="n_1aveValue【公民館】&#10;有形固定資産減価償却率">
          <a:extLst>
            <a:ext uri="{FF2B5EF4-FFF2-40B4-BE49-F238E27FC236}">
              <a16:creationId xmlns:a16="http://schemas.microsoft.com/office/drawing/2014/main" xmlns="" id="{685A205C-3635-4842-9134-1F9A5F1FB1F9}"/>
            </a:ext>
          </a:extLst>
        </xdr:cNvPr>
        <xdr:cNvSpPr txBox="1"/>
      </xdr:nvSpPr>
      <xdr:spPr>
        <a:xfrm>
          <a:off x="15266043" y="17955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69.7</a:t>
          </a:r>
          <a:endParaRPr kumimoji="1" lang="ja-JP" altLang="en-US" sz="1000" b="1">
            <a:solidFill>
              <a:srgbClr val="000080"/>
            </a:solidFill>
            <a:latin typeface="ＭＳ Ｐゴシック"/>
          </a:endParaRPr>
        </a:p>
      </xdr:txBody>
    </xdr:sp>
    <xdr:clientData/>
  </xdr:oneCellAnchor>
  <xdr:oneCellAnchor>
    <xdr:from>
      <xdr:col>22</xdr:col>
      <xdr:colOff>149868</xdr:colOff>
      <xdr:row>100</xdr:row>
      <xdr:rowOff>109238</xdr:rowOff>
    </xdr:from>
    <xdr:ext cx="405111" cy="259045"/>
    <xdr:sp macro="" textlink="">
      <xdr:nvSpPr>
        <xdr:cNvPr id="561" name="n_1mainValue【公民館】&#10;有形固定資産減価償却率">
          <a:extLst>
            <a:ext uri="{FF2B5EF4-FFF2-40B4-BE49-F238E27FC236}">
              <a16:creationId xmlns:a16="http://schemas.microsoft.com/office/drawing/2014/main" xmlns="" id="{69A8100E-5FF8-484D-B652-871F66AF37B2}"/>
            </a:ext>
          </a:extLst>
        </xdr:cNvPr>
        <xdr:cNvSpPr txBox="1"/>
      </xdr:nvSpPr>
      <xdr:spPr>
        <a:xfrm>
          <a:off x="15266043" y="17254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86.5</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62" name="正方形/長方形 561">
          <a:extLst>
            <a:ext uri="{FF2B5EF4-FFF2-40B4-BE49-F238E27FC236}">
              <a16:creationId xmlns:a16="http://schemas.microsoft.com/office/drawing/2014/main" xmlns="" id="{6FBFE718-1E4B-49A7-B609-A23706A4986C}"/>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63" name="正方形/長方形 562">
          <a:extLst>
            <a:ext uri="{FF2B5EF4-FFF2-40B4-BE49-F238E27FC236}">
              <a16:creationId xmlns:a16="http://schemas.microsoft.com/office/drawing/2014/main" xmlns="" id="{B0DBDAB2-6B05-4423-B9F7-2445AC7FCD62}"/>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64" name="正方形/長方形 563">
          <a:extLst>
            <a:ext uri="{FF2B5EF4-FFF2-40B4-BE49-F238E27FC236}">
              <a16:creationId xmlns:a16="http://schemas.microsoft.com/office/drawing/2014/main" xmlns="" id="{A84AAC9B-5818-4DA9-80A2-C1D60B415BBC}"/>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65" name="正方形/長方形 564">
          <a:extLst>
            <a:ext uri="{FF2B5EF4-FFF2-40B4-BE49-F238E27FC236}">
              <a16:creationId xmlns:a16="http://schemas.microsoft.com/office/drawing/2014/main" xmlns="" id="{F1D1391B-9861-4419-AA80-457A09ADD82C}"/>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66" name="正方形/長方形 565">
          <a:extLst>
            <a:ext uri="{FF2B5EF4-FFF2-40B4-BE49-F238E27FC236}">
              <a16:creationId xmlns:a16="http://schemas.microsoft.com/office/drawing/2014/main" xmlns="" id="{15D9641C-A438-457F-9D63-621BCA99D578}"/>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67" name="正方形/長方形 566">
          <a:extLst>
            <a:ext uri="{FF2B5EF4-FFF2-40B4-BE49-F238E27FC236}">
              <a16:creationId xmlns:a16="http://schemas.microsoft.com/office/drawing/2014/main" xmlns="" id="{FE82BF9E-7074-4EC8-A055-A1A4D883CEDE}"/>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68" name="正方形/長方形 567">
          <a:extLst>
            <a:ext uri="{FF2B5EF4-FFF2-40B4-BE49-F238E27FC236}">
              <a16:creationId xmlns:a16="http://schemas.microsoft.com/office/drawing/2014/main" xmlns="" id="{1934E748-86D3-4F33-80A9-2E2743829BDA}"/>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69" name="正方形/長方形 568">
          <a:extLst>
            <a:ext uri="{FF2B5EF4-FFF2-40B4-BE49-F238E27FC236}">
              <a16:creationId xmlns:a16="http://schemas.microsoft.com/office/drawing/2014/main" xmlns="" id="{89ED5CAE-057D-497E-BE92-8DE052241EED}"/>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70" name="テキスト ボックス 569">
          <a:extLst>
            <a:ext uri="{FF2B5EF4-FFF2-40B4-BE49-F238E27FC236}">
              <a16:creationId xmlns:a16="http://schemas.microsoft.com/office/drawing/2014/main" xmlns="" id="{7CD5143E-134F-40E9-9E89-75F7B32127F9}"/>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71" name="直線コネクタ 570">
          <a:extLst>
            <a:ext uri="{FF2B5EF4-FFF2-40B4-BE49-F238E27FC236}">
              <a16:creationId xmlns:a16="http://schemas.microsoft.com/office/drawing/2014/main" xmlns="" id="{35C46DA1-A038-4B70-90C8-36AB8A22C833}"/>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109</xdr:row>
      <xdr:rowOff>35379</xdr:rowOff>
    </xdr:from>
    <xdr:to>
      <xdr:col>33</xdr:col>
      <xdr:colOff>314325</xdr:colOff>
      <xdr:row>109</xdr:row>
      <xdr:rowOff>35379</xdr:rowOff>
    </xdr:to>
    <xdr:cxnSp macro="">
      <xdr:nvCxnSpPr>
        <xdr:cNvPr id="572" name="直線コネクタ 571">
          <a:extLst>
            <a:ext uri="{FF2B5EF4-FFF2-40B4-BE49-F238E27FC236}">
              <a16:creationId xmlns:a16="http://schemas.microsoft.com/office/drawing/2014/main" xmlns="" id="{CC7E5C54-2226-48B8-9F0E-4DE12D3B3C11}"/>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64606</xdr:rowOff>
    </xdr:from>
    <xdr:ext cx="467179" cy="259045"/>
    <xdr:sp macro="" textlink="">
      <xdr:nvSpPr>
        <xdr:cNvPr id="573" name="テキスト ボックス 572">
          <a:extLst>
            <a:ext uri="{FF2B5EF4-FFF2-40B4-BE49-F238E27FC236}">
              <a16:creationId xmlns:a16="http://schemas.microsoft.com/office/drawing/2014/main" xmlns="" id="{A81096F0-A358-4AEF-AE71-E8F0ED13E40E}"/>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107</xdr:row>
      <xdr:rowOff>51707</xdr:rowOff>
    </xdr:from>
    <xdr:to>
      <xdr:col>33</xdr:col>
      <xdr:colOff>314325</xdr:colOff>
      <xdr:row>107</xdr:row>
      <xdr:rowOff>51707</xdr:rowOff>
    </xdr:to>
    <xdr:cxnSp macro="">
      <xdr:nvCxnSpPr>
        <xdr:cNvPr id="574" name="直線コネクタ 573">
          <a:extLst>
            <a:ext uri="{FF2B5EF4-FFF2-40B4-BE49-F238E27FC236}">
              <a16:creationId xmlns:a16="http://schemas.microsoft.com/office/drawing/2014/main" xmlns="" id="{F3CC38A6-4327-4E19-A3FF-CEEA1C49497B}"/>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106</xdr:row>
      <xdr:rowOff>80934</xdr:rowOff>
    </xdr:from>
    <xdr:ext cx="467179" cy="259045"/>
    <xdr:sp macro="" textlink="">
      <xdr:nvSpPr>
        <xdr:cNvPr id="575" name="テキスト ボックス 574">
          <a:extLst>
            <a:ext uri="{FF2B5EF4-FFF2-40B4-BE49-F238E27FC236}">
              <a16:creationId xmlns:a16="http://schemas.microsoft.com/office/drawing/2014/main" xmlns="" id="{9F46D0EE-6E35-4FBB-A754-8E90A36C622B}"/>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105</xdr:row>
      <xdr:rowOff>68036</xdr:rowOff>
    </xdr:from>
    <xdr:to>
      <xdr:col>33</xdr:col>
      <xdr:colOff>314325</xdr:colOff>
      <xdr:row>105</xdr:row>
      <xdr:rowOff>68036</xdr:rowOff>
    </xdr:to>
    <xdr:cxnSp macro="">
      <xdr:nvCxnSpPr>
        <xdr:cNvPr id="576" name="直線コネクタ 575">
          <a:extLst>
            <a:ext uri="{FF2B5EF4-FFF2-40B4-BE49-F238E27FC236}">
              <a16:creationId xmlns:a16="http://schemas.microsoft.com/office/drawing/2014/main" xmlns="" id="{31D76373-2E91-44FA-B56D-D84BCF1C96E6}"/>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97263</xdr:rowOff>
    </xdr:from>
    <xdr:ext cx="467179" cy="259045"/>
    <xdr:sp macro="" textlink="">
      <xdr:nvSpPr>
        <xdr:cNvPr id="577" name="テキスト ボックス 576">
          <a:extLst>
            <a:ext uri="{FF2B5EF4-FFF2-40B4-BE49-F238E27FC236}">
              <a16:creationId xmlns:a16="http://schemas.microsoft.com/office/drawing/2014/main" xmlns="" id="{93009CB9-9525-4F50-901E-2888E769C6EB}"/>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103</xdr:row>
      <xdr:rowOff>84364</xdr:rowOff>
    </xdr:from>
    <xdr:to>
      <xdr:col>33</xdr:col>
      <xdr:colOff>314325</xdr:colOff>
      <xdr:row>103</xdr:row>
      <xdr:rowOff>84364</xdr:rowOff>
    </xdr:to>
    <xdr:cxnSp macro="">
      <xdr:nvCxnSpPr>
        <xdr:cNvPr id="578" name="直線コネクタ 577">
          <a:extLst>
            <a:ext uri="{FF2B5EF4-FFF2-40B4-BE49-F238E27FC236}">
              <a16:creationId xmlns:a16="http://schemas.microsoft.com/office/drawing/2014/main" xmlns="" id="{3374F4B6-A485-4441-B718-73E0B9CA8252}"/>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113591</xdr:rowOff>
    </xdr:from>
    <xdr:ext cx="467179" cy="259045"/>
    <xdr:sp macro="" textlink="">
      <xdr:nvSpPr>
        <xdr:cNvPr id="579" name="テキスト ボックス 578">
          <a:extLst>
            <a:ext uri="{FF2B5EF4-FFF2-40B4-BE49-F238E27FC236}">
              <a16:creationId xmlns:a16="http://schemas.microsoft.com/office/drawing/2014/main" xmlns="" id="{04B60FCC-DC17-4F4F-988E-372DB6A146DE}"/>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101</xdr:row>
      <xdr:rowOff>100693</xdr:rowOff>
    </xdr:from>
    <xdr:to>
      <xdr:col>33</xdr:col>
      <xdr:colOff>314325</xdr:colOff>
      <xdr:row>101</xdr:row>
      <xdr:rowOff>100693</xdr:rowOff>
    </xdr:to>
    <xdr:cxnSp macro="">
      <xdr:nvCxnSpPr>
        <xdr:cNvPr id="580" name="直線コネクタ 579">
          <a:extLst>
            <a:ext uri="{FF2B5EF4-FFF2-40B4-BE49-F238E27FC236}">
              <a16:creationId xmlns:a16="http://schemas.microsoft.com/office/drawing/2014/main" xmlns="" id="{BAB81FF2-83E7-4014-A257-F008EFE4E56E}"/>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100</xdr:row>
      <xdr:rowOff>129920</xdr:rowOff>
    </xdr:from>
    <xdr:ext cx="467179" cy="259045"/>
    <xdr:sp macro="" textlink="">
      <xdr:nvSpPr>
        <xdr:cNvPr id="581" name="テキスト ボックス 580">
          <a:extLst>
            <a:ext uri="{FF2B5EF4-FFF2-40B4-BE49-F238E27FC236}">
              <a16:creationId xmlns:a16="http://schemas.microsoft.com/office/drawing/2014/main" xmlns="" id="{352A9CE6-CBE2-40F6-B4D7-CFA4C537A31C}"/>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99</xdr:row>
      <xdr:rowOff>117021</xdr:rowOff>
    </xdr:from>
    <xdr:to>
      <xdr:col>33</xdr:col>
      <xdr:colOff>314325</xdr:colOff>
      <xdr:row>99</xdr:row>
      <xdr:rowOff>117021</xdr:rowOff>
    </xdr:to>
    <xdr:cxnSp macro="">
      <xdr:nvCxnSpPr>
        <xdr:cNvPr id="582" name="直線コネクタ 581">
          <a:extLst>
            <a:ext uri="{FF2B5EF4-FFF2-40B4-BE49-F238E27FC236}">
              <a16:creationId xmlns:a16="http://schemas.microsoft.com/office/drawing/2014/main" xmlns="" id="{CCEC0199-4492-4A70-ACE3-71BDFF54C19D}"/>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98</xdr:row>
      <xdr:rowOff>146248</xdr:rowOff>
    </xdr:from>
    <xdr:ext cx="467179" cy="259045"/>
    <xdr:sp macro="" textlink="">
      <xdr:nvSpPr>
        <xdr:cNvPr id="583" name="テキスト ボックス 582">
          <a:extLst>
            <a:ext uri="{FF2B5EF4-FFF2-40B4-BE49-F238E27FC236}">
              <a16:creationId xmlns:a16="http://schemas.microsoft.com/office/drawing/2014/main" xmlns="" id="{F18CB1FC-D0B3-4B75-B652-2B6B3955361D}"/>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84" name="直線コネクタ 583">
          <a:extLst>
            <a:ext uri="{FF2B5EF4-FFF2-40B4-BE49-F238E27FC236}">
              <a16:creationId xmlns:a16="http://schemas.microsoft.com/office/drawing/2014/main" xmlns="" id="{865EAEAD-68A1-4038-AC86-B0884A36456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85" name="テキスト ボックス 584">
          <a:extLst>
            <a:ext uri="{FF2B5EF4-FFF2-40B4-BE49-F238E27FC236}">
              <a16:creationId xmlns:a16="http://schemas.microsoft.com/office/drawing/2014/main" xmlns="" id="{EFFEDFE8-B61A-44A6-B53D-BA0EAE7FAE71}"/>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86" name="【公民館】&#10;一人当たり面積グラフ枠">
          <a:extLst>
            <a:ext uri="{FF2B5EF4-FFF2-40B4-BE49-F238E27FC236}">
              <a16:creationId xmlns:a16="http://schemas.microsoft.com/office/drawing/2014/main" xmlns="" id="{C3FDBB9C-52DC-41E4-B1AD-076904AF37C7}"/>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99</xdr:row>
      <xdr:rowOff>19050</xdr:rowOff>
    </xdr:from>
    <xdr:to>
      <xdr:col>32</xdr:col>
      <xdr:colOff>186689</xdr:colOff>
      <xdr:row>107</xdr:row>
      <xdr:rowOff>146413</xdr:rowOff>
    </xdr:to>
    <xdr:cxnSp macro="">
      <xdr:nvCxnSpPr>
        <xdr:cNvPr id="587" name="直線コネクタ 586">
          <a:extLst>
            <a:ext uri="{FF2B5EF4-FFF2-40B4-BE49-F238E27FC236}">
              <a16:creationId xmlns:a16="http://schemas.microsoft.com/office/drawing/2014/main" xmlns="" id="{E901E5C3-0CFD-4576-9807-2E710C385689}"/>
            </a:ext>
          </a:extLst>
        </xdr:cNvPr>
        <xdr:cNvCxnSpPr/>
      </xdr:nvCxnSpPr>
      <xdr:spPr>
        <a:xfrm flipV="1">
          <a:off x="22160864" y="16992600"/>
          <a:ext cx="0" cy="14989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107</xdr:row>
      <xdr:rowOff>150240</xdr:rowOff>
    </xdr:from>
    <xdr:ext cx="469744" cy="259045"/>
    <xdr:sp macro="" textlink="">
      <xdr:nvSpPr>
        <xdr:cNvPr id="588" name="【公民館】&#10;一人当たり面積最小値テキスト">
          <a:extLst>
            <a:ext uri="{FF2B5EF4-FFF2-40B4-BE49-F238E27FC236}">
              <a16:creationId xmlns:a16="http://schemas.microsoft.com/office/drawing/2014/main" xmlns="" id="{AFC4B765-2FCE-415E-A14F-2A821E14EBB1}"/>
            </a:ext>
          </a:extLst>
        </xdr:cNvPr>
        <xdr:cNvSpPr txBox="1"/>
      </xdr:nvSpPr>
      <xdr:spPr>
        <a:xfrm>
          <a:off x="22250400" y="18495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0.071</a:t>
          </a:r>
          <a:endParaRPr kumimoji="1" lang="ja-JP" altLang="en-US" sz="1000" b="1">
            <a:latin typeface="ＭＳ Ｐゴシック"/>
          </a:endParaRPr>
        </a:p>
      </xdr:txBody>
    </xdr:sp>
    <xdr:clientData/>
  </xdr:oneCellAnchor>
  <xdr:twoCellAnchor>
    <xdr:from>
      <xdr:col>32</xdr:col>
      <xdr:colOff>98425</xdr:colOff>
      <xdr:row>107</xdr:row>
      <xdr:rowOff>146413</xdr:rowOff>
    </xdr:from>
    <xdr:to>
      <xdr:col>32</xdr:col>
      <xdr:colOff>276225</xdr:colOff>
      <xdr:row>107</xdr:row>
      <xdr:rowOff>146413</xdr:rowOff>
    </xdr:to>
    <xdr:cxnSp macro="">
      <xdr:nvCxnSpPr>
        <xdr:cNvPr id="589" name="直線コネクタ 588">
          <a:extLst>
            <a:ext uri="{FF2B5EF4-FFF2-40B4-BE49-F238E27FC236}">
              <a16:creationId xmlns:a16="http://schemas.microsoft.com/office/drawing/2014/main" xmlns="" id="{19191841-C0D4-44B7-8758-A960299285B9}"/>
            </a:ext>
          </a:extLst>
        </xdr:cNvPr>
        <xdr:cNvCxnSpPr/>
      </xdr:nvCxnSpPr>
      <xdr:spPr>
        <a:xfrm>
          <a:off x="22072600" y="18491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97</xdr:row>
      <xdr:rowOff>137177</xdr:rowOff>
    </xdr:from>
    <xdr:ext cx="469744" cy="259045"/>
    <xdr:sp macro="" textlink="">
      <xdr:nvSpPr>
        <xdr:cNvPr id="590" name="【公民館】&#10;一人当たり面積最大値テキスト">
          <a:extLst>
            <a:ext uri="{FF2B5EF4-FFF2-40B4-BE49-F238E27FC236}">
              <a16:creationId xmlns:a16="http://schemas.microsoft.com/office/drawing/2014/main" xmlns="" id="{74976F13-B733-4202-BD23-86F0602D93E7}"/>
            </a:ext>
          </a:extLst>
        </xdr:cNvPr>
        <xdr:cNvSpPr txBox="1"/>
      </xdr:nvSpPr>
      <xdr:spPr>
        <a:xfrm>
          <a:off x="22250400" y="16767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0.530</a:t>
          </a:r>
          <a:endParaRPr kumimoji="1" lang="ja-JP" altLang="en-US" sz="1000" b="1">
            <a:latin typeface="ＭＳ Ｐゴシック"/>
          </a:endParaRPr>
        </a:p>
      </xdr:txBody>
    </xdr:sp>
    <xdr:clientData/>
  </xdr:oneCellAnchor>
  <xdr:twoCellAnchor>
    <xdr:from>
      <xdr:col>32</xdr:col>
      <xdr:colOff>98425</xdr:colOff>
      <xdr:row>99</xdr:row>
      <xdr:rowOff>19050</xdr:rowOff>
    </xdr:from>
    <xdr:to>
      <xdr:col>32</xdr:col>
      <xdr:colOff>276225</xdr:colOff>
      <xdr:row>99</xdr:row>
      <xdr:rowOff>19050</xdr:rowOff>
    </xdr:to>
    <xdr:cxnSp macro="">
      <xdr:nvCxnSpPr>
        <xdr:cNvPr id="591" name="直線コネクタ 590">
          <a:extLst>
            <a:ext uri="{FF2B5EF4-FFF2-40B4-BE49-F238E27FC236}">
              <a16:creationId xmlns:a16="http://schemas.microsoft.com/office/drawing/2014/main" xmlns="" id="{1CD646FD-1A77-4340-8944-9AA7B8828C31}"/>
            </a:ext>
          </a:extLst>
        </xdr:cNvPr>
        <xdr:cNvCxnSpPr/>
      </xdr:nvCxnSpPr>
      <xdr:spPr>
        <a:xfrm>
          <a:off x="22072600" y="1699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103</xdr:row>
      <xdr:rowOff>103432</xdr:rowOff>
    </xdr:from>
    <xdr:ext cx="469744" cy="259045"/>
    <xdr:sp macro="" textlink="">
      <xdr:nvSpPr>
        <xdr:cNvPr id="592" name="【公民館】&#10;一人当たり面積平均値テキスト">
          <a:extLst>
            <a:ext uri="{FF2B5EF4-FFF2-40B4-BE49-F238E27FC236}">
              <a16:creationId xmlns:a16="http://schemas.microsoft.com/office/drawing/2014/main" xmlns="" id="{C9605590-41AE-495C-B532-0434EF30BEAF}"/>
            </a:ext>
          </a:extLst>
        </xdr:cNvPr>
        <xdr:cNvSpPr txBox="1"/>
      </xdr:nvSpPr>
      <xdr:spPr>
        <a:xfrm>
          <a:off x="22250400" y="177627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0.272</a:t>
          </a:r>
          <a:endParaRPr kumimoji="1" lang="ja-JP" altLang="en-US" sz="1000" b="1">
            <a:solidFill>
              <a:srgbClr val="000080"/>
            </a:solidFill>
            <a:latin typeface="ＭＳ Ｐゴシック"/>
          </a:endParaRPr>
        </a:p>
      </xdr:txBody>
    </xdr:sp>
    <xdr:clientData/>
  </xdr:oneCellAnchor>
  <xdr:twoCellAnchor>
    <xdr:from>
      <xdr:col>32</xdr:col>
      <xdr:colOff>136525</xdr:colOff>
      <xdr:row>103</xdr:row>
      <xdr:rowOff>125005</xdr:rowOff>
    </xdr:from>
    <xdr:to>
      <xdr:col>32</xdr:col>
      <xdr:colOff>238125</xdr:colOff>
      <xdr:row>104</xdr:row>
      <xdr:rowOff>55155</xdr:rowOff>
    </xdr:to>
    <xdr:sp macro="" textlink="">
      <xdr:nvSpPr>
        <xdr:cNvPr id="593" name="フローチャート : 判断 592">
          <a:extLst>
            <a:ext uri="{FF2B5EF4-FFF2-40B4-BE49-F238E27FC236}">
              <a16:creationId xmlns:a16="http://schemas.microsoft.com/office/drawing/2014/main" xmlns="" id="{0F6DEB29-0DB8-4A94-A557-BBBB51F84F70}"/>
            </a:ext>
          </a:extLst>
        </xdr:cNvPr>
        <xdr:cNvSpPr/>
      </xdr:nvSpPr>
      <xdr:spPr>
        <a:xfrm>
          <a:off x="22110700" y="17784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105</xdr:row>
      <xdr:rowOff>72752</xdr:rowOff>
    </xdr:from>
    <xdr:to>
      <xdr:col>31</xdr:col>
      <xdr:colOff>85725</xdr:colOff>
      <xdr:row>106</xdr:row>
      <xdr:rowOff>2902</xdr:rowOff>
    </xdr:to>
    <xdr:sp macro="" textlink="">
      <xdr:nvSpPr>
        <xdr:cNvPr id="594" name="フローチャート : 判断 593">
          <a:extLst>
            <a:ext uri="{FF2B5EF4-FFF2-40B4-BE49-F238E27FC236}">
              <a16:creationId xmlns:a16="http://schemas.microsoft.com/office/drawing/2014/main" xmlns="" id="{895D02F2-2F6E-464C-9D6E-E192CDB92922}"/>
            </a:ext>
          </a:extLst>
        </xdr:cNvPr>
        <xdr:cNvSpPr/>
      </xdr:nvSpPr>
      <xdr:spPr>
        <a:xfrm>
          <a:off x="21272500" y="1807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595" name="テキスト ボックス 594">
          <a:extLst>
            <a:ext uri="{FF2B5EF4-FFF2-40B4-BE49-F238E27FC236}">
              <a16:creationId xmlns:a16="http://schemas.microsoft.com/office/drawing/2014/main" xmlns="" id="{E12C2AE0-ABB8-4BC2-8DCD-5D8381C678D2}"/>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96" name="テキスト ボックス 595">
          <a:extLst>
            <a:ext uri="{FF2B5EF4-FFF2-40B4-BE49-F238E27FC236}">
              <a16:creationId xmlns:a16="http://schemas.microsoft.com/office/drawing/2014/main" xmlns="" id="{B08B92C0-6749-4E8B-BC24-A635E39E4755}"/>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97" name="テキスト ボックス 596">
          <a:extLst>
            <a:ext uri="{FF2B5EF4-FFF2-40B4-BE49-F238E27FC236}">
              <a16:creationId xmlns:a16="http://schemas.microsoft.com/office/drawing/2014/main" xmlns="" id="{18BB8363-E42B-4118-96D0-9F3386EC2E3F}"/>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98" name="テキスト ボックス 597">
          <a:extLst>
            <a:ext uri="{FF2B5EF4-FFF2-40B4-BE49-F238E27FC236}">
              <a16:creationId xmlns:a16="http://schemas.microsoft.com/office/drawing/2014/main" xmlns="" id="{021C115D-BE37-41EE-9BFD-11E008A56CAF}"/>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99" name="テキスト ボックス 598">
          <a:extLst>
            <a:ext uri="{FF2B5EF4-FFF2-40B4-BE49-F238E27FC236}">
              <a16:creationId xmlns:a16="http://schemas.microsoft.com/office/drawing/2014/main" xmlns="" id="{30BD6BF1-9C1E-4E1C-A2AE-75EEC9906AAD}"/>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107</xdr:row>
      <xdr:rowOff>907</xdr:rowOff>
    </xdr:from>
    <xdr:to>
      <xdr:col>31</xdr:col>
      <xdr:colOff>85725</xdr:colOff>
      <xdr:row>107</xdr:row>
      <xdr:rowOff>102507</xdr:rowOff>
    </xdr:to>
    <xdr:sp macro="" textlink="">
      <xdr:nvSpPr>
        <xdr:cNvPr id="600" name="円/楕円 599">
          <a:extLst>
            <a:ext uri="{FF2B5EF4-FFF2-40B4-BE49-F238E27FC236}">
              <a16:creationId xmlns:a16="http://schemas.microsoft.com/office/drawing/2014/main" xmlns="" id="{110292C1-904F-4269-9693-686B36120F2D}"/>
            </a:ext>
          </a:extLst>
        </xdr:cNvPr>
        <xdr:cNvSpPr/>
      </xdr:nvSpPr>
      <xdr:spPr>
        <a:xfrm>
          <a:off x="21272500" y="1834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104</xdr:row>
      <xdr:rowOff>19429</xdr:rowOff>
    </xdr:from>
    <xdr:ext cx="469744" cy="259045"/>
    <xdr:sp macro="" textlink="">
      <xdr:nvSpPr>
        <xdr:cNvPr id="601" name="n_1aveValue【公民館】&#10;一人当たり面積">
          <a:extLst>
            <a:ext uri="{FF2B5EF4-FFF2-40B4-BE49-F238E27FC236}">
              <a16:creationId xmlns:a16="http://schemas.microsoft.com/office/drawing/2014/main" xmlns="" id="{B85E5103-7A81-4E67-A131-4DE9A80FD6D1}"/>
            </a:ext>
          </a:extLst>
        </xdr:cNvPr>
        <xdr:cNvSpPr txBox="1"/>
      </xdr:nvSpPr>
      <xdr:spPr>
        <a:xfrm>
          <a:off x="21075727" y="17850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0.183</a:t>
          </a:r>
          <a:endParaRPr kumimoji="1" lang="ja-JP" altLang="en-US" sz="1000" b="1">
            <a:solidFill>
              <a:srgbClr val="000080"/>
            </a:solidFill>
            <a:latin typeface="ＭＳ Ｐゴシック"/>
          </a:endParaRPr>
        </a:p>
      </xdr:txBody>
    </xdr:sp>
    <xdr:clientData/>
  </xdr:oneCellAnchor>
  <xdr:oneCellAnchor>
    <xdr:from>
      <xdr:col>30</xdr:col>
      <xdr:colOff>473152</xdr:colOff>
      <xdr:row>107</xdr:row>
      <xdr:rowOff>93634</xdr:rowOff>
    </xdr:from>
    <xdr:ext cx="469744" cy="259045"/>
    <xdr:sp macro="" textlink="">
      <xdr:nvSpPr>
        <xdr:cNvPr id="602" name="n_1mainValue【公民館】&#10;一人当たり面積">
          <a:extLst>
            <a:ext uri="{FF2B5EF4-FFF2-40B4-BE49-F238E27FC236}">
              <a16:creationId xmlns:a16="http://schemas.microsoft.com/office/drawing/2014/main" xmlns="" id="{9B69A127-AAB5-4BE9-BDD0-EE2918A0E2D9}"/>
            </a:ext>
          </a:extLst>
        </xdr:cNvPr>
        <xdr:cNvSpPr txBox="1"/>
      </xdr:nvSpPr>
      <xdr:spPr>
        <a:xfrm>
          <a:off x="21075727" y="18438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0.100</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03" name="正方形/長方形 602">
          <a:extLst>
            <a:ext uri="{FF2B5EF4-FFF2-40B4-BE49-F238E27FC236}">
              <a16:creationId xmlns:a16="http://schemas.microsoft.com/office/drawing/2014/main" xmlns="" id="{2638CE8D-CA8C-4051-9B68-AACA6FEFC8FD}"/>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04" name="正方形/長方形 603">
          <a:extLst>
            <a:ext uri="{FF2B5EF4-FFF2-40B4-BE49-F238E27FC236}">
              <a16:creationId xmlns:a16="http://schemas.microsoft.com/office/drawing/2014/main" xmlns="" id="{AD12DB06-FF87-4F24-ABF7-62520DF847B8}"/>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05" name="テキスト ボックス 604">
          <a:extLst>
            <a:ext uri="{FF2B5EF4-FFF2-40B4-BE49-F238E27FC236}">
              <a16:creationId xmlns:a16="http://schemas.microsoft.com/office/drawing/2014/main" xmlns="" id="{51DB4104-A7D4-499A-AFF6-FFCEFE6CFA1A}"/>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と比較し、道路・学校施設・児童館・公民館において有形固定資産減価償却率は大変高い水準となっている。建設より大変時間が経過していることが要因と考えられるため、今後、各施設の減価償却率の推移を考慮し効率的な改修・修繕作業に努める。また、公民館においては公共施設の複合化事業として、人権交流センター及び図書館と機能集約・複合化した施設を平成</a:t>
          </a:r>
          <a:r>
            <a:rPr kumimoji="1" lang="en-US" altLang="ja-JP" sz="1300">
              <a:latin typeface="ＭＳ Ｐゴシック"/>
            </a:rPr>
            <a:t>29</a:t>
          </a:r>
          <a:r>
            <a:rPr kumimoji="1" lang="ja-JP" altLang="en-US" sz="1300">
              <a:latin typeface="ＭＳ Ｐゴシック"/>
            </a:rPr>
            <a:t>年度から平成</a:t>
          </a:r>
          <a:r>
            <a:rPr kumimoji="1" lang="en-US" altLang="ja-JP" sz="1300">
              <a:latin typeface="ＭＳ Ｐゴシック"/>
            </a:rPr>
            <a:t>31</a:t>
          </a:r>
          <a:r>
            <a:rPr kumimoji="1" lang="ja-JP" altLang="en-US" sz="1300">
              <a:latin typeface="ＭＳ Ｐゴシック"/>
            </a:rPr>
            <a:t>年度中に建設予定である。</a:t>
          </a:r>
        </a:p>
        <a:p>
          <a:r>
            <a:rPr kumimoji="1" lang="ja-JP" altLang="en-US" sz="1300">
              <a:latin typeface="ＭＳ Ｐゴシック"/>
            </a:rPr>
            <a:t>　橋りょう・トンネル有形固定資産額の一人当たり負担額においても、類似団体比較し高い水準となっている。要因として、人口と比較して町面積が広大であり、また、山間部で谷や川が多いことから橋りょう・トンネルの有形固定資産が多いことが考えられる。</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a16="http://schemas.microsoft.com/office/drawing/2014/main" xmlns="" id="{52503FA2-C0EB-461A-A6C6-7B84BB3EAC25}"/>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a:extLst>
            <a:ext uri="{FF2B5EF4-FFF2-40B4-BE49-F238E27FC236}">
              <a16:creationId xmlns:a16="http://schemas.microsoft.com/office/drawing/2014/main" xmlns="" id="{0F512010-7D48-4E14-9A37-ECAFE2B36175}"/>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a:extLst>
            <a:ext uri="{FF2B5EF4-FFF2-40B4-BE49-F238E27FC236}">
              <a16:creationId xmlns:a16="http://schemas.microsoft.com/office/drawing/2014/main" xmlns="" id="{90E8F1C9-8A91-4AEA-B5A9-EE9957698CDB}"/>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a:extLst>
            <a:ext uri="{FF2B5EF4-FFF2-40B4-BE49-F238E27FC236}">
              <a16:creationId xmlns:a16="http://schemas.microsoft.com/office/drawing/2014/main" xmlns="" id="{1065B511-599A-436C-8581-AFD76B2A00A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奈良県平群町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a16="http://schemas.microsoft.com/office/drawing/2014/main" xmlns="" id="{3CD21920-A053-4C25-9635-53053BB58F4F}"/>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a16="http://schemas.microsoft.com/office/drawing/2014/main" xmlns="" id="{890FA119-0380-4CD3-B078-15C173F6BEB3}"/>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a16="http://schemas.microsoft.com/office/drawing/2014/main" xmlns="" id="{F4C4B6CA-E963-480D-8BD2-778478527DF8}"/>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a:extLst>
            <a:ext uri="{FF2B5EF4-FFF2-40B4-BE49-F238E27FC236}">
              <a16:creationId xmlns:a16="http://schemas.microsoft.com/office/drawing/2014/main" xmlns="" id="{E1ADEFCB-DC6E-4729-92C5-A48FCD21ABEE}"/>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a16="http://schemas.microsoft.com/office/drawing/2014/main" xmlns="" id="{531869A1-CFDB-4B0D-AD6A-51E6526E4916}"/>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a16="http://schemas.microsoft.com/office/drawing/2014/main" xmlns="" id="{4579756E-B367-41AB-BA2A-467BC8F1B3BE}"/>
            </a:ext>
          </a:extLst>
        </xdr:cNvPr>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19,247
19,145
23.90
7,675,223
7,484,317
168,053
4,443,875
13,762,085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a16="http://schemas.microsoft.com/office/drawing/2014/main" xmlns="" id="{19AB936C-2E91-41F9-B1B9-6CB99B5C51EF}"/>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a16="http://schemas.microsoft.com/office/drawing/2014/main" xmlns="" id="{08D626C0-3487-4B0D-940A-C846D313B0AF}"/>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a16="http://schemas.microsoft.com/office/drawing/2014/main" xmlns="" id="{CE4748E4-561E-46A9-AC1F-404FAD08C9EE}"/>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13.2
219.3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a16="http://schemas.microsoft.com/office/drawing/2014/main" xmlns="" id="{F4D8A7D5-A490-40C9-961D-20D0DED567B5}"/>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a16="http://schemas.microsoft.com/office/drawing/2014/main" xmlns="" id="{BE9909C7-943C-4F0A-84FF-41392133A8E1}"/>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a:extLst>
            <a:ext uri="{FF2B5EF4-FFF2-40B4-BE49-F238E27FC236}">
              <a16:creationId xmlns:a16="http://schemas.microsoft.com/office/drawing/2014/main" xmlns="" id="{823208C5-1846-4F61-BCFE-AB25537FE6D5}"/>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a:extLst>
            <a:ext uri="{FF2B5EF4-FFF2-40B4-BE49-F238E27FC236}">
              <a16:creationId xmlns:a16="http://schemas.microsoft.com/office/drawing/2014/main" xmlns="" id="{EE0C00CB-25EE-4444-BD5F-795771988EC5}"/>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a:extLst>
            <a:ext uri="{FF2B5EF4-FFF2-40B4-BE49-F238E27FC236}">
              <a16:creationId xmlns:a16="http://schemas.microsoft.com/office/drawing/2014/main" xmlns="" id="{7BE578EA-BE44-49A4-A824-7BF4F5EB3DE5}"/>
            </a:ext>
          </a:extLst>
        </xdr:cNvPr>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a:extLst>
            <a:ext uri="{FF2B5EF4-FFF2-40B4-BE49-F238E27FC236}">
              <a16:creationId xmlns:a16="http://schemas.microsoft.com/office/drawing/2014/main" xmlns="" id="{7A478B56-C7C2-411B-864B-72F1441E58A8}"/>
            </a:ext>
          </a:extLst>
        </xdr:cNvPr>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a:extLst>
            <a:ext uri="{FF2B5EF4-FFF2-40B4-BE49-F238E27FC236}">
              <a16:creationId xmlns:a16="http://schemas.microsoft.com/office/drawing/2014/main" xmlns="" id="{FD7EB677-3F8D-4411-BC98-8ED6086169D3}"/>
            </a:ext>
          </a:extLst>
        </xdr:cNvPr>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a:extLst>
            <a:ext uri="{FF2B5EF4-FFF2-40B4-BE49-F238E27FC236}">
              <a16:creationId xmlns:a16="http://schemas.microsoft.com/office/drawing/2014/main" xmlns="" id="{3C49B5EC-D11E-48A4-9D09-E27C20F448A5}"/>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a:extLst>
            <a:ext uri="{FF2B5EF4-FFF2-40B4-BE49-F238E27FC236}">
              <a16:creationId xmlns:a16="http://schemas.microsoft.com/office/drawing/2014/main" xmlns="" id="{DE673915-22A8-4735-BC9E-82EFD6B63524}"/>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a:extLst>
            <a:ext uri="{FF2B5EF4-FFF2-40B4-BE49-F238E27FC236}">
              <a16:creationId xmlns:a16="http://schemas.microsoft.com/office/drawing/2014/main" xmlns="" id="{EAFF6691-6C7F-40BB-9535-466671F5709D}"/>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a:extLst>
            <a:ext uri="{FF2B5EF4-FFF2-40B4-BE49-F238E27FC236}">
              <a16:creationId xmlns:a16="http://schemas.microsoft.com/office/drawing/2014/main" xmlns="" id="{688B567B-E6DD-47D8-914A-DE5D86FAAA57}"/>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a:extLst>
            <a:ext uri="{FF2B5EF4-FFF2-40B4-BE49-F238E27FC236}">
              <a16:creationId xmlns:a16="http://schemas.microsoft.com/office/drawing/2014/main" xmlns="" id="{AAE28AEC-2E84-4DEE-8869-A1F1F469D7EB}"/>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a:extLst>
            <a:ext uri="{FF2B5EF4-FFF2-40B4-BE49-F238E27FC236}">
              <a16:creationId xmlns:a16="http://schemas.microsoft.com/office/drawing/2014/main" xmlns="" id="{EB5C8909-BE6F-479E-87ED-1B23BD80FBB7}"/>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a:extLst>
            <a:ext uri="{FF2B5EF4-FFF2-40B4-BE49-F238E27FC236}">
              <a16:creationId xmlns:a16="http://schemas.microsoft.com/office/drawing/2014/main" xmlns="" id="{EFADEDF3-E1D2-421D-9237-CADED1C1C71D}"/>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a:extLst>
            <a:ext uri="{FF2B5EF4-FFF2-40B4-BE49-F238E27FC236}">
              <a16:creationId xmlns:a16="http://schemas.microsoft.com/office/drawing/2014/main" xmlns="" id="{3A567014-CED5-4B46-A29B-B051F5205E2D}"/>
            </a:ext>
          </a:extLst>
        </xdr:cNvPr>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a:extLst>
            <a:ext uri="{FF2B5EF4-FFF2-40B4-BE49-F238E27FC236}">
              <a16:creationId xmlns:a16="http://schemas.microsoft.com/office/drawing/2014/main" xmlns="" id="{2967D0FD-E895-43F3-B056-7AFD7B9F885D}"/>
            </a:ext>
          </a:extLst>
        </xdr:cNvPr>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a:extLst>
            <a:ext uri="{FF2B5EF4-FFF2-40B4-BE49-F238E27FC236}">
              <a16:creationId xmlns:a16="http://schemas.microsoft.com/office/drawing/2014/main" xmlns="" id="{79286E57-4A34-45C8-910B-4D4ECB4A5187}"/>
            </a:ext>
          </a:extLst>
        </xdr:cNvPr>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a:extLst>
            <a:ext uri="{FF2B5EF4-FFF2-40B4-BE49-F238E27FC236}">
              <a16:creationId xmlns:a16="http://schemas.microsoft.com/office/drawing/2014/main" xmlns="" id="{1F38558A-0E31-469A-8A0D-BF9A9CFA6A21}"/>
            </a:ext>
          </a:extLst>
        </xdr:cNvPr>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a:extLst>
            <a:ext uri="{FF2B5EF4-FFF2-40B4-BE49-F238E27FC236}">
              <a16:creationId xmlns:a16="http://schemas.microsoft.com/office/drawing/2014/main" xmlns="" id="{DDFAC496-5645-45A8-9E3B-C20BE4DA3BD5}"/>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a:extLst>
            <a:ext uri="{FF2B5EF4-FFF2-40B4-BE49-F238E27FC236}">
              <a16:creationId xmlns:a16="http://schemas.microsoft.com/office/drawing/2014/main" xmlns="" id="{E793E21D-F294-4CE8-B01E-4A091D21ADD6}"/>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a:extLst>
            <a:ext uri="{FF2B5EF4-FFF2-40B4-BE49-F238E27FC236}">
              <a16:creationId xmlns:a16="http://schemas.microsoft.com/office/drawing/2014/main" xmlns="" id="{8F6EADB0-2068-453B-B4E4-1110B92373B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a:extLst>
            <a:ext uri="{FF2B5EF4-FFF2-40B4-BE49-F238E27FC236}">
              <a16:creationId xmlns:a16="http://schemas.microsoft.com/office/drawing/2014/main" xmlns="" id="{B7E1F4F8-BE24-4B40-9276-F2758787CF1C}"/>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a:extLst>
            <a:ext uri="{FF2B5EF4-FFF2-40B4-BE49-F238E27FC236}">
              <a16:creationId xmlns:a16="http://schemas.microsoft.com/office/drawing/2014/main" xmlns="" id="{9C521D78-95A5-401E-9C5D-E0161DA539CB}"/>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a:extLst>
            <a:ext uri="{FF2B5EF4-FFF2-40B4-BE49-F238E27FC236}">
              <a16:creationId xmlns:a16="http://schemas.microsoft.com/office/drawing/2014/main" xmlns="" id="{A6CF82E1-B8DC-4DF4-ABBC-FE9AB638254F}"/>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a:extLst>
            <a:ext uri="{FF2B5EF4-FFF2-40B4-BE49-F238E27FC236}">
              <a16:creationId xmlns:a16="http://schemas.microsoft.com/office/drawing/2014/main" xmlns="" id="{05DF901A-39B7-44E8-A538-7475192AE56B}"/>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46.9</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a:extLst>
            <a:ext uri="{FF2B5EF4-FFF2-40B4-BE49-F238E27FC236}">
              <a16:creationId xmlns:a16="http://schemas.microsoft.com/office/drawing/2014/main" xmlns="" id="{6AAA6D93-DA55-423B-A89A-2E26E7697BF3}"/>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a:extLst>
            <a:ext uri="{FF2B5EF4-FFF2-40B4-BE49-F238E27FC236}">
              <a16:creationId xmlns:a16="http://schemas.microsoft.com/office/drawing/2014/main" xmlns="" id="{E08FA141-EE1F-4CDB-A3DC-1A799F65EF7C}"/>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a:extLst>
            <a:ext uri="{FF2B5EF4-FFF2-40B4-BE49-F238E27FC236}">
              <a16:creationId xmlns:a16="http://schemas.microsoft.com/office/drawing/2014/main" xmlns="" id="{B6D66437-A127-40B2-B13B-D204E1D45B9F}"/>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42</xdr:row>
      <xdr:rowOff>92528</xdr:rowOff>
    </xdr:from>
    <xdr:to>
      <xdr:col>7</xdr:col>
      <xdr:colOff>638175</xdr:colOff>
      <xdr:row>42</xdr:row>
      <xdr:rowOff>92528</xdr:rowOff>
    </xdr:to>
    <xdr:cxnSp macro="">
      <xdr:nvCxnSpPr>
        <xdr:cNvPr id="43" name="直線コネクタ 42">
          <a:extLst>
            <a:ext uri="{FF2B5EF4-FFF2-40B4-BE49-F238E27FC236}">
              <a16:creationId xmlns:a16="http://schemas.microsoft.com/office/drawing/2014/main" xmlns="" id="{AE17FD72-E64D-4E48-A548-51C10BFED07E}"/>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41</xdr:row>
      <xdr:rowOff>121755</xdr:rowOff>
    </xdr:from>
    <xdr:ext cx="338939" cy="259045"/>
    <xdr:sp macro="" textlink="">
      <xdr:nvSpPr>
        <xdr:cNvPr id="44" name="テキスト ボックス 43">
          <a:extLst>
            <a:ext uri="{FF2B5EF4-FFF2-40B4-BE49-F238E27FC236}">
              <a16:creationId xmlns:a16="http://schemas.microsoft.com/office/drawing/2014/main" xmlns="" id="{A17F21A0-F69F-48DE-9660-72A9825BB2B0}"/>
            </a:ext>
          </a:extLst>
        </xdr:cNvPr>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40</xdr:row>
      <xdr:rowOff>108857</xdr:rowOff>
    </xdr:from>
    <xdr:to>
      <xdr:col>7</xdr:col>
      <xdr:colOff>638175</xdr:colOff>
      <xdr:row>40</xdr:row>
      <xdr:rowOff>108857</xdr:rowOff>
    </xdr:to>
    <xdr:cxnSp macro="">
      <xdr:nvCxnSpPr>
        <xdr:cNvPr id="45" name="直線コネクタ 44">
          <a:extLst>
            <a:ext uri="{FF2B5EF4-FFF2-40B4-BE49-F238E27FC236}">
              <a16:creationId xmlns:a16="http://schemas.microsoft.com/office/drawing/2014/main" xmlns="" id="{1CAD4B8A-7A67-412F-929D-6DD5AC75E693}"/>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138084</xdr:rowOff>
    </xdr:from>
    <xdr:ext cx="403059" cy="259045"/>
    <xdr:sp macro="" textlink="">
      <xdr:nvSpPr>
        <xdr:cNvPr id="46" name="テキスト ボックス 45">
          <a:extLst>
            <a:ext uri="{FF2B5EF4-FFF2-40B4-BE49-F238E27FC236}">
              <a16:creationId xmlns:a16="http://schemas.microsoft.com/office/drawing/2014/main" xmlns="" id="{CBB76C58-2DB3-4B6D-80B2-18D45FB51773}"/>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38</xdr:row>
      <xdr:rowOff>125185</xdr:rowOff>
    </xdr:from>
    <xdr:to>
      <xdr:col>7</xdr:col>
      <xdr:colOff>638175</xdr:colOff>
      <xdr:row>38</xdr:row>
      <xdr:rowOff>125185</xdr:rowOff>
    </xdr:to>
    <xdr:cxnSp macro="">
      <xdr:nvCxnSpPr>
        <xdr:cNvPr id="47" name="直線コネクタ 46">
          <a:extLst>
            <a:ext uri="{FF2B5EF4-FFF2-40B4-BE49-F238E27FC236}">
              <a16:creationId xmlns:a16="http://schemas.microsoft.com/office/drawing/2014/main" xmlns="" id="{37902F94-96CC-409D-99A7-119F7D6CC6CF}"/>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37</xdr:row>
      <xdr:rowOff>154412</xdr:rowOff>
    </xdr:from>
    <xdr:ext cx="403059" cy="259045"/>
    <xdr:sp macro="" textlink="">
      <xdr:nvSpPr>
        <xdr:cNvPr id="48" name="テキスト ボックス 47">
          <a:extLst>
            <a:ext uri="{FF2B5EF4-FFF2-40B4-BE49-F238E27FC236}">
              <a16:creationId xmlns:a16="http://schemas.microsoft.com/office/drawing/2014/main" xmlns="" id="{EFF9FED8-EBDB-43E6-B517-A296A2686D2E}"/>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36</xdr:row>
      <xdr:rowOff>141514</xdr:rowOff>
    </xdr:from>
    <xdr:to>
      <xdr:col>7</xdr:col>
      <xdr:colOff>638175</xdr:colOff>
      <xdr:row>36</xdr:row>
      <xdr:rowOff>141514</xdr:rowOff>
    </xdr:to>
    <xdr:cxnSp macro="">
      <xdr:nvCxnSpPr>
        <xdr:cNvPr id="49" name="直線コネクタ 48">
          <a:extLst>
            <a:ext uri="{FF2B5EF4-FFF2-40B4-BE49-F238E27FC236}">
              <a16:creationId xmlns:a16="http://schemas.microsoft.com/office/drawing/2014/main" xmlns="" id="{1914C912-18B7-472D-A0BC-C93F9D10C8CD}"/>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170741</xdr:rowOff>
    </xdr:from>
    <xdr:ext cx="403059" cy="259045"/>
    <xdr:sp macro="" textlink="">
      <xdr:nvSpPr>
        <xdr:cNvPr id="50" name="テキスト ボックス 49">
          <a:extLst>
            <a:ext uri="{FF2B5EF4-FFF2-40B4-BE49-F238E27FC236}">
              <a16:creationId xmlns:a16="http://schemas.microsoft.com/office/drawing/2014/main" xmlns="" id="{6FDAFD86-05FB-4BB1-B6CF-59260655F2BF}"/>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34</xdr:row>
      <xdr:rowOff>157843</xdr:rowOff>
    </xdr:from>
    <xdr:to>
      <xdr:col>7</xdr:col>
      <xdr:colOff>638175</xdr:colOff>
      <xdr:row>34</xdr:row>
      <xdr:rowOff>157843</xdr:rowOff>
    </xdr:to>
    <xdr:cxnSp macro="">
      <xdr:nvCxnSpPr>
        <xdr:cNvPr id="51" name="直線コネクタ 50">
          <a:extLst>
            <a:ext uri="{FF2B5EF4-FFF2-40B4-BE49-F238E27FC236}">
              <a16:creationId xmlns:a16="http://schemas.microsoft.com/office/drawing/2014/main" xmlns="" id="{7F1769A5-ED15-4E1C-81E2-BED8DBBD23A6}"/>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15620</xdr:rowOff>
    </xdr:from>
    <xdr:ext cx="403059" cy="259045"/>
    <xdr:sp macro="" textlink="">
      <xdr:nvSpPr>
        <xdr:cNvPr id="52" name="テキスト ボックス 51">
          <a:extLst>
            <a:ext uri="{FF2B5EF4-FFF2-40B4-BE49-F238E27FC236}">
              <a16:creationId xmlns:a16="http://schemas.microsoft.com/office/drawing/2014/main" xmlns="" id="{23A6B254-1E27-4967-9CCF-7B718B6FFBE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2722</xdr:rowOff>
    </xdr:from>
    <xdr:to>
      <xdr:col>7</xdr:col>
      <xdr:colOff>638175</xdr:colOff>
      <xdr:row>33</xdr:row>
      <xdr:rowOff>2722</xdr:rowOff>
    </xdr:to>
    <xdr:cxnSp macro="">
      <xdr:nvCxnSpPr>
        <xdr:cNvPr id="53" name="直線コネクタ 52">
          <a:extLst>
            <a:ext uri="{FF2B5EF4-FFF2-40B4-BE49-F238E27FC236}">
              <a16:creationId xmlns:a16="http://schemas.microsoft.com/office/drawing/2014/main" xmlns="" id="{36CC380F-F1FA-4F84-98E3-2BFE6A18AE81}"/>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31949</xdr:rowOff>
    </xdr:from>
    <xdr:ext cx="467179" cy="259045"/>
    <xdr:sp macro="" textlink="">
      <xdr:nvSpPr>
        <xdr:cNvPr id="54" name="テキスト ボックス 53">
          <a:extLst>
            <a:ext uri="{FF2B5EF4-FFF2-40B4-BE49-F238E27FC236}">
              <a16:creationId xmlns:a16="http://schemas.microsoft.com/office/drawing/2014/main" xmlns="" id="{0FA4037D-ED40-41C8-8E48-449230253084}"/>
            </a:ext>
          </a:extLst>
        </xdr:cNvPr>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5" name="直線コネクタ 54">
          <a:extLst>
            <a:ext uri="{FF2B5EF4-FFF2-40B4-BE49-F238E27FC236}">
              <a16:creationId xmlns:a16="http://schemas.microsoft.com/office/drawing/2014/main" xmlns="" id="{B4A59777-4375-4BC8-A3B7-12E026598D91}"/>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6" name="テキスト ボックス 55">
          <a:extLst>
            <a:ext uri="{FF2B5EF4-FFF2-40B4-BE49-F238E27FC236}">
              <a16:creationId xmlns:a16="http://schemas.microsoft.com/office/drawing/2014/main" xmlns="" id="{DB814BEA-372E-4673-95FB-19D010CF05D3}"/>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7" name="【図書館】&#10;有形固定資産減価償却率グラフ枠">
          <a:extLst>
            <a:ext uri="{FF2B5EF4-FFF2-40B4-BE49-F238E27FC236}">
              <a16:creationId xmlns:a16="http://schemas.microsoft.com/office/drawing/2014/main" xmlns="" id="{6B318054-1D68-46F1-B8F0-0C5F40F35E44}"/>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113756</xdr:rowOff>
    </xdr:from>
    <xdr:to>
      <xdr:col>6</xdr:col>
      <xdr:colOff>510540</xdr:colOff>
      <xdr:row>42</xdr:row>
      <xdr:rowOff>40277</xdr:rowOff>
    </xdr:to>
    <xdr:cxnSp macro="">
      <xdr:nvCxnSpPr>
        <xdr:cNvPr id="58" name="直線コネクタ 57">
          <a:extLst>
            <a:ext uri="{FF2B5EF4-FFF2-40B4-BE49-F238E27FC236}">
              <a16:creationId xmlns:a16="http://schemas.microsoft.com/office/drawing/2014/main" xmlns="" id="{3DB9E369-2D81-436B-9170-F916F7638834}"/>
            </a:ext>
          </a:extLst>
        </xdr:cNvPr>
        <xdr:cNvCxnSpPr/>
      </xdr:nvCxnSpPr>
      <xdr:spPr>
        <a:xfrm flipV="1">
          <a:off x="4634865" y="5771606"/>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42</xdr:row>
      <xdr:rowOff>44104</xdr:rowOff>
    </xdr:from>
    <xdr:ext cx="340478" cy="259045"/>
    <xdr:sp macro="" textlink="">
      <xdr:nvSpPr>
        <xdr:cNvPr id="59" name="【図書館】&#10;有形固定資産減価償却率最小値テキスト">
          <a:extLst>
            <a:ext uri="{FF2B5EF4-FFF2-40B4-BE49-F238E27FC236}">
              <a16:creationId xmlns:a16="http://schemas.microsoft.com/office/drawing/2014/main" xmlns="" id="{ABC672D1-F23B-4FAA-8DB1-F84D838E2A59}"/>
            </a:ext>
          </a:extLst>
        </xdr:cNvPr>
        <xdr:cNvSpPr txBox="1"/>
      </xdr:nvSpPr>
      <xdr:spPr>
        <a:xfrm>
          <a:off x="4724400" y="724500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a:t>
          </a:r>
          <a:endParaRPr kumimoji="1" lang="ja-JP" altLang="en-US" sz="1000" b="1">
            <a:latin typeface="ＭＳ Ｐゴシック"/>
          </a:endParaRPr>
        </a:p>
      </xdr:txBody>
    </xdr:sp>
    <xdr:clientData/>
  </xdr:oneCellAnchor>
  <xdr:twoCellAnchor>
    <xdr:from>
      <xdr:col>6</xdr:col>
      <xdr:colOff>422275</xdr:colOff>
      <xdr:row>42</xdr:row>
      <xdr:rowOff>40277</xdr:rowOff>
    </xdr:from>
    <xdr:to>
      <xdr:col>6</xdr:col>
      <xdr:colOff>600075</xdr:colOff>
      <xdr:row>42</xdr:row>
      <xdr:rowOff>40277</xdr:rowOff>
    </xdr:to>
    <xdr:cxnSp macro="">
      <xdr:nvCxnSpPr>
        <xdr:cNvPr id="60" name="直線コネクタ 59">
          <a:extLst>
            <a:ext uri="{FF2B5EF4-FFF2-40B4-BE49-F238E27FC236}">
              <a16:creationId xmlns:a16="http://schemas.microsoft.com/office/drawing/2014/main" xmlns="" id="{60627F0B-C536-4EF2-9C98-D7111BA4836D}"/>
            </a:ext>
          </a:extLst>
        </xdr:cNvPr>
        <xdr:cNvCxnSpPr/>
      </xdr:nvCxnSpPr>
      <xdr:spPr>
        <a:xfrm>
          <a:off x="4546600" y="7241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60433</xdr:rowOff>
    </xdr:from>
    <xdr:ext cx="405111" cy="259045"/>
    <xdr:sp macro="" textlink="">
      <xdr:nvSpPr>
        <xdr:cNvPr id="61" name="【図書館】&#10;有形固定資産減価償却率最大値テキスト">
          <a:extLst>
            <a:ext uri="{FF2B5EF4-FFF2-40B4-BE49-F238E27FC236}">
              <a16:creationId xmlns:a16="http://schemas.microsoft.com/office/drawing/2014/main" xmlns="" id="{9042B5C7-76F2-4FBE-8DDD-3E8F01235356}"/>
            </a:ext>
          </a:extLst>
        </xdr:cNvPr>
        <xdr:cNvSpPr txBox="1"/>
      </xdr:nvSpPr>
      <xdr:spPr>
        <a:xfrm>
          <a:off x="4724400" y="5546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93.2</a:t>
          </a:r>
          <a:endParaRPr kumimoji="1" lang="ja-JP" altLang="en-US" sz="1000" b="1">
            <a:latin typeface="ＭＳ Ｐゴシック"/>
          </a:endParaRPr>
        </a:p>
      </xdr:txBody>
    </xdr:sp>
    <xdr:clientData/>
  </xdr:oneCellAnchor>
  <xdr:twoCellAnchor>
    <xdr:from>
      <xdr:col>6</xdr:col>
      <xdr:colOff>422275</xdr:colOff>
      <xdr:row>33</xdr:row>
      <xdr:rowOff>113756</xdr:rowOff>
    </xdr:from>
    <xdr:to>
      <xdr:col>6</xdr:col>
      <xdr:colOff>600075</xdr:colOff>
      <xdr:row>33</xdr:row>
      <xdr:rowOff>113756</xdr:rowOff>
    </xdr:to>
    <xdr:cxnSp macro="">
      <xdr:nvCxnSpPr>
        <xdr:cNvPr id="62" name="直線コネクタ 61">
          <a:extLst>
            <a:ext uri="{FF2B5EF4-FFF2-40B4-BE49-F238E27FC236}">
              <a16:creationId xmlns:a16="http://schemas.microsoft.com/office/drawing/2014/main" xmlns="" id="{AD3C8BBB-8922-425E-B9C3-C1DF194BD229}"/>
            </a:ext>
          </a:extLst>
        </xdr:cNvPr>
        <xdr:cNvCxnSpPr/>
      </xdr:nvCxnSpPr>
      <xdr:spPr>
        <a:xfrm>
          <a:off x="4546600" y="5771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38</xdr:row>
      <xdr:rowOff>113228</xdr:rowOff>
    </xdr:from>
    <xdr:ext cx="405111" cy="259045"/>
    <xdr:sp macro="" textlink="">
      <xdr:nvSpPr>
        <xdr:cNvPr id="63" name="【図書館】&#10;有形固定資産減価償却率平均値テキスト">
          <a:extLst>
            <a:ext uri="{FF2B5EF4-FFF2-40B4-BE49-F238E27FC236}">
              <a16:creationId xmlns:a16="http://schemas.microsoft.com/office/drawing/2014/main" xmlns="" id="{8C1D63A9-56D8-43AA-BAA8-8A7968568D91}"/>
            </a:ext>
          </a:extLst>
        </xdr:cNvPr>
        <xdr:cNvSpPr txBox="1"/>
      </xdr:nvSpPr>
      <xdr:spPr>
        <a:xfrm>
          <a:off x="4724400" y="66283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36.3</a:t>
          </a:r>
          <a:endParaRPr kumimoji="1" lang="ja-JP" altLang="en-US" sz="1000" b="1">
            <a:solidFill>
              <a:srgbClr val="000080"/>
            </a:solidFill>
            <a:latin typeface="ＭＳ Ｐゴシック"/>
          </a:endParaRPr>
        </a:p>
      </xdr:txBody>
    </xdr:sp>
    <xdr:clientData/>
  </xdr:oneCellAnchor>
  <xdr:twoCellAnchor>
    <xdr:from>
      <xdr:col>6</xdr:col>
      <xdr:colOff>460375</xdr:colOff>
      <xdr:row>38</xdr:row>
      <xdr:rowOff>134801</xdr:rowOff>
    </xdr:from>
    <xdr:to>
      <xdr:col>6</xdr:col>
      <xdr:colOff>561975</xdr:colOff>
      <xdr:row>39</xdr:row>
      <xdr:rowOff>64951</xdr:rowOff>
    </xdr:to>
    <xdr:sp macro="" textlink="">
      <xdr:nvSpPr>
        <xdr:cNvPr id="64" name="フローチャート : 判断 63">
          <a:extLst>
            <a:ext uri="{FF2B5EF4-FFF2-40B4-BE49-F238E27FC236}">
              <a16:creationId xmlns:a16="http://schemas.microsoft.com/office/drawing/2014/main" xmlns="" id="{A6610792-D61B-487B-B378-60E8C49C1D54}"/>
            </a:ext>
          </a:extLst>
        </xdr:cNvPr>
        <xdr:cNvSpPr/>
      </xdr:nvSpPr>
      <xdr:spPr>
        <a:xfrm>
          <a:off x="4584700" y="6649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38</xdr:row>
      <xdr:rowOff>102144</xdr:rowOff>
    </xdr:from>
    <xdr:to>
      <xdr:col>5</xdr:col>
      <xdr:colOff>409575</xdr:colOff>
      <xdr:row>39</xdr:row>
      <xdr:rowOff>32294</xdr:rowOff>
    </xdr:to>
    <xdr:sp macro="" textlink="">
      <xdr:nvSpPr>
        <xdr:cNvPr id="65" name="フローチャート : 判断 64">
          <a:extLst>
            <a:ext uri="{FF2B5EF4-FFF2-40B4-BE49-F238E27FC236}">
              <a16:creationId xmlns:a16="http://schemas.microsoft.com/office/drawing/2014/main" xmlns="" id="{808524C3-6B7F-4252-BB20-5E7EB52F0721}"/>
            </a:ext>
          </a:extLst>
        </xdr:cNvPr>
        <xdr:cNvSpPr/>
      </xdr:nvSpPr>
      <xdr:spPr>
        <a:xfrm>
          <a:off x="3746500" y="661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39</xdr:row>
      <xdr:rowOff>23421</xdr:rowOff>
    </xdr:from>
    <xdr:ext cx="405111" cy="259045"/>
    <xdr:sp macro="" textlink="">
      <xdr:nvSpPr>
        <xdr:cNvPr id="66" name="n_1aveValue【図書館】&#10;有形固定資産減価償却率">
          <a:extLst>
            <a:ext uri="{FF2B5EF4-FFF2-40B4-BE49-F238E27FC236}">
              <a16:creationId xmlns:a16="http://schemas.microsoft.com/office/drawing/2014/main" xmlns="" id="{FA05AB97-9145-46C0-BDD6-2A098FA21377}"/>
            </a:ext>
          </a:extLst>
        </xdr:cNvPr>
        <xdr:cNvSpPr txBox="1"/>
      </xdr:nvSpPr>
      <xdr:spPr>
        <a:xfrm>
          <a:off x="3582043" y="6709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38.3</a:t>
          </a:r>
          <a:endParaRPr kumimoji="1" lang="ja-JP" altLang="en-US" sz="1000" b="1">
            <a:solidFill>
              <a:srgbClr val="000080"/>
            </a:solidFill>
            <a:latin typeface="ＭＳ Ｐゴシック"/>
          </a:endParaRPr>
        </a:p>
      </xdr:txBody>
    </xdr:sp>
    <xdr:clientData/>
  </xdr:oneCellAnchor>
  <xdr:oneCellAnchor>
    <xdr:from>
      <xdr:col>6</xdr:col>
      <xdr:colOff>320675</xdr:colOff>
      <xdr:row>44</xdr:row>
      <xdr:rowOff>73677</xdr:rowOff>
    </xdr:from>
    <xdr:ext cx="762000" cy="259045"/>
    <xdr:sp macro="" textlink="">
      <xdr:nvSpPr>
        <xdr:cNvPr id="67" name="テキスト ボックス 66">
          <a:extLst>
            <a:ext uri="{FF2B5EF4-FFF2-40B4-BE49-F238E27FC236}">
              <a16:creationId xmlns:a16="http://schemas.microsoft.com/office/drawing/2014/main" xmlns="" id="{ADBE11C4-1F2B-4BB4-83BD-A844BAFA41D7}"/>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8" name="テキスト ボックス 67">
          <a:extLst>
            <a:ext uri="{FF2B5EF4-FFF2-40B4-BE49-F238E27FC236}">
              <a16:creationId xmlns:a16="http://schemas.microsoft.com/office/drawing/2014/main" xmlns="" id="{4A1B61D5-E36E-408F-AC0B-B51CA38F4912}"/>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9" name="テキスト ボックス 68">
          <a:extLst>
            <a:ext uri="{FF2B5EF4-FFF2-40B4-BE49-F238E27FC236}">
              <a16:creationId xmlns:a16="http://schemas.microsoft.com/office/drawing/2014/main" xmlns="" id="{C526410E-2BF9-4151-99BD-58C9FFF571CB}"/>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70" name="テキスト ボックス 69">
          <a:extLst>
            <a:ext uri="{FF2B5EF4-FFF2-40B4-BE49-F238E27FC236}">
              <a16:creationId xmlns:a16="http://schemas.microsoft.com/office/drawing/2014/main" xmlns="" id="{146246B6-2DF3-4011-999E-BE961D3F304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71" name="テキスト ボックス 70">
          <a:extLst>
            <a:ext uri="{FF2B5EF4-FFF2-40B4-BE49-F238E27FC236}">
              <a16:creationId xmlns:a16="http://schemas.microsoft.com/office/drawing/2014/main" xmlns="" id="{F979042F-90FE-4C8E-9C3C-3BE29CFB2433}"/>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35</xdr:row>
      <xdr:rowOff>62956</xdr:rowOff>
    </xdr:from>
    <xdr:to>
      <xdr:col>5</xdr:col>
      <xdr:colOff>409575</xdr:colOff>
      <xdr:row>35</xdr:row>
      <xdr:rowOff>164556</xdr:rowOff>
    </xdr:to>
    <xdr:sp macro="" textlink="">
      <xdr:nvSpPr>
        <xdr:cNvPr id="72" name="円/楕円 71">
          <a:extLst>
            <a:ext uri="{FF2B5EF4-FFF2-40B4-BE49-F238E27FC236}">
              <a16:creationId xmlns:a16="http://schemas.microsoft.com/office/drawing/2014/main" xmlns="" id="{29816BDE-904B-40E4-B605-AC8C16380121}"/>
            </a:ext>
          </a:extLst>
        </xdr:cNvPr>
        <xdr:cNvSpPr/>
      </xdr:nvSpPr>
      <xdr:spPr>
        <a:xfrm>
          <a:off x="3746500" y="6063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34</xdr:row>
      <xdr:rowOff>9633</xdr:rowOff>
    </xdr:from>
    <xdr:ext cx="405111" cy="259045"/>
    <xdr:sp macro="" textlink="">
      <xdr:nvSpPr>
        <xdr:cNvPr id="73" name="n_1mainValue【図書館】&#10;有形固定資産減価償却率">
          <a:extLst>
            <a:ext uri="{FF2B5EF4-FFF2-40B4-BE49-F238E27FC236}">
              <a16:creationId xmlns:a16="http://schemas.microsoft.com/office/drawing/2014/main" xmlns="" id="{F6318A93-3AEC-41C9-A848-0BB88F4AC95C}"/>
            </a:ext>
          </a:extLst>
        </xdr:cNvPr>
        <xdr:cNvSpPr txBox="1"/>
      </xdr:nvSpPr>
      <xdr:spPr>
        <a:xfrm>
          <a:off x="3582043" y="5838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72.2</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4" name="正方形/長方形 73">
          <a:extLst>
            <a:ext uri="{FF2B5EF4-FFF2-40B4-BE49-F238E27FC236}">
              <a16:creationId xmlns:a16="http://schemas.microsoft.com/office/drawing/2014/main" xmlns="" id="{B577AAA5-F00A-47AE-B178-55C1C8A6B15E}"/>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5" name="正方形/長方形 74">
          <a:extLst>
            <a:ext uri="{FF2B5EF4-FFF2-40B4-BE49-F238E27FC236}">
              <a16:creationId xmlns:a16="http://schemas.microsoft.com/office/drawing/2014/main" xmlns="" id="{1D7C2E41-0E75-4EEE-961B-41526EF6CFBD}"/>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6" name="正方形/長方形 75">
          <a:extLst>
            <a:ext uri="{FF2B5EF4-FFF2-40B4-BE49-F238E27FC236}">
              <a16:creationId xmlns:a16="http://schemas.microsoft.com/office/drawing/2014/main" xmlns="" id="{EECF0482-6393-4BA7-B11B-30387853D223}"/>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7" name="正方形/長方形 76">
          <a:extLst>
            <a:ext uri="{FF2B5EF4-FFF2-40B4-BE49-F238E27FC236}">
              <a16:creationId xmlns:a16="http://schemas.microsoft.com/office/drawing/2014/main" xmlns="" id="{76BC0092-91FF-4D81-A5C3-186F88F543ED}"/>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8" name="正方形/長方形 77">
          <a:extLst>
            <a:ext uri="{FF2B5EF4-FFF2-40B4-BE49-F238E27FC236}">
              <a16:creationId xmlns:a16="http://schemas.microsoft.com/office/drawing/2014/main" xmlns="" id="{EEE5A47A-7BC5-47CD-BA01-449E11E8F3F5}"/>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9" name="正方形/長方形 78">
          <a:extLst>
            <a:ext uri="{FF2B5EF4-FFF2-40B4-BE49-F238E27FC236}">
              <a16:creationId xmlns:a16="http://schemas.microsoft.com/office/drawing/2014/main" xmlns="" id="{6536F665-29DD-4F0A-80DF-6F4FFAFFC883}"/>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0" name="正方形/長方形 79">
          <a:extLst>
            <a:ext uri="{FF2B5EF4-FFF2-40B4-BE49-F238E27FC236}">
              <a16:creationId xmlns:a16="http://schemas.microsoft.com/office/drawing/2014/main" xmlns="" id="{8EFA9DE2-6548-44F9-AB05-A84CFA52DB89}"/>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0.018</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1" name="正方形/長方形 80">
          <a:extLst>
            <a:ext uri="{FF2B5EF4-FFF2-40B4-BE49-F238E27FC236}">
              <a16:creationId xmlns:a16="http://schemas.microsoft.com/office/drawing/2014/main" xmlns="" id="{F7BC373B-C78E-4F51-91D6-2A9AAEDD265E}"/>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82" name="テキスト ボックス 81">
          <a:extLst>
            <a:ext uri="{FF2B5EF4-FFF2-40B4-BE49-F238E27FC236}">
              <a16:creationId xmlns:a16="http://schemas.microsoft.com/office/drawing/2014/main" xmlns="" id="{58634FDC-5935-4F8C-B792-F1207372DD6D}"/>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3" name="直線コネクタ 82">
          <a:extLst>
            <a:ext uri="{FF2B5EF4-FFF2-40B4-BE49-F238E27FC236}">
              <a16:creationId xmlns:a16="http://schemas.microsoft.com/office/drawing/2014/main" xmlns="" id="{78F4923F-EBE4-4BB6-8378-0AF185A01C43}"/>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38100</xdr:rowOff>
    </xdr:from>
    <xdr:to>
      <xdr:col>16</xdr:col>
      <xdr:colOff>307975</xdr:colOff>
      <xdr:row>42</xdr:row>
      <xdr:rowOff>38100</xdr:rowOff>
    </xdr:to>
    <xdr:cxnSp macro="">
      <xdr:nvCxnSpPr>
        <xdr:cNvPr id="84" name="直線コネクタ 83">
          <a:extLst>
            <a:ext uri="{FF2B5EF4-FFF2-40B4-BE49-F238E27FC236}">
              <a16:creationId xmlns:a16="http://schemas.microsoft.com/office/drawing/2014/main" xmlns="" id="{12157300-7881-4357-8E99-A252428918F6}"/>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5" name="テキスト ボックス 84">
          <a:extLst>
            <a:ext uri="{FF2B5EF4-FFF2-40B4-BE49-F238E27FC236}">
              <a16:creationId xmlns:a16="http://schemas.microsoft.com/office/drawing/2014/main" xmlns="" id="{E2295427-4BA7-4BF7-AD54-CA6681EEFC4A}"/>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6" name="直線コネクタ 85">
          <a:extLst>
            <a:ext uri="{FF2B5EF4-FFF2-40B4-BE49-F238E27FC236}">
              <a16:creationId xmlns:a16="http://schemas.microsoft.com/office/drawing/2014/main" xmlns="" id="{4651EA8A-F493-4AC6-8311-5D3BF8575F65}"/>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29227</xdr:rowOff>
    </xdr:from>
    <xdr:ext cx="467179" cy="259045"/>
    <xdr:sp macro="" textlink="">
      <xdr:nvSpPr>
        <xdr:cNvPr id="87" name="テキスト ボックス 86">
          <a:extLst>
            <a:ext uri="{FF2B5EF4-FFF2-40B4-BE49-F238E27FC236}">
              <a16:creationId xmlns:a16="http://schemas.microsoft.com/office/drawing/2014/main" xmlns="" id="{15EA7DCB-9C1F-4790-89C2-FE535B9FB225}"/>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8" name="直線コネクタ 87">
          <a:extLst>
            <a:ext uri="{FF2B5EF4-FFF2-40B4-BE49-F238E27FC236}">
              <a16:creationId xmlns:a16="http://schemas.microsoft.com/office/drawing/2014/main" xmlns="" id="{4F5DF688-E852-4B71-AF2D-C4DD56133444}"/>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162577</xdr:rowOff>
    </xdr:from>
    <xdr:ext cx="467179" cy="259045"/>
    <xdr:sp macro="" textlink="">
      <xdr:nvSpPr>
        <xdr:cNvPr id="89" name="テキスト ボックス 88">
          <a:extLst>
            <a:ext uri="{FF2B5EF4-FFF2-40B4-BE49-F238E27FC236}">
              <a16:creationId xmlns:a16="http://schemas.microsoft.com/office/drawing/2014/main" xmlns="" id="{F72B61BB-6947-499B-A3C8-CD65AAFD2C15}"/>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90" name="直線コネクタ 89">
          <a:extLst>
            <a:ext uri="{FF2B5EF4-FFF2-40B4-BE49-F238E27FC236}">
              <a16:creationId xmlns:a16="http://schemas.microsoft.com/office/drawing/2014/main" xmlns="" id="{2A076E8A-A551-4441-A6AA-56A45F9345E4}"/>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124477</xdr:rowOff>
    </xdr:from>
    <xdr:ext cx="467179" cy="259045"/>
    <xdr:sp macro="" textlink="">
      <xdr:nvSpPr>
        <xdr:cNvPr id="91" name="テキスト ボックス 90">
          <a:extLst>
            <a:ext uri="{FF2B5EF4-FFF2-40B4-BE49-F238E27FC236}">
              <a16:creationId xmlns:a16="http://schemas.microsoft.com/office/drawing/2014/main" xmlns="" id="{60F9617A-CAA8-4ACC-9519-4B35A32405FE}"/>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92" name="直線コネクタ 91">
          <a:extLst>
            <a:ext uri="{FF2B5EF4-FFF2-40B4-BE49-F238E27FC236}">
              <a16:creationId xmlns:a16="http://schemas.microsoft.com/office/drawing/2014/main" xmlns="" id="{6EC9D461-822D-4479-AE0F-52FC3D293B97}"/>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86377</xdr:rowOff>
    </xdr:from>
    <xdr:ext cx="467179" cy="259045"/>
    <xdr:sp macro="" textlink="">
      <xdr:nvSpPr>
        <xdr:cNvPr id="93" name="テキスト ボックス 92">
          <a:extLst>
            <a:ext uri="{FF2B5EF4-FFF2-40B4-BE49-F238E27FC236}">
              <a16:creationId xmlns:a16="http://schemas.microsoft.com/office/drawing/2014/main" xmlns="" id="{1FF57E39-5203-4593-9124-1B32E37F1B53}"/>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4" name="直線コネクタ 93">
          <a:extLst>
            <a:ext uri="{FF2B5EF4-FFF2-40B4-BE49-F238E27FC236}">
              <a16:creationId xmlns:a16="http://schemas.microsoft.com/office/drawing/2014/main" xmlns="" id="{6BE634E8-4E42-4726-9A92-3EF3752852DB}"/>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5" name="テキスト ボックス 94">
          <a:extLst>
            <a:ext uri="{FF2B5EF4-FFF2-40B4-BE49-F238E27FC236}">
              <a16:creationId xmlns:a16="http://schemas.microsoft.com/office/drawing/2014/main" xmlns="" id="{F167C869-13B7-4466-98AC-878EDBC417E8}"/>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6" name="【図書館】&#10;一人当たり面積グラフ枠">
          <a:extLst>
            <a:ext uri="{FF2B5EF4-FFF2-40B4-BE49-F238E27FC236}">
              <a16:creationId xmlns:a16="http://schemas.microsoft.com/office/drawing/2014/main" xmlns="" id="{6818C307-9B47-411C-9CB4-4410CC4E05A3}"/>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32</xdr:row>
      <xdr:rowOff>133350</xdr:rowOff>
    </xdr:from>
    <xdr:to>
      <xdr:col>15</xdr:col>
      <xdr:colOff>180340</xdr:colOff>
      <xdr:row>40</xdr:row>
      <xdr:rowOff>19050</xdr:rowOff>
    </xdr:to>
    <xdr:cxnSp macro="">
      <xdr:nvCxnSpPr>
        <xdr:cNvPr id="97" name="直線コネクタ 96">
          <a:extLst>
            <a:ext uri="{FF2B5EF4-FFF2-40B4-BE49-F238E27FC236}">
              <a16:creationId xmlns:a16="http://schemas.microsoft.com/office/drawing/2014/main" xmlns="" id="{62C8BE36-30ED-4F2E-8B3E-9B3158705C82}"/>
            </a:ext>
          </a:extLst>
        </xdr:cNvPr>
        <xdr:cNvCxnSpPr/>
      </xdr:nvCxnSpPr>
      <xdr:spPr>
        <a:xfrm flipV="1">
          <a:off x="10476865" y="561975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40</xdr:row>
      <xdr:rowOff>22877</xdr:rowOff>
    </xdr:from>
    <xdr:ext cx="469744" cy="259045"/>
    <xdr:sp macro="" textlink="">
      <xdr:nvSpPr>
        <xdr:cNvPr id="98" name="【図書館】&#10;一人当たり面積最小値テキスト">
          <a:extLst>
            <a:ext uri="{FF2B5EF4-FFF2-40B4-BE49-F238E27FC236}">
              <a16:creationId xmlns:a16="http://schemas.microsoft.com/office/drawing/2014/main" xmlns="" id="{0E674B37-1E55-4AD6-96F5-86270FFC49E4}"/>
            </a:ext>
          </a:extLst>
        </xdr:cNvPr>
        <xdr:cNvSpPr txBox="1"/>
      </xdr:nvSpPr>
      <xdr:spPr>
        <a:xfrm>
          <a:off x="10566400" y="6880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0.019</a:t>
          </a:r>
          <a:endParaRPr kumimoji="1" lang="ja-JP" altLang="en-US" sz="1000" b="1">
            <a:latin typeface="ＭＳ Ｐゴシック"/>
          </a:endParaRPr>
        </a:p>
      </xdr:txBody>
    </xdr:sp>
    <xdr:clientData/>
  </xdr:oneCellAnchor>
  <xdr:twoCellAnchor>
    <xdr:from>
      <xdr:col>15</xdr:col>
      <xdr:colOff>92075</xdr:colOff>
      <xdr:row>40</xdr:row>
      <xdr:rowOff>19050</xdr:rowOff>
    </xdr:from>
    <xdr:to>
      <xdr:col>15</xdr:col>
      <xdr:colOff>269875</xdr:colOff>
      <xdr:row>40</xdr:row>
      <xdr:rowOff>19050</xdr:rowOff>
    </xdr:to>
    <xdr:cxnSp macro="">
      <xdr:nvCxnSpPr>
        <xdr:cNvPr id="99" name="直線コネクタ 98">
          <a:extLst>
            <a:ext uri="{FF2B5EF4-FFF2-40B4-BE49-F238E27FC236}">
              <a16:creationId xmlns:a16="http://schemas.microsoft.com/office/drawing/2014/main" xmlns="" id="{793CA854-7AED-4C59-98FE-386530767373}"/>
            </a:ext>
          </a:extLst>
        </xdr:cNvPr>
        <xdr:cNvCxnSpPr/>
      </xdr:nvCxnSpPr>
      <xdr:spPr>
        <a:xfrm>
          <a:off x="10388600" y="6877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31</xdr:row>
      <xdr:rowOff>80027</xdr:rowOff>
    </xdr:from>
    <xdr:ext cx="469744" cy="259045"/>
    <xdr:sp macro="" textlink="">
      <xdr:nvSpPr>
        <xdr:cNvPr id="100" name="【図書館】&#10;一人当たり面積最大値テキスト">
          <a:extLst>
            <a:ext uri="{FF2B5EF4-FFF2-40B4-BE49-F238E27FC236}">
              <a16:creationId xmlns:a16="http://schemas.microsoft.com/office/drawing/2014/main" xmlns="" id="{7EB79D1D-213F-4DE0-B2D1-6C44957CB02E}"/>
            </a:ext>
          </a:extLst>
        </xdr:cNvPr>
        <xdr:cNvSpPr txBox="1"/>
      </xdr:nvSpPr>
      <xdr:spPr>
        <a:xfrm>
          <a:off x="10566400" y="5394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0.085</a:t>
          </a:r>
          <a:endParaRPr kumimoji="1" lang="ja-JP" altLang="en-US" sz="1000" b="1">
            <a:latin typeface="ＭＳ Ｐゴシック"/>
          </a:endParaRPr>
        </a:p>
      </xdr:txBody>
    </xdr:sp>
    <xdr:clientData/>
  </xdr:oneCellAnchor>
  <xdr:twoCellAnchor>
    <xdr:from>
      <xdr:col>15</xdr:col>
      <xdr:colOff>92075</xdr:colOff>
      <xdr:row>32</xdr:row>
      <xdr:rowOff>133350</xdr:rowOff>
    </xdr:from>
    <xdr:to>
      <xdr:col>15</xdr:col>
      <xdr:colOff>269875</xdr:colOff>
      <xdr:row>32</xdr:row>
      <xdr:rowOff>133350</xdr:rowOff>
    </xdr:to>
    <xdr:cxnSp macro="">
      <xdr:nvCxnSpPr>
        <xdr:cNvPr id="101" name="直線コネクタ 100">
          <a:extLst>
            <a:ext uri="{FF2B5EF4-FFF2-40B4-BE49-F238E27FC236}">
              <a16:creationId xmlns:a16="http://schemas.microsoft.com/office/drawing/2014/main" xmlns="" id="{568E878F-054A-444F-ADD1-2E73E8FEC4E6}"/>
            </a:ext>
          </a:extLst>
        </xdr:cNvPr>
        <xdr:cNvCxnSpPr/>
      </xdr:nvCxnSpPr>
      <xdr:spPr>
        <a:xfrm>
          <a:off x="10388600" y="561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35</xdr:row>
      <xdr:rowOff>156227</xdr:rowOff>
    </xdr:from>
    <xdr:ext cx="469744" cy="259045"/>
    <xdr:sp macro="" textlink="">
      <xdr:nvSpPr>
        <xdr:cNvPr id="102" name="【図書館】&#10;一人当たり面積平均値テキスト">
          <a:extLst>
            <a:ext uri="{FF2B5EF4-FFF2-40B4-BE49-F238E27FC236}">
              <a16:creationId xmlns:a16="http://schemas.microsoft.com/office/drawing/2014/main" xmlns="" id="{F955589D-D16F-4EE5-9E5B-5BAF22C91F11}"/>
            </a:ext>
          </a:extLst>
        </xdr:cNvPr>
        <xdr:cNvSpPr txBox="1"/>
      </xdr:nvSpPr>
      <xdr:spPr>
        <a:xfrm>
          <a:off x="10566400" y="61569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0.053</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6350</xdr:rowOff>
    </xdr:from>
    <xdr:to>
      <xdr:col>15</xdr:col>
      <xdr:colOff>231775</xdr:colOff>
      <xdr:row>36</xdr:row>
      <xdr:rowOff>107950</xdr:rowOff>
    </xdr:to>
    <xdr:sp macro="" textlink="">
      <xdr:nvSpPr>
        <xdr:cNvPr id="103" name="フローチャート : 判断 102">
          <a:extLst>
            <a:ext uri="{FF2B5EF4-FFF2-40B4-BE49-F238E27FC236}">
              <a16:creationId xmlns:a16="http://schemas.microsoft.com/office/drawing/2014/main" xmlns="" id="{DEBCED89-BE0C-4AB0-AC43-C25B78DDD773}"/>
            </a:ext>
          </a:extLst>
        </xdr:cNvPr>
        <xdr:cNvSpPr/>
      </xdr:nvSpPr>
      <xdr:spPr>
        <a:xfrm>
          <a:off x="10426700" y="6178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33</xdr:row>
      <xdr:rowOff>82550</xdr:rowOff>
    </xdr:from>
    <xdr:to>
      <xdr:col>14</xdr:col>
      <xdr:colOff>79375</xdr:colOff>
      <xdr:row>34</xdr:row>
      <xdr:rowOff>12700</xdr:rowOff>
    </xdr:to>
    <xdr:sp macro="" textlink="">
      <xdr:nvSpPr>
        <xdr:cNvPr id="104" name="フローチャート : 判断 103">
          <a:extLst>
            <a:ext uri="{FF2B5EF4-FFF2-40B4-BE49-F238E27FC236}">
              <a16:creationId xmlns:a16="http://schemas.microsoft.com/office/drawing/2014/main" xmlns="" id="{1832EB64-347D-4E8B-8C35-AA53F316497E}"/>
            </a:ext>
          </a:extLst>
        </xdr:cNvPr>
        <xdr:cNvSpPr/>
      </xdr:nvSpPr>
      <xdr:spPr>
        <a:xfrm>
          <a:off x="9588500" y="5740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32</xdr:row>
      <xdr:rowOff>29227</xdr:rowOff>
    </xdr:from>
    <xdr:ext cx="469744" cy="259045"/>
    <xdr:sp macro="" textlink="">
      <xdr:nvSpPr>
        <xdr:cNvPr id="105" name="n_1aveValue【図書館】&#10;一人当たり面積">
          <a:extLst>
            <a:ext uri="{FF2B5EF4-FFF2-40B4-BE49-F238E27FC236}">
              <a16:creationId xmlns:a16="http://schemas.microsoft.com/office/drawing/2014/main" xmlns="" id="{173ACE2E-ED55-4152-877C-FA5384523555}"/>
            </a:ext>
          </a:extLst>
        </xdr:cNvPr>
        <xdr:cNvSpPr txBox="1"/>
      </xdr:nvSpPr>
      <xdr:spPr>
        <a:xfrm>
          <a:off x="9391727" y="551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0.076</a:t>
          </a:r>
          <a:endParaRPr kumimoji="1" lang="ja-JP" altLang="en-US" sz="1000" b="1">
            <a:solidFill>
              <a:srgbClr val="000080"/>
            </a:solidFill>
            <a:latin typeface="ＭＳ Ｐゴシック"/>
          </a:endParaRPr>
        </a:p>
      </xdr:txBody>
    </xdr:sp>
    <xdr:clientData/>
  </xdr:oneCellAnchor>
  <xdr:oneCellAnchor>
    <xdr:from>
      <xdr:col>14</xdr:col>
      <xdr:colOff>676275</xdr:colOff>
      <xdr:row>44</xdr:row>
      <xdr:rowOff>73677</xdr:rowOff>
    </xdr:from>
    <xdr:ext cx="762000" cy="259045"/>
    <xdr:sp macro="" textlink="">
      <xdr:nvSpPr>
        <xdr:cNvPr id="106" name="テキスト ボックス 105">
          <a:extLst>
            <a:ext uri="{FF2B5EF4-FFF2-40B4-BE49-F238E27FC236}">
              <a16:creationId xmlns:a16="http://schemas.microsoft.com/office/drawing/2014/main" xmlns="" id="{529FFDB6-CA4C-432C-BBA6-91238F3B67B1}"/>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7" name="テキスト ボックス 106">
          <a:extLst>
            <a:ext uri="{FF2B5EF4-FFF2-40B4-BE49-F238E27FC236}">
              <a16:creationId xmlns:a16="http://schemas.microsoft.com/office/drawing/2014/main" xmlns="" id="{DD10E774-A268-4605-9B4B-B659B99B4384}"/>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8" name="テキスト ボックス 107">
          <a:extLst>
            <a:ext uri="{FF2B5EF4-FFF2-40B4-BE49-F238E27FC236}">
              <a16:creationId xmlns:a16="http://schemas.microsoft.com/office/drawing/2014/main" xmlns="" id="{81FD08B0-AABD-426F-8DBD-32A84DD8CAE9}"/>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9" name="テキスト ボックス 108">
          <a:extLst>
            <a:ext uri="{FF2B5EF4-FFF2-40B4-BE49-F238E27FC236}">
              <a16:creationId xmlns:a16="http://schemas.microsoft.com/office/drawing/2014/main" xmlns="" id="{FB433A19-A012-4DCF-8DD4-E30177CC9D71}"/>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0" name="テキスト ボックス 109">
          <a:extLst>
            <a:ext uri="{FF2B5EF4-FFF2-40B4-BE49-F238E27FC236}">
              <a16:creationId xmlns:a16="http://schemas.microsoft.com/office/drawing/2014/main" xmlns="" id="{A263666A-B1B5-41D9-A21A-0FE1B52D61B7}"/>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40</xdr:row>
      <xdr:rowOff>120650</xdr:rowOff>
    </xdr:from>
    <xdr:to>
      <xdr:col>14</xdr:col>
      <xdr:colOff>79375</xdr:colOff>
      <xdr:row>41</xdr:row>
      <xdr:rowOff>50800</xdr:rowOff>
    </xdr:to>
    <xdr:sp macro="" textlink="">
      <xdr:nvSpPr>
        <xdr:cNvPr id="111" name="円/楕円 110">
          <a:extLst>
            <a:ext uri="{FF2B5EF4-FFF2-40B4-BE49-F238E27FC236}">
              <a16:creationId xmlns:a16="http://schemas.microsoft.com/office/drawing/2014/main" xmlns="" id="{20C307A6-BE59-42D2-A752-E37CD875F074}"/>
            </a:ext>
          </a:extLst>
        </xdr:cNvPr>
        <xdr:cNvSpPr/>
      </xdr:nvSpPr>
      <xdr:spPr>
        <a:xfrm>
          <a:off x="9588500" y="697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41</xdr:row>
      <xdr:rowOff>41927</xdr:rowOff>
    </xdr:from>
    <xdr:ext cx="469744" cy="259045"/>
    <xdr:sp macro="" textlink="">
      <xdr:nvSpPr>
        <xdr:cNvPr id="112" name="n_1mainValue【図書館】&#10;一人当たり面積">
          <a:extLst>
            <a:ext uri="{FF2B5EF4-FFF2-40B4-BE49-F238E27FC236}">
              <a16:creationId xmlns:a16="http://schemas.microsoft.com/office/drawing/2014/main" xmlns="" id="{29A26BF7-91A7-4E76-861D-2D47681D27B3}"/>
            </a:ext>
          </a:extLst>
        </xdr:cNvPr>
        <xdr:cNvSpPr txBox="1"/>
      </xdr:nvSpPr>
      <xdr:spPr>
        <a:xfrm>
          <a:off x="9391727" y="707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0.011</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3" name="正方形/長方形 112">
          <a:extLst>
            <a:ext uri="{FF2B5EF4-FFF2-40B4-BE49-F238E27FC236}">
              <a16:creationId xmlns:a16="http://schemas.microsoft.com/office/drawing/2014/main" xmlns="" id="{FE77AB2C-B290-4E6D-9C7C-90070A533FF8}"/>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4" name="正方形/長方形 113">
          <a:extLst>
            <a:ext uri="{FF2B5EF4-FFF2-40B4-BE49-F238E27FC236}">
              <a16:creationId xmlns:a16="http://schemas.microsoft.com/office/drawing/2014/main" xmlns="" id="{A2550FEB-F30A-49D9-91D4-3C06395FAF93}"/>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5" name="正方形/長方形 114">
          <a:extLst>
            <a:ext uri="{FF2B5EF4-FFF2-40B4-BE49-F238E27FC236}">
              <a16:creationId xmlns:a16="http://schemas.microsoft.com/office/drawing/2014/main" xmlns="" id="{778F3A93-FD24-4FEB-A69D-A3ED41E851A3}"/>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6" name="正方形/長方形 115">
          <a:extLst>
            <a:ext uri="{FF2B5EF4-FFF2-40B4-BE49-F238E27FC236}">
              <a16:creationId xmlns:a16="http://schemas.microsoft.com/office/drawing/2014/main" xmlns="" id="{05B50BF0-4336-4E22-A9F0-804BA2E5C00A}"/>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7" name="正方形/長方形 116">
          <a:extLst>
            <a:ext uri="{FF2B5EF4-FFF2-40B4-BE49-F238E27FC236}">
              <a16:creationId xmlns:a16="http://schemas.microsoft.com/office/drawing/2014/main" xmlns="" id="{EF445E35-EC42-4403-B649-AAE88AE90C5B}"/>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8" name="正方形/長方形 117">
          <a:extLst>
            <a:ext uri="{FF2B5EF4-FFF2-40B4-BE49-F238E27FC236}">
              <a16:creationId xmlns:a16="http://schemas.microsoft.com/office/drawing/2014/main" xmlns="" id="{A8E17224-1D83-4ED3-BD5D-225D83BECF1F}"/>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9" name="正方形/長方形 118">
          <a:extLst>
            <a:ext uri="{FF2B5EF4-FFF2-40B4-BE49-F238E27FC236}">
              <a16:creationId xmlns:a16="http://schemas.microsoft.com/office/drawing/2014/main" xmlns="" id="{2BE998B4-1AAC-4731-A8B8-A25473D56784}"/>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58.8</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0" name="正方形/長方形 119">
          <a:extLst>
            <a:ext uri="{FF2B5EF4-FFF2-40B4-BE49-F238E27FC236}">
              <a16:creationId xmlns:a16="http://schemas.microsoft.com/office/drawing/2014/main" xmlns="" id="{81F31770-463E-477A-B123-3369530FDEA6}"/>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1" name="テキスト ボックス 120">
          <a:extLst>
            <a:ext uri="{FF2B5EF4-FFF2-40B4-BE49-F238E27FC236}">
              <a16:creationId xmlns:a16="http://schemas.microsoft.com/office/drawing/2014/main" xmlns="" id="{848A1ED0-E157-48C8-8322-C94F7B7EC84C}"/>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2" name="直線コネクタ 121">
          <a:extLst>
            <a:ext uri="{FF2B5EF4-FFF2-40B4-BE49-F238E27FC236}">
              <a16:creationId xmlns:a16="http://schemas.microsoft.com/office/drawing/2014/main" xmlns="" id="{6F5C5CEE-B8CF-420E-85AA-4706D8CE7205}"/>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65</xdr:row>
      <xdr:rowOff>143527</xdr:rowOff>
    </xdr:from>
    <xdr:ext cx="338939" cy="259045"/>
    <xdr:sp macro="" textlink="">
      <xdr:nvSpPr>
        <xdr:cNvPr id="123" name="テキスト ボックス 122">
          <a:extLst>
            <a:ext uri="{FF2B5EF4-FFF2-40B4-BE49-F238E27FC236}">
              <a16:creationId xmlns:a16="http://schemas.microsoft.com/office/drawing/2014/main" xmlns="" id="{07CFFEA8-0DFD-4DB1-9C36-CB94EBB92B02}"/>
            </a:ext>
          </a:extLst>
        </xdr:cNvPr>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124" name="直線コネクタ 123">
          <a:extLst>
            <a:ext uri="{FF2B5EF4-FFF2-40B4-BE49-F238E27FC236}">
              <a16:creationId xmlns:a16="http://schemas.microsoft.com/office/drawing/2014/main" xmlns="" id="{7F8CC87E-A830-41AD-B263-65265AB324C3}"/>
            </a:ext>
          </a:extLst>
        </xdr:cNvPr>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125" name="テキスト ボックス 124">
          <a:extLst>
            <a:ext uri="{FF2B5EF4-FFF2-40B4-BE49-F238E27FC236}">
              <a16:creationId xmlns:a16="http://schemas.microsoft.com/office/drawing/2014/main" xmlns="" id="{877067AC-0D51-497B-9676-D9191B6838C9}"/>
            </a:ext>
          </a:extLst>
        </xdr:cNvPr>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126" name="直線コネクタ 125">
          <a:extLst>
            <a:ext uri="{FF2B5EF4-FFF2-40B4-BE49-F238E27FC236}">
              <a16:creationId xmlns:a16="http://schemas.microsoft.com/office/drawing/2014/main" xmlns="" id="{CAEE5F00-8311-4848-B564-E7DA9E8DA79B}"/>
            </a:ext>
          </a:extLst>
        </xdr:cNvPr>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127" name="テキスト ボックス 126">
          <a:extLst>
            <a:ext uri="{FF2B5EF4-FFF2-40B4-BE49-F238E27FC236}">
              <a16:creationId xmlns:a16="http://schemas.microsoft.com/office/drawing/2014/main" xmlns="" id="{C3136407-F5CA-484F-9746-3A5B2FF778A2}"/>
            </a:ext>
          </a:extLst>
        </xdr:cNvPr>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128" name="直線コネクタ 127">
          <a:extLst>
            <a:ext uri="{FF2B5EF4-FFF2-40B4-BE49-F238E27FC236}">
              <a16:creationId xmlns:a16="http://schemas.microsoft.com/office/drawing/2014/main" xmlns="" id="{4B13F00B-AAC3-4EDB-AE1C-9629791DEC58}"/>
            </a:ext>
          </a:extLst>
        </xdr:cNvPr>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129" name="テキスト ボックス 128">
          <a:extLst>
            <a:ext uri="{FF2B5EF4-FFF2-40B4-BE49-F238E27FC236}">
              <a16:creationId xmlns:a16="http://schemas.microsoft.com/office/drawing/2014/main" xmlns="" id="{D324ED43-D70D-4FA2-BD7E-5110D1407792}"/>
            </a:ext>
          </a:extLst>
        </xdr:cNvPr>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130" name="直線コネクタ 129">
          <a:extLst>
            <a:ext uri="{FF2B5EF4-FFF2-40B4-BE49-F238E27FC236}">
              <a16:creationId xmlns:a16="http://schemas.microsoft.com/office/drawing/2014/main" xmlns="" id="{4BBF42DB-2930-4037-A238-E87425DFC568}"/>
            </a:ext>
          </a:extLst>
        </xdr:cNvPr>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55</xdr:row>
      <xdr:rowOff>29227</xdr:rowOff>
    </xdr:from>
    <xdr:ext cx="403059" cy="259045"/>
    <xdr:sp macro="" textlink="">
      <xdr:nvSpPr>
        <xdr:cNvPr id="131" name="テキスト ボックス 130">
          <a:extLst>
            <a:ext uri="{FF2B5EF4-FFF2-40B4-BE49-F238E27FC236}">
              <a16:creationId xmlns:a16="http://schemas.microsoft.com/office/drawing/2014/main" xmlns="" id="{CCA0431E-B96C-414C-BF90-D466B6B61A54}"/>
            </a:ext>
          </a:extLst>
        </xdr:cNvPr>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2" name="直線コネクタ 131">
          <a:extLst>
            <a:ext uri="{FF2B5EF4-FFF2-40B4-BE49-F238E27FC236}">
              <a16:creationId xmlns:a16="http://schemas.microsoft.com/office/drawing/2014/main" xmlns="" id="{99A97E0C-8D3B-44CA-AF90-2FDF7DA0304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3" name="テキスト ボックス 132">
          <a:extLst>
            <a:ext uri="{FF2B5EF4-FFF2-40B4-BE49-F238E27FC236}">
              <a16:creationId xmlns:a16="http://schemas.microsoft.com/office/drawing/2014/main" xmlns="" id="{E3215E30-7697-444F-8BF3-9ED985E98384}"/>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4" name="【体育館・プール】&#10;有形固定資産減価償却率グラフ枠">
          <a:extLst>
            <a:ext uri="{FF2B5EF4-FFF2-40B4-BE49-F238E27FC236}">
              <a16:creationId xmlns:a16="http://schemas.microsoft.com/office/drawing/2014/main" xmlns="" id="{2397A886-2459-46B8-8B65-51F76AB1ACD2}"/>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144018</xdr:rowOff>
    </xdr:from>
    <xdr:to>
      <xdr:col>6</xdr:col>
      <xdr:colOff>510540</xdr:colOff>
      <xdr:row>64</xdr:row>
      <xdr:rowOff>70866</xdr:rowOff>
    </xdr:to>
    <xdr:cxnSp macro="">
      <xdr:nvCxnSpPr>
        <xdr:cNvPr id="135" name="直線コネクタ 134">
          <a:extLst>
            <a:ext uri="{FF2B5EF4-FFF2-40B4-BE49-F238E27FC236}">
              <a16:creationId xmlns:a16="http://schemas.microsoft.com/office/drawing/2014/main" xmlns="" id="{A41A6CEB-98A6-4B1C-8802-30BADFAAA542}"/>
            </a:ext>
          </a:extLst>
        </xdr:cNvPr>
        <xdr:cNvCxnSpPr/>
      </xdr:nvCxnSpPr>
      <xdr:spPr>
        <a:xfrm flipV="1">
          <a:off x="4634865" y="9573768"/>
          <a:ext cx="0" cy="14698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64</xdr:row>
      <xdr:rowOff>74693</xdr:rowOff>
    </xdr:from>
    <xdr:ext cx="405111" cy="259045"/>
    <xdr:sp macro="" textlink="">
      <xdr:nvSpPr>
        <xdr:cNvPr id="136" name="【体育館・プール】&#10;有形固定資産減価償却率最小値テキスト">
          <a:extLst>
            <a:ext uri="{FF2B5EF4-FFF2-40B4-BE49-F238E27FC236}">
              <a16:creationId xmlns:a16="http://schemas.microsoft.com/office/drawing/2014/main" xmlns="" id="{EC82E593-7135-42D0-84FF-E774D28F51F8}"/>
            </a:ext>
          </a:extLst>
        </xdr:cNvPr>
        <xdr:cNvSpPr txBox="1"/>
      </xdr:nvSpPr>
      <xdr:spPr>
        <a:xfrm>
          <a:off x="4724400" y="11047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16.9</a:t>
          </a:r>
          <a:endParaRPr kumimoji="1" lang="ja-JP" altLang="en-US" sz="1000" b="1">
            <a:latin typeface="ＭＳ Ｐゴシック"/>
          </a:endParaRPr>
        </a:p>
      </xdr:txBody>
    </xdr:sp>
    <xdr:clientData/>
  </xdr:oneCellAnchor>
  <xdr:twoCellAnchor>
    <xdr:from>
      <xdr:col>6</xdr:col>
      <xdr:colOff>422275</xdr:colOff>
      <xdr:row>64</xdr:row>
      <xdr:rowOff>70866</xdr:rowOff>
    </xdr:from>
    <xdr:to>
      <xdr:col>6</xdr:col>
      <xdr:colOff>600075</xdr:colOff>
      <xdr:row>64</xdr:row>
      <xdr:rowOff>70866</xdr:rowOff>
    </xdr:to>
    <xdr:cxnSp macro="">
      <xdr:nvCxnSpPr>
        <xdr:cNvPr id="137" name="直線コネクタ 136">
          <a:extLst>
            <a:ext uri="{FF2B5EF4-FFF2-40B4-BE49-F238E27FC236}">
              <a16:creationId xmlns:a16="http://schemas.microsoft.com/office/drawing/2014/main" xmlns="" id="{B8D1AE77-A458-4D34-9B0B-D365075F4B83}"/>
            </a:ext>
          </a:extLst>
        </xdr:cNvPr>
        <xdr:cNvCxnSpPr/>
      </xdr:nvCxnSpPr>
      <xdr:spPr>
        <a:xfrm>
          <a:off x="4546600" y="11043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90695</xdr:rowOff>
    </xdr:from>
    <xdr:ext cx="405111" cy="259045"/>
    <xdr:sp macro="" textlink="">
      <xdr:nvSpPr>
        <xdr:cNvPr id="138" name="【体育館・プール】&#10;有形固定資産減価償却率最大値テキスト">
          <a:extLst>
            <a:ext uri="{FF2B5EF4-FFF2-40B4-BE49-F238E27FC236}">
              <a16:creationId xmlns:a16="http://schemas.microsoft.com/office/drawing/2014/main" xmlns="" id="{B7F7E62B-6531-4339-8DCD-03F9582C0578}"/>
            </a:ext>
          </a:extLst>
        </xdr:cNvPr>
        <xdr:cNvSpPr txBox="1"/>
      </xdr:nvSpPr>
      <xdr:spPr>
        <a:xfrm>
          <a:off x="4724400" y="93489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81.2</a:t>
          </a:r>
          <a:endParaRPr kumimoji="1" lang="ja-JP" altLang="en-US" sz="1000" b="1">
            <a:latin typeface="ＭＳ Ｐゴシック"/>
          </a:endParaRPr>
        </a:p>
      </xdr:txBody>
    </xdr:sp>
    <xdr:clientData/>
  </xdr:oneCellAnchor>
  <xdr:twoCellAnchor>
    <xdr:from>
      <xdr:col>6</xdr:col>
      <xdr:colOff>422275</xdr:colOff>
      <xdr:row>55</xdr:row>
      <xdr:rowOff>144018</xdr:rowOff>
    </xdr:from>
    <xdr:to>
      <xdr:col>6</xdr:col>
      <xdr:colOff>600075</xdr:colOff>
      <xdr:row>55</xdr:row>
      <xdr:rowOff>144018</xdr:rowOff>
    </xdr:to>
    <xdr:cxnSp macro="">
      <xdr:nvCxnSpPr>
        <xdr:cNvPr id="139" name="直線コネクタ 138">
          <a:extLst>
            <a:ext uri="{FF2B5EF4-FFF2-40B4-BE49-F238E27FC236}">
              <a16:creationId xmlns:a16="http://schemas.microsoft.com/office/drawing/2014/main" xmlns="" id="{B0A502CC-57EC-4105-8588-FDCE83DC5F92}"/>
            </a:ext>
          </a:extLst>
        </xdr:cNvPr>
        <xdr:cNvCxnSpPr/>
      </xdr:nvCxnSpPr>
      <xdr:spPr>
        <a:xfrm>
          <a:off x="4546600" y="9573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58</xdr:row>
      <xdr:rowOff>156227</xdr:rowOff>
    </xdr:from>
    <xdr:ext cx="405111" cy="259045"/>
    <xdr:sp macro="" textlink="">
      <xdr:nvSpPr>
        <xdr:cNvPr id="140" name="【体育館・プール】&#10;有形固定資産減価償却率平均値テキスト">
          <a:extLst>
            <a:ext uri="{FF2B5EF4-FFF2-40B4-BE49-F238E27FC236}">
              <a16:creationId xmlns:a16="http://schemas.microsoft.com/office/drawing/2014/main" xmlns="" id="{2C6F7E62-B9CF-46D4-BE99-4ED82C513AE1}"/>
            </a:ext>
          </a:extLst>
        </xdr:cNvPr>
        <xdr:cNvSpPr txBox="1"/>
      </xdr:nvSpPr>
      <xdr:spPr>
        <a:xfrm>
          <a:off x="4724400" y="101003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55.0</a:t>
          </a:r>
          <a:endParaRPr kumimoji="1" lang="ja-JP" altLang="en-US" sz="1000" b="1">
            <a:solidFill>
              <a:srgbClr val="000080"/>
            </a:solidFill>
            <a:latin typeface="ＭＳ Ｐゴシック"/>
          </a:endParaRPr>
        </a:p>
      </xdr:txBody>
    </xdr:sp>
    <xdr:clientData/>
  </xdr:oneCellAnchor>
  <xdr:twoCellAnchor>
    <xdr:from>
      <xdr:col>6</xdr:col>
      <xdr:colOff>460375</xdr:colOff>
      <xdr:row>59</xdr:row>
      <xdr:rowOff>6350</xdr:rowOff>
    </xdr:from>
    <xdr:to>
      <xdr:col>6</xdr:col>
      <xdr:colOff>561975</xdr:colOff>
      <xdr:row>59</xdr:row>
      <xdr:rowOff>107950</xdr:rowOff>
    </xdr:to>
    <xdr:sp macro="" textlink="">
      <xdr:nvSpPr>
        <xdr:cNvPr id="141" name="フローチャート : 判断 140">
          <a:extLst>
            <a:ext uri="{FF2B5EF4-FFF2-40B4-BE49-F238E27FC236}">
              <a16:creationId xmlns:a16="http://schemas.microsoft.com/office/drawing/2014/main" xmlns="" id="{288867C4-A934-41BB-B838-1D47431CBC5E}"/>
            </a:ext>
          </a:extLst>
        </xdr:cNvPr>
        <xdr:cNvSpPr/>
      </xdr:nvSpPr>
      <xdr:spPr>
        <a:xfrm>
          <a:off x="4584700" y="1012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58</xdr:row>
      <xdr:rowOff>93218</xdr:rowOff>
    </xdr:from>
    <xdr:to>
      <xdr:col>5</xdr:col>
      <xdr:colOff>409575</xdr:colOff>
      <xdr:row>59</xdr:row>
      <xdr:rowOff>23368</xdr:rowOff>
    </xdr:to>
    <xdr:sp macro="" textlink="">
      <xdr:nvSpPr>
        <xdr:cNvPr id="142" name="フローチャート : 判断 141">
          <a:extLst>
            <a:ext uri="{FF2B5EF4-FFF2-40B4-BE49-F238E27FC236}">
              <a16:creationId xmlns:a16="http://schemas.microsoft.com/office/drawing/2014/main" xmlns="" id="{295B21C1-D676-4733-BAC6-45CD709A6357}"/>
            </a:ext>
          </a:extLst>
        </xdr:cNvPr>
        <xdr:cNvSpPr/>
      </xdr:nvSpPr>
      <xdr:spPr>
        <a:xfrm>
          <a:off x="3746500" y="10037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57</xdr:row>
      <xdr:rowOff>39895</xdr:rowOff>
    </xdr:from>
    <xdr:ext cx="405111" cy="259045"/>
    <xdr:sp macro="" textlink="">
      <xdr:nvSpPr>
        <xdr:cNvPr id="143" name="n_1aveValue【体育館・プール】&#10;有形固定資産減価償却率">
          <a:extLst>
            <a:ext uri="{FF2B5EF4-FFF2-40B4-BE49-F238E27FC236}">
              <a16:creationId xmlns:a16="http://schemas.microsoft.com/office/drawing/2014/main" xmlns="" id="{74C91DC2-649C-40E9-949D-2B55A6796F93}"/>
            </a:ext>
          </a:extLst>
        </xdr:cNvPr>
        <xdr:cNvSpPr txBox="1"/>
      </xdr:nvSpPr>
      <xdr:spPr>
        <a:xfrm>
          <a:off x="3582043" y="98125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a:t>
          </a:r>
          <a:endParaRPr kumimoji="1" lang="ja-JP" altLang="en-US" sz="1000" b="1">
            <a:solidFill>
              <a:srgbClr val="000080"/>
            </a:solidFill>
            <a:latin typeface="ＭＳ Ｐゴシック"/>
          </a:endParaRPr>
        </a:p>
      </xdr:txBody>
    </xdr:sp>
    <xdr:clientData/>
  </xdr:oneCellAnchor>
  <xdr:oneCellAnchor>
    <xdr:from>
      <xdr:col>6</xdr:col>
      <xdr:colOff>320675</xdr:colOff>
      <xdr:row>66</xdr:row>
      <xdr:rowOff>111777</xdr:rowOff>
    </xdr:from>
    <xdr:ext cx="762000" cy="259045"/>
    <xdr:sp macro="" textlink="">
      <xdr:nvSpPr>
        <xdr:cNvPr id="144" name="テキスト ボックス 143">
          <a:extLst>
            <a:ext uri="{FF2B5EF4-FFF2-40B4-BE49-F238E27FC236}">
              <a16:creationId xmlns:a16="http://schemas.microsoft.com/office/drawing/2014/main" xmlns="" id="{D8FDDE1A-64F4-40DA-9B51-5769215E8B96}"/>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5" name="テキスト ボックス 144">
          <a:extLst>
            <a:ext uri="{FF2B5EF4-FFF2-40B4-BE49-F238E27FC236}">
              <a16:creationId xmlns:a16="http://schemas.microsoft.com/office/drawing/2014/main" xmlns="" id="{AF803448-9DBF-465B-B466-0BD7D8AB7A3D}"/>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6" name="テキスト ボックス 145">
          <a:extLst>
            <a:ext uri="{FF2B5EF4-FFF2-40B4-BE49-F238E27FC236}">
              <a16:creationId xmlns:a16="http://schemas.microsoft.com/office/drawing/2014/main" xmlns="" id="{2EE3E369-2A83-45E2-8287-1147EC6AD48A}"/>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7" name="テキスト ボックス 146">
          <a:extLst>
            <a:ext uri="{FF2B5EF4-FFF2-40B4-BE49-F238E27FC236}">
              <a16:creationId xmlns:a16="http://schemas.microsoft.com/office/drawing/2014/main" xmlns="" id="{F8D81AE2-0CC8-4E6A-8AEF-2409986FEDFB}"/>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8" name="テキスト ボックス 147">
          <a:extLst>
            <a:ext uri="{FF2B5EF4-FFF2-40B4-BE49-F238E27FC236}">
              <a16:creationId xmlns:a16="http://schemas.microsoft.com/office/drawing/2014/main" xmlns="" id="{642E6416-0173-4920-9025-ED6F1170FE47}"/>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59</xdr:row>
      <xdr:rowOff>118364</xdr:rowOff>
    </xdr:from>
    <xdr:to>
      <xdr:col>5</xdr:col>
      <xdr:colOff>409575</xdr:colOff>
      <xdr:row>60</xdr:row>
      <xdr:rowOff>48514</xdr:rowOff>
    </xdr:to>
    <xdr:sp macro="" textlink="">
      <xdr:nvSpPr>
        <xdr:cNvPr id="149" name="円/楕円 148">
          <a:extLst>
            <a:ext uri="{FF2B5EF4-FFF2-40B4-BE49-F238E27FC236}">
              <a16:creationId xmlns:a16="http://schemas.microsoft.com/office/drawing/2014/main" xmlns="" id="{AF88000A-EC1E-42B4-B03D-BBAAF9E152AD}"/>
            </a:ext>
          </a:extLst>
        </xdr:cNvPr>
        <xdr:cNvSpPr/>
      </xdr:nvSpPr>
      <xdr:spPr>
        <a:xfrm>
          <a:off x="3746500" y="10233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60</xdr:row>
      <xdr:rowOff>39641</xdr:rowOff>
    </xdr:from>
    <xdr:ext cx="405111" cy="259045"/>
    <xdr:sp macro="" textlink="">
      <xdr:nvSpPr>
        <xdr:cNvPr id="150" name="n_1mainValue【体育館・プール】&#10;有形固定資産減価償却率">
          <a:extLst>
            <a:ext uri="{FF2B5EF4-FFF2-40B4-BE49-F238E27FC236}">
              <a16:creationId xmlns:a16="http://schemas.microsoft.com/office/drawing/2014/main" xmlns="" id="{EDF39CF7-5C1A-4535-AD46-36AFFA899416}"/>
            </a:ext>
          </a:extLst>
        </xdr:cNvPr>
        <xdr:cNvSpPr txBox="1"/>
      </xdr:nvSpPr>
      <xdr:spPr>
        <a:xfrm>
          <a:off x="3582043" y="10326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50.1</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1" name="正方形/長方形 150">
          <a:extLst>
            <a:ext uri="{FF2B5EF4-FFF2-40B4-BE49-F238E27FC236}">
              <a16:creationId xmlns:a16="http://schemas.microsoft.com/office/drawing/2014/main" xmlns="" id="{DB98F92A-F8E8-48D0-AAB9-1F56750F046E}"/>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2" name="正方形/長方形 151">
          <a:extLst>
            <a:ext uri="{FF2B5EF4-FFF2-40B4-BE49-F238E27FC236}">
              <a16:creationId xmlns:a16="http://schemas.microsoft.com/office/drawing/2014/main" xmlns="" id="{E869FCA3-D3FE-4ADE-919E-16B4040F0FB4}"/>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3" name="正方形/長方形 152">
          <a:extLst>
            <a:ext uri="{FF2B5EF4-FFF2-40B4-BE49-F238E27FC236}">
              <a16:creationId xmlns:a16="http://schemas.microsoft.com/office/drawing/2014/main" xmlns="" id="{9B4AC30E-5044-4EEE-AD3E-632731330E35}"/>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4" name="正方形/長方形 153">
          <a:extLst>
            <a:ext uri="{FF2B5EF4-FFF2-40B4-BE49-F238E27FC236}">
              <a16:creationId xmlns:a16="http://schemas.microsoft.com/office/drawing/2014/main" xmlns="" id="{6A284817-5BC7-41C7-B8C3-288E8BA2D412}"/>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5" name="正方形/長方形 154">
          <a:extLst>
            <a:ext uri="{FF2B5EF4-FFF2-40B4-BE49-F238E27FC236}">
              <a16:creationId xmlns:a16="http://schemas.microsoft.com/office/drawing/2014/main" xmlns="" id="{1277EE0C-49A4-4889-85CD-42C9C0E56BAA}"/>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6" name="正方形/長方形 155">
          <a:extLst>
            <a:ext uri="{FF2B5EF4-FFF2-40B4-BE49-F238E27FC236}">
              <a16:creationId xmlns:a16="http://schemas.microsoft.com/office/drawing/2014/main" xmlns="" id="{A1428FAF-B87B-4825-AE8E-41798506B886}"/>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7" name="正方形/長方形 156">
          <a:extLst>
            <a:ext uri="{FF2B5EF4-FFF2-40B4-BE49-F238E27FC236}">
              <a16:creationId xmlns:a16="http://schemas.microsoft.com/office/drawing/2014/main" xmlns="" id="{E1BFA13B-E5DA-4D35-8F79-D0F90AC4B9DB}"/>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0.109</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8" name="正方形/長方形 157">
          <a:extLst>
            <a:ext uri="{FF2B5EF4-FFF2-40B4-BE49-F238E27FC236}">
              <a16:creationId xmlns:a16="http://schemas.microsoft.com/office/drawing/2014/main" xmlns="" id="{DF58F645-E414-4334-8552-1FB624E0C456}"/>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9" name="テキスト ボックス 158">
          <a:extLst>
            <a:ext uri="{FF2B5EF4-FFF2-40B4-BE49-F238E27FC236}">
              <a16:creationId xmlns:a16="http://schemas.microsoft.com/office/drawing/2014/main" xmlns="" id="{3ADC65AF-E548-4B26-8F13-DB6D6043D871}"/>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0" name="直線コネクタ 159">
          <a:extLst>
            <a:ext uri="{FF2B5EF4-FFF2-40B4-BE49-F238E27FC236}">
              <a16:creationId xmlns:a16="http://schemas.microsoft.com/office/drawing/2014/main" xmlns="" id="{6DABDAF9-3F74-4819-B052-90FFACCEA805}"/>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65</xdr:row>
      <xdr:rowOff>143527</xdr:rowOff>
    </xdr:from>
    <xdr:ext cx="467179" cy="259045"/>
    <xdr:sp macro="" textlink="">
      <xdr:nvSpPr>
        <xdr:cNvPr id="161" name="テキスト ボックス 160">
          <a:extLst>
            <a:ext uri="{FF2B5EF4-FFF2-40B4-BE49-F238E27FC236}">
              <a16:creationId xmlns:a16="http://schemas.microsoft.com/office/drawing/2014/main" xmlns="" id="{3E6F511F-92CD-4C60-8F8D-CB7351D2A608}"/>
            </a:ext>
          </a:extLst>
        </xdr:cNvPr>
        <xdr:cNvSpPr txBox="1"/>
      </xdr:nvSpPr>
      <xdr:spPr>
        <a:xfrm>
          <a:off x="6136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64</xdr:row>
      <xdr:rowOff>76200</xdr:rowOff>
    </xdr:from>
    <xdr:to>
      <xdr:col>16</xdr:col>
      <xdr:colOff>307975</xdr:colOff>
      <xdr:row>64</xdr:row>
      <xdr:rowOff>76200</xdr:rowOff>
    </xdr:to>
    <xdr:cxnSp macro="">
      <xdr:nvCxnSpPr>
        <xdr:cNvPr id="162" name="直線コネクタ 161">
          <a:extLst>
            <a:ext uri="{FF2B5EF4-FFF2-40B4-BE49-F238E27FC236}">
              <a16:creationId xmlns:a16="http://schemas.microsoft.com/office/drawing/2014/main" xmlns="" id="{F691701B-1266-41B9-9290-24B0FB64186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105427</xdr:rowOff>
    </xdr:from>
    <xdr:ext cx="467179" cy="259045"/>
    <xdr:sp macro="" textlink="">
      <xdr:nvSpPr>
        <xdr:cNvPr id="163" name="テキスト ボックス 162">
          <a:extLst>
            <a:ext uri="{FF2B5EF4-FFF2-40B4-BE49-F238E27FC236}">
              <a16:creationId xmlns:a16="http://schemas.microsoft.com/office/drawing/2014/main" xmlns="" id="{C725B1D1-8A1A-4138-867D-913B5B5C4D19}"/>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64" name="直線コネクタ 163">
          <a:extLst>
            <a:ext uri="{FF2B5EF4-FFF2-40B4-BE49-F238E27FC236}">
              <a16:creationId xmlns:a16="http://schemas.microsoft.com/office/drawing/2014/main" xmlns="" id="{17C6760F-73D3-46A5-941F-A4168461B4D6}"/>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61</xdr:row>
      <xdr:rowOff>67327</xdr:rowOff>
    </xdr:from>
    <xdr:ext cx="467179" cy="259045"/>
    <xdr:sp macro="" textlink="">
      <xdr:nvSpPr>
        <xdr:cNvPr id="165" name="テキスト ボックス 164">
          <a:extLst>
            <a:ext uri="{FF2B5EF4-FFF2-40B4-BE49-F238E27FC236}">
              <a16:creationId xmlns:a16="http://schemas.microsoft.com/office/drawing/2014/main" xmlns="" id="{C3E08E01-65ED-4478-871E-C38D1834712E}"/>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66" name="直線コネクタ 165">
          <a:extLst>
            <a:ext uri="{FF2B5EF4-FFF2-40B4-BE49-F238E27FC236}">
              <a16:creationId xmlns:a16="http://schemas.microsoft.com/office/drawing/2014/main" xmlns="" id="{C45BFCCB-E860-4BFB-B4E0-B277B9046397}"/>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59</xdr:row>
      <xdr:rowOff>29227</xdr:rowOff>
    </xdr:from>
    <xdr:ext cx="467179" cy="259045"/>
    <xdr:sp macro="" textlink="">
      <xdr:nvSpPr>
        <xdr:cNvPr id="167" name="テキスト ボックス 166">
          <a:extLst>
            <a:ext uri="{FF2B5EF4-FFF2-40B4-BE49-F238E27FC236}">
              <a16:creationId xmlns:a16="http://schemas.microsoft.com/office/drawing/2014/main" xmlns="" id="{27C7E9F2-4B03-48CD-8C39-BC53332F4044}"/>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68" name="直線コネクタ 167">
          <a:extLst>
            <a:ext uri="{FF2B5EF4-FFF2-40B4-BE49-F238E27FC236}">
              <a16:creationId xmlns:a16="http://schemas.microsoft.com/office/drawing/2014/main" xmlns="" id="{47263094-7FA0-4A51-B141-C46D3A6E25A2}"/>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162577</xdr:rowOff>
    </xdr:from>
    <xdr:ext cx="467179" cy="259045"/>
    <xdr:sp macro="" textlink="">
      <xdr:nvSpPr>
        <xdr:cNvPr id="169" name="テキスト ボックス 168">
          <a:extLst>
            <a:ext uri="{FF2B5EF4-FFF2-40B4-BE49-F238E27FC236}">
              <a16:creationId xmlns:a16="http://schemas.microsoft.com/office/drawing/2014/main" xmlns="" id="{0B0BD0F0-29F3-4067-A771-A3BC2C3F67F0}"/>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70" name="直線コネクタ 169">
          <a:extLst>
            <a:ext uri="{FF2B5EF4-FFF2-40B4-BE49-F238E27FC236}">
              <a16:creationId xmlns:a16="http://schemas.microsoft.com/office/drawing/2014/main" xmlns="" id="{14CE2BF9-5C16-414D-9FD5-95A4212D4D64}"/>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124477</xdr:rowOff>
    </xdr:from>
    <xdr:ext cx="467179" cy="259045"/>
    <xdr:sp macro="" textlink="">
      <xdr:nvSpPr>
        <xdr:cNvPr id="171" name="テキスト ボックス 170">
          <a:extLst>
            <a:ext uri="{FF2B5EF4-FFF2-40B4-BE49-F238E27FC236}">
              <a16:creationId xmlns:a16="http://schemas.microsoft.com/office/drawing/2014/main" xmlns="" id="{D74C62CC-62F1-475B-9B3F-35399D3F5A0A}"/>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2" name="直線コネクタ 171">
          <a:extLst>
            <a:ext uri="{FF2B5EF4-FFF2-40B4-BE49-F238E27FC236}">
              <a16:creationId xmlns:a16="http://schemas.microsoft.com/office/drawing/2014/main" xmlns="" id="{23D3611D-CFD3-43E9-A2DC-EB55A9FFC4C7}"/>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73" name="テキスト ボックス 172">
          <a:extLst>
            <a:ext uri="{FF2B5EF4-FFF2-40B4-BE49-F238E27FC236}">
              <a16:creationId xmlns:a16="http://schemas.microsoft.com/office/drawing/2014/main" xmlns="" id="{FE2FB0D2-C832-4ED0-A27A-AB6453536A06}"/>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4" name="【体育館・プール】&#10;一人当たり面積グラフ枠">
          <a:extLst>
            <a:ext uri="{FF2B5EF4-FFF2-40B4-BE49-F238E27FC236}">
              <a16:creationId xmlns:a16="http://schemas.microsoft.com/office/drawing/2014/main" xmlns="" id="{EDE4469E-DD76-4C4B-8E68-314A887A450C}"/>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45720</xdr:rowOff>
    </xdr:from>
    <xdr:to>
      <xdr:col>15</xdr:col>
      <xdr:colOff>180340</xdr:colOff>
      <xdr:row>63</xdr:row>
      <xdr:rowOff>102870</xdr:rowOff>
    </xdr:to>
    <xdr:cxnSp macro="">
      <xdr:nvCxnSpPr>
        <xdr:cNvPr id="175" name="直線コネクタ 174">
          <a:extLst>
            <a:ext uri="{FF2B5EF4-FFF2-40B4-BE49-F238E27FC236}">
              <a16:creationId xmlns:a16="http://schemas.microsoft.com/office/drawing/2014/main" xmlns="" id="{2854F07C-38E1-42CD-8D6E-71CB15C89AB9}"/>
            </a:ext>
          </a:extLst>
        </xdr:cNvPr>
        <xdr:cNvCxnSpPr/>
      </xdr:nvCxnSpPr>
      <xdr:spPr>
        <a:xfrm flipV="1">
          <a:off x="10476865" y="964692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106697</xdr:rowOff>
    </xdr:from>
    <xdr:ext cx="469744" cy="259045"/>
    <xdr:sp macro="" textlink="">
      <xdr:nvSpPr>
        <xdr:cNvPr id="176" name="【体育館・プール】&#10;一人当たり面積最小値テキスト">
          <a:extLst>
            <a:ext uri="{FF2B5EF4-FFF2-40B4-BE49-F238E27FC236}">
              <a16:creationId xmlns:a16="http://schemas.microsoft.com/office/drawing/2014/main" xmlns="" id="{B3EEAE03-4E6E-4D0A-A36F-A9B3C5FBA316}"/>
            </a:ext>
          </a:extLst>
        </xdr:cNvPr>
        <xdr:cNvSpPr txBox="1"/>
      </xdr:nvSpPr>
      <xdr:spPr>
        <a:xfrm>
          <a:off x="10566400" y="1090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0.138</a:t>
          </a:r>
          <a:endParaRPr kumimoji="1" lang="ja-JP" altLang="en-US" sz="1000" b="1">
            <a:latin typeface="ＭＳ Ｐゴシック"/>
          </a:endParaRPr>
        </a:p>
      </xdr:txBody>
    </xdr:sp>
    <xdr:clientData/>
  </xdr:oneCellAnchor>
  <xdr:twoCellAnchor>
    <xdr:from>
      <xdr:col>15</xdr:col>
      <xdr:colOff>92075</xdr:colOff>
      <xdr:row>63</xdr:row>
      <xdr:rowOff>102870</xdr:rowOff>
    </xdr:from>
    <xdr:to>
      <xdr:col>15</xdr:col>
      <xdr:colOff>269875</xdr:colOff>
      <xdr:row>63</xdr:row>
      <xdr:rowOff>102870</xdr:rowOff>
    </xdr:to>
    <xdr:cxnSp macro="">
      <xdr:nvCxnSpPr>
        <xdr:cNvPr id="177" name="直線コネクタ 176">
          <a:extLst>
            <a:ext uri="{FF2B5EF4-FFF2-40B4-BE49-F238E27FC236}">
              <a16:creationId xmlns:a16="http://schemas.microsoft.com/office/drawing/2014/main" xmlns="" id="{70F8B00C-CCB0-4070-8668-D9377AD55ABC}"/>
            </a:ext>
          </a:extLst>
        </xdr:cNvPr>
        <xdr:cNvCxnSpPr/>
      </xdr:nvCxnSpPr>
      <xdr:spPr>
        <a:xfrm>
          <a:off x="10388600" y="1090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163847</xdr:rowOff>
    </xdr:from>
    <xdr:ext cx="469744" cy="259045"/>
    <xdr:sp macro="" textlink="">
      <xdr:nvSpPr>
        <xdr:cNvPr id="178" name="【体育館・プール】&#10;一人当たり面積最大値テキスト">
          <a:extLst>
            <a:ext uri="{FF2B5EF4-FFF2-40B4-BE49-F238E27FC236}">
              <a16:creationId xmlns:a16="http://schemas.microsoft.com/office/drawing/2014/main" xmlns="" id="{E99A4801-BAA6-4ED6-95C0-781972D82F3C}"/>
            </a:ext>
          </a:extLst>
        </xdr:cNvPr>
        <xdr:cNvSpPr txBox="1"/>
      </xdr:nvSpPr>
      <xdr:spPr>
        <a:xfrm>
          <a:off x="10566400" y="942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0.468</a:t>
          </a:r>
          <a:endParaRPr kumimoji="1" lang="ja-JP" altLang="en-US" sz="1000" b="1">
            <a:latin typeface="ＭＳ Ｐゴシック"/>
          </a:endParaRPr>
        </a:p>
      </xdr:txBody>
    </xdr:sp>
    <xdr:clientData/>
  </xdr:oneCellAnchor>
  <xdr:twoCellAnchor>
    <xdr:from>
      <xdr:col>15</xdr:col>
      <xdr:colOff>92075</xdr:colOff>
      <xdr:row>56</xdr:row>
      <xdr:rowOff>45720</xdr:rowOff>
    </xdr:from>
    <xdr:to>
      <xdr:col>15</xdr:col>
      <xdr:colOff>269875</xdr:colOff>
      <xdr:row>56</xdr:row>
      <xdr:rowOff>45720</xdr:rowOff>
    </xdr:to>
    <xdr:cxnSp macro="">
      <xdr:nvCxnSpPr>
        <xdr:cNvPr id="179" name="直線コネクタ 178">
          <a:extLst>
            <a:ext uri="{FF2B5EF4-FFF2-40B4-BE49-F238E27FC236}">
              <a16:creationId xmlns:a16="http://schemas.microsoft.com/office/drawing/2014/main" xmlns="" id="{5B452FD6-1839-44CA-BF1C-DBDD969D0ACE}"/>
            </a:ext>
          </a:extLst>
        </xdr:cNvPr>
        <xdr:cNvCxnSpPr/>
      </xdr:nvCxnSpPr>
      <xdr:spPr>
        <a:xfrm>
          <a:off x="10388600" y="964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59</xdr:row>
      <xdr:rowOff>80027</xdr:rowOff>
    </xdr:from>
    <xdr:ext cx="469744" cy="259045"/>
    <xdr:sp macro="" textlink="">
      <xdr:nvSpPr>
        <xdr:cNvPr id="180" name="【体育館・プール】&#10;一人当たり面積平均値テキスト">
          <a:extLst>
            <a:ext uri="{FF2B5EF4-FFF2-40B4-BE49-F238E27FC236}">
              <a16:creationId xmlns:a16="http://schemas.microsoft.com/office/drawing/2014/main" xmlns="" id="{CB592241-8AC8-479C-8E28-1A09435DD1C0}"/>
            </a:ext>
          </a:extLst>
        </xdr:cNvPr>
        <xdr:cNvSpPr txBox="1"/>
      </xdr:nvSpPr>
      <xdr:spPr>
        <a:xfrm>
          <a:off x="10566400" y="101955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0.305</a:t>
          </a:r>
          <a:endParaRPr kumimoji="1" lang="ja-JP" altLang="en-US" sz="1000" b="1">
            <a:solidFill>
              <a:srgbClr val="000080"/>
            </a:solidFill>
            <a:latin typeface="ＭＳ Ｐゴシック"/>
          </a:endParaRPr>
        </a:p>
      </xdr:txBody>
    </xdr:sp>
    <xdr:clientData/>
  </xdr:oneCellAnchor>
  <xdr:twoCellAnchor>
    <xdr:from>
      <xdr:col>15</xdr:col>
      <xdr:colOff>130175</xdr:colOff>
      <xdr:row>59</xdr:row>
      <xdr:rowOff>101600</xdr:rowOff>
    </xdr:from>
    <xdr:to>
      <xdr:col>15</xdr:col>
      <xdr:colOff>231775</xdr:colOff>
      <xdr:row>60</xdr:row>
      <xdr:rowOff>31750</xdr:rowOff>
    </xdr:to>
    <xdr:sp macro="" textlink="">
      <xdr:nvSpPr>
        <xdr:cNvPr id="181" name="フローチャート : 判断 180">
          <a:extLst>
            <a:ext uri="{FF2B5EF4-FFF2-40B4-BE49-F238E27FC236}">
              <a16:creationId xmlns:a16="http://schemas.microsoft.com/office/drawing/2014/main" xmlns="" id="{BC8FBEFC-DB0B-497D-8003-157F6A841BDA}"/>
            </a:ext>
          </a:extLst>
        </xdr:cNvPr>
        <xdr:cNvSpPr/>
      </xdr:nvSpPr>
      <xdr:spPr>
        <a:xfrm>
          <a:off x="10426700" y="1021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59</xdr:row>
      <xdr:rowOff>33020</xdr:rowOff>
    </xdr:from>
    <xdr:to>
      <xdr:col>14</xdr:col>
      <xdr:colOff>79375</xdr:colOff>
      <xdr:row>59</xdr:row>
      <xdr:rowOff>134620</xdr:rowOff>
    </xdr:to>
    <xdr:sp macro="" textlink="">
      <xdr:nvSpPr>
        <xdr:cNvPr id="182" name="フローチャート : 判断 181">
          <a:extLst>
            <a:ext uri="{FF2B5EF4-FFF2-40B4-BE49-F238E27FC236}">
              <a16:creationId xmlns:a16="http://schemas.microsoft.com/office/drawing/2014/main" xmlns="" id="{21392E0F-3467-459D-9763-403A945FC3CC}"/>
            </a:ext>
          </a:extLst>
        </xdr:cNvPr>
        <xdr:cNvSpPr/>
      </xdr:nvSpPr>
      <xdr:spPr>
        <a:xfrm>
          <a:off x="9588500" y="1014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59</xdr:row>
      <xdr:rowOff>125747</xdr:rowOff>
    </xdr:from>
    <xdr:ext cx="469744" cy="259045"/>
    <xdr:sp macro="" textlink="">
      <xdr:nvSpPr>
        <xdr:cNvPr id="183" name="n_1aveValue【体育館・プール】&#10;一人当たり面積">
          <a:extLst>
            <a:ext uri="{FF2B5EF4-FFF2-40B4-BE49-F238E27FC236}">
              <a16:creationId xmlns:a16="http://schemas.microsoft.com/office/drawing/2014/main" xmlns="" id="{588BAC6D-2659-4A73-86C4-A2508BAB7983}"/>
            </a:ext>
          </a:extLst>
        </xdr:cNvPr>
        <xdr:cNvSpPr txBox="1"/>
      </xdr:nvSpPr>
      <xdr:spPr>
        <a:xfrm>
          <a:off x="9391727" y="10241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0.323</a:t>
          </a:r>
          <a:endParaRPr kumimoji="1" lang="ja-JP" altLang="en-US" sz="1000" b="1">
            <a:solidFill>
              <a:srgbClr val="000080"/>
            </a:solidFill>
            <a:latin typeface="ＭＳ Ｐゴシック"/>
          </a:endParaRPr>
        </a:p>
      </xdr:txBody>
    </xdr:sp>
    <xdr:clientData/>
  </xdr:oneCellAnchor>
  <xdr:oneCellAnchor>
    <xdr:from>
      <xdr:col>14</xdr:col>
      <xdr:colOff>676275</xdr:colOff>
      <xdr:row>66</xdr:row>
      <xdr:rowOff>111777</xdr:rowOff>
    </xdr:from>
    <xdr:ext cx="762000" cy="259045"/>
    <xdr:sp macro="" textlink="">
      <xdr:nvSpPr>
        <xdr:cNvPr id="184" name="テキスト ボックス 183">
          <a:extLst>
            <a:ext uri="{FF2B5EF4-FFF2-40B4-BE49-F238E27FC236}">
              <a16:creationId xmlns:a16="http://schemas.microsoft.com/office/drawing/2014/main" xmlns="" id="{2ED13B4C-E2A1-4E89-8AC1-D0B6DEF9C565}"/>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5" name="テキスト ボックス 184">
          <a:extLst>
            <a:ext uri="{FF2B5EF4-FFF2-40B4-BE49-F238E27FC236}">
              <a16:creationId xmlns:a16="http://schemas.microsoft.com/office/drawing/2014/main" xmlns="" id="{9DC3BF60-AA5B-41CF-8984-7A16C606A404}"/>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6" name="テキスト ボックス 185">
          <a:extLst>
            <a:ext uri="{FF2B5EF4-FFF2-40B4-BE49-F238E27FC236}">
              <a16:creationId xmlns:a16="http://schemas.microsoft.com/office/drawing/2014/main" xmlns="" id="{B9466156-F2DC-4EC6-8963-19E5DFC2C0CB}"/>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7" name="テキスト ボックス 186">
          <a:extLst>
            <a:ext uri="{FF2B5EF4-FFF2-40B4-BE49-F238E27FC236}">
              <a16:creationId xmlns:a16="http://schemas.microsoft.com/office/drawing/2014/main" xmlns="" id="{04C875E6-EEBF-46A7-B063-C6F621396FFB}"/>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8" name="テキスト ボックス 187">
          <a:extLst>
            <a:ext uri="{FF2B5EF4-FFF2-40B4-BE49-F238E27FC236}">
              <a16:creationId xmlns:a16="http://schemas.microsoft.com/office/drawing/2014/main" xmlns="" id="{E2434245-E04F-42C3-B0B8-57D272D977A3}"/>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58</xdr:row>
      <xdr:rowOff>113030</xdr:rowOff>
    </xdr:from>
    <xdr:to>
      <xdr:col>14</xdr:col>
      <xdr:colOff>79375</xdr:colOff>
      <xdr:row>59</xdr:row>
      <xdr:rowOff>43180</xdr:rowOff>
    </xdr:to>
    <xdr:sp macro="" textlink="">
      <xdr:nvSpPr>
        <xdr:cNvPr id="189" name="円/楕円 188">
          <a:extLst>
            <a:ext uri="{FF2B5EF4-FFF2-40B4-BE49-F238E27FC236}">
              <a16:creationId xmlns:a16="http://schemas.microsoft.com/office/drawing/2014/main" xmlns="" id="{1FF22FF3-041A-4C6A-B3FC-7D0E2776205D}"/>
            </a:ext>
          </a:extLst>
        </xdr:cNvPr>
        <xdr:cNvSpPr/>
      </xdr:nvSpPr>
      <xdr:spPr>
        <a:xfrm>
          <a:off x="9588500" y="10057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57</xdr:row>
      <xdr:rowOff>59707</xdr:rowOff>
    </xdr:from>
    <xdr:ext cx="469744" cy="259045"/>
    <xdr:sp macro="" textlink="">
      <xdr:nvSpPr>
        <xdr:cNvPr id="190" name="n_1mainValue【体育館・プール】&#10;一人当たり面積">
          <a:extLst>
            <a:ext uri="{FF2B5EF4-FFF2-40B4-BE49-F238E27FC236}">
              <a16:creationId xmlns:a16="http://schemas.microsoft.com/office/drawing/2014/main" xmlns="" id="{773F3DE2-E3C4-4FB1-B724-336E787AB957}"/>
            </a:ext>
          </a:extLst>
        </xdr:cNvPr>
        <xdr:cNvSpPr txBox="1"/>
      </xdr:nvSpPr>
      <xdr:spPr>
        <a:xfrm>
          <a:off x="9391727" y="9832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0.347</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1" name="正方形/長方形 190">
          <a:extLst>
            <a:ext uri="{FF2B5EF4-FFF2-40B4-BE49-F238E27FC236}">
              <a16:creationId xmlns:a16="http://schemas.microsoft.com/office/drawing/2014/main" xmlns="" id="{E024DD2C-FB28-446B-A3F3-44A21DC862CF}"/>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2" name="正方形/長方形 191">
          <a:extLst>
            <a:ext uri="{FF2B5EF4-FFF2-40B4-BE49-F238E27FC236}">
              <a16:creationId xmlns:a16="http://schemas.microsoft.com/office/drawing/2014/main" xmlns="" id="{8DF3289C-F3F3-4AD4-9FEC-93E6D5A8AFBD}"/>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3" name="正方形/長方形 192">
          <a:extLst>
            <a:ext uri="{FF2B5EF4-FFF2-40B4-BE49-F238E27FC236}">
              <a16:creationId xmlns:a16="http://schemas.microsoft.com/office/drawing/2014/main" xmlns="" id="{3E6D752A-B04F-4082-A52D-C753A7B61F89}"/>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4" name="正方形/長方形 193">
          <a:extLst>
            <a:ext uri="{FF2B5EF4-FFF2-40B4-BE49-F238E27FC236}">
              <a16:creationId xmlns:a16="http://schemas.microsoft.com/office/drawing/2014/main" xmlns="" id="{974E6DF7-EF1B-4E30-A371-FA997DF242EB}"/>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5" name="正方形/長方形 194">
          <a:extLst>
            <a:ext uri="{FF2B5EF4-FFF2-40B4-BE49-F238E27FC236}">
              <a16:creationId xmlns:a16="http://schemas.microsoft.com/office/drawing/2014/main" xmlns="" id="{D11041E4-44B2-4592-8121-C65408915151}"/>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6" name="正方形/長方形 195">
          <a:extLst>
            <a:ext uri="{FF2B5EF4-FFF2-40B4-BE49-F238E27FC236}">
              <a16:creationId xmlns:a16="http://schemas.microsoft.com/office/drawing/2014/main" xmlns="" id="{BDC19F3E-84E6-4CFD-8E11-84F727AC3B95}"/>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7" name="正方形/長方形 196">
          <a:extLst>
            <a:ext uri="{FF2B5EF4-FFF2-40B4-BE49-F238E27FC236}">
              <a16:creationId xmlns:a16="http://schemas.microsoft.com/office/drawing/2014/main" xmlns="" id="{815ED8E3-0BC7-493A-92A8-2E0427F43131}"/>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51.9</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8" name="正方形/長方形 197">
          <a:extLst>
            <a:ext uri="{FF2B5EF4-FFF2-40B4-BE49-F238E27FC236}">
              <a16:creationId xmlns:a16="http://schemas.microsoft.com/office/drawing/2014/main" xmlns="" id="{624C24CF-3563-42EF-BDBE-8D7CA3BD958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9" name="テキスト ボックス 198">
          <a:extLst>
            <a:ext uri="{FF2B5EF4-FFF2-40B4-BE49-F238E27FC236}">
              <a16:creationId xmlns:a16="http://schemas.microsoft.com/office/drawing/2014/main" xmlns="" id="{A192B5F8-3BAE-41BF-85F8-E62843BA9BB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00" name="直線コネクタ 199">
          <a:extLst>
            <a:ext uri="{FF2B5EF4-FFF2-40B4-BE49-F238E27FC236}">
              <a16:creationId xmlns:a16="http://schemas.microsoft.com/office/drawing/2014/main" xmlns="" id="{7C55C6BC-2ECD-460E-9EF8-952A493517F7}"/>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88</xdr:row>
      <xdr:rowOff>10177</xdr:rowOff>
    </xdr:from>
    <xdr:ext cx="338939" cy="259045"/>
    <xdr:sp macro="" textlink="">
      <xdr:nvSpPr>
        <xdr:cNvPr id="201" name="テキスト ボックス 200">
          <a:extLst>
            <a:ext uri="{FF2B5EF4-FFF2-40B4-BE49-F238E27FC236}">
              <a16:creationId xmlns:a16="http://schemas.microsoft.com/office/drawing/2014/main" xmlns="" id="{7E1FE59C-8948-4508-895A-30975C255E1F}"/>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202" name="直線コネクタ 201">
          <a:extLst>
            <a:ext uri="{FF2B5EF4-FFF2-40B4-BE49-F238E27FC236}">
              <a16:creationId xmlns:a16="http://schemas.microsoft.com/office/drawing/2014/main" xmlns="" id="{CF6E2F52-1946-42A6-B9D0-AF1B76B682C9}"/>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203" name="テキスト ボックス 202">
          <a:extLst>
            <a:ext uri="{FF2B5EF4-FFF2-40B4-BE49-F238E27FC236}">
              <a16:creationId xmlns:a16="http://schemas.microsoft.com/office/drawing/2014/main" xmlns="" id="{371E973F-09F1-4D12-B149-BCCA2CAEF5FD}"/>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204" name="直線コネクタ 203">
          <a:extLst>
            <a:ext uri="{FF2B5EF4-FFF2-40B4-BE49-F238E27FC236}">
              <a16:creationId xmlns:a16="http://schemas.microsoft.com/office/drawing/2014/main" xmlns="" id="{6893C389-8AF5-4BAC-AC78-865D115A8678}"/>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205" name="テキスト ボックス 204">
          <a:extLst>
            <a:ext uri="{FF2B5EF4-FFF2-40B4-BE49-F238E27FC236}">
              <a16:creationId xmlns:a16="http://schemas.microsoft.com/office/drawing/2014/main" xmlns="" id="{CB3E482B-9E93-4634-9200-94DC40338495}"/>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206" name="直線コネクタ 205">
          <a:extLst>
            <a:ext uri="{FF2B5EF4-FFF2-40B4-BE49-F238E27FC236}">
              <a16:creationId xmlns:a16="http://schemas.microsoft.com/office/drawing/2014/main" xmlns="" id="{9639B408-B571-4D7D-8383-0A2EE1260CA9}"/>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207" name="テキスト ボックス 206">
          <a:extLst>
            <a:ext uri="{FF2B5EF4-FFF2-40B4-BE49-F238E27FC236}">
              <a16:creationId xmlns:a16="http://schemas.microsoft.com/office/drawing/2014/main" xmlns="" id="{7654AF6A-31E7-4916-BB3B-96120F49436A}"/>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208" name="直線コネクタ 207">
          <a:extLst>
            <a:ext uri="{FF2B5EF4-FFF2-40B4-BE49-F238E27FC236}">
              <a16:creationId xmlns:a16="http://schemas.microsoft.com/office/drawing/2014/main" xmlns="" id="{0251B14C-D283-487D-B0C9-F37E13F3C3FD}"/>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209" name="テキスト ボックス 208">
          <a:extLst>
            <a:ext uri="{FF2B5EF4-FFF2-40B4-BE49-F238E27FC236}">
              <a16:creationId xmlns:a16="http://schemas.microsoft.com/office/drawing/2014/main" xmlns="" id="{D28263B8-B0F1-431B-8330-D585A2A36D38}"/>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210" name="直線コネクタ 209">
          <a:extLst>
            <a:ext uri="{FF2B5EF4-FFF2-40B4-BE49-F238E27FC236}">
              <a16:creationId xmlns:a16="http://schemas.microsoft.com/office/drawing/2014/main" xmlns="" id="{2823A297-7284-4BBF-B996-D3E5129EC38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162577</xdr:rowOff>
    </xdr:from>
    <xdr:ext cx="467179" cy="259045"/>
    <xdr:sp macro="" textlink="">
      <xdr:nvSpPr>
        <xdr:cNvPr id="211" name="テキスト ボックス 210">
          <a:extLst>
            <a:ext uri="{FF2B5EF4-FFF2-40B4-BE49-F238E27FC236}">
              <a16:creationId xmlns:a16="http://schemas.microsoft.com/office/drawing/2014/main" xmlns="" id="{C3BBD987-0782-427E-8877-E9684B16E1F8}"/>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2" name="直線コネクタ 211">
          <a:extLst>
            <a:ext uri="{FF2B5EF4-FFF2-40B4-BE49-F238E27FC236}">
              <a16:creationId xmlns:a16="http://schemas.microsoft.com/office/drawing/2014/main" xmlns="" id="{066DF1A6-B262-4965-AB13-31C24B6CB096}"/>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13" name="テキスト ボックス 212">
          <a:extLst>
            <a:ext uri="{FF2B5EF4-FFF2-40B4-BE49-F238E27FC236}">
              <a16:creationId xmlns:a16="http://schemas.microsoft.com/office/drawing/2014/main" xmlns="" id="{CD34E0B7-5E5F-4EC0-BBBD-168C5A4FEE61}"/>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4" name="【福祉施設】&#10;有形固定資産減価償却率グラフ枠">
          <a:extLst>
            <a:ext uri="{FF2B5EF4-FFF2-40B4-BE49-F238E27FC236}">
              <a16:creationId xmlns:a16="http://schemas.microsoft.com/office/drawing/2014/main" xmlns="" id="{170497AB-C96B-46A3-89AC-01FCE9350F3B}"/>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79</xdr:row>
      <xdr:rowOff>19050</xdr:rowOff>
    </xdr:from>
    <xdr:to>
      <xdr:col>6</xdr:col>
      <xdr:colOff>510540</xdr:colOff>
      <xdr:row>86</xdr:row>
      <xdr:rowOff>70486</xdr:rowOff>
    </xdr:to>
    <xdr:cxnSp macro="">
      <xdr:nvCxnSpPr>
        <xdr:cNvPr id="215" name="直線コネクタ 214">
          <a:extLst>
            <a:ext uri="{FF2B5EF4-FFF2-40B4-BE49-F238E27FC236}">
              <a16:creationId xmlns:a16="http://schemas.microsoft.com/office/drawing/2014/main" xmlns="" id="{9802A3B0-8B51-492B-A057-D767470D06A3}"/>
            </a:ext>
          </a:extLst>
        </xdr:cNvPr>
        <xdr:cNvCxnSpPr/>
      </xdr:nvCxnSpPr>
      <xdr:spPr>
        <a:xfrm flipV="1">
          <a:off x="4634865" y="13563600"/>
          <a:ext cx="0" cy="1251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74313</xdr:rowOff>
    </xdr:from>
    <xdr:ext cx="405111" cy="259045"/>
    <xdr:sp macro="" textlink="">
      <xdr:nvSpPr>
        <xdr:cNvPr id="216" name="【福祉施設】&#10;有形固定資産減価償却率最小値テキスト">
          <a:extLst>
            <a:ext uri="{FF2B5EF4-FFF2-40B4-BE49-F238E27FC236}">
              <a16:creationId xmlns:a16="http://schemas.microsoft.com/office/drawing/2014/main" xmlns="" id="{84E69B60-7C9B-451D-ADBB-47D79DCA49C8}"/>
            </a:ext>
          </a:extLst>
        </xdr:cNvPr>
        <xdr:cNvSpPr txBox="1"/>
      </xdr:nvSpPr>
      <xdr:spPr>
        <a:xfrm>
          <a:off x="4724400" y="14819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22.3</a:t>
          </a:r>
          <a:endParaRPr kumimoji="1" lang="ja-JP" altLang="en-US" sz="1000" b="1">
            <a:latin typeface="ＭＳ Ｐゴシック"/>
          </a:endParaRPr>
        </a:p>
      </xdr:txBody>
    </xdr:sp>
    <xdr:clientData/>
  </xdr:oneCellAnchor>
  <xdr:twoCellAnchor>
    <xdr:from>
      <xdr:col>6</xdr:col>
      <xdr:colOff>422275</xdr:colOff>
      <xdr:row>86</xdr:row>
      <xdr:rowOff>70486</xdr:rowOff>
    </xdr:from>
    <xdr:to>
      <xdr:col>6</xdr:col>
      <xdr:colOff>600075</xdr:colOff>
      <xdr:row>86</xdr:row>
      <xdr:rowOff>70486</xdr:rowOff>
    </xdr:to>
    <xdr:cxnSp macro="">
      <xdr:nvCxnSpPr>
        <xdr:cNvPr id="217" name="直線コネクタ 216">
          <a:extLst>
            <a:ext uri="{FF2B5EF4-FFF2-40B4-BE49-F238E27FC236}">
              <a16:creationId xmlns:a16="http://schemas.microsoft.com/office/drawing/2014/main" xmlns="" id="{7998D147-9DEF-49C1-A15D-428BC1122853}"/>
            </a:ext>
          </a:extLst>
        </xdr:cNvPr>
        <xdr:cNvCxnSpPr/>
      </xdr:nvCxnSpPr>
      <xdr:spPr>
        <a:xfrm>
          <a:off x="4546600" y="14815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77</xdr:row>
      <xdr:rowOff>137177</xdr:rowOff>
    </xdr:from>
    <xdr:ext cx="405111" cy="259045"/>
    <xdr:sp macro="" textlink="">
      <xdr:nvSpPr>
        <xdr:cNvPr id="218" name="【福祉施設】&#10;有形固定資産減価償却率最大値テキスト">
          <a:extLst>
            <a:ext uri="{FF2B5EF4-FFF2-40B4-BE49-F238E27FC236}">
              <a16:creationId xmlns:a16="http://schemas.microsoft.com/office/drawing/2014/main" xmlns="" id="{66F9F5BD-1E28-43DE-9BF4-191874E29C1F}"/>
            </a:ext>
          </a:extLst>
        </xdr:cNvPr>
        <xdr:cNvSpPr txBox="1"/>
      </xdr:nvSpPr>
      <xdr:spPr>
        <a:xfrm>
          <a:off x="4724400" y="13338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88.0</a:t>
          </a:r>
          <a:endParaRPr kumimoji="1" lang="ja-JP" altLang="en-US" sz="1000" b="1">
            <a:latin typeface="ＭＳ Ｐゴシック"/>
          </a:endParaRPr>
        </a:p>
      </xdr:txBody>
    </xdr:sp>
    <xdr:clientData/>
  </xdr:oneCellAnchor>
  <xdr:twoCellAnchor>
    <xdr:from>
      <xdr:col>6</xdr:col>
      <xdr:colOff>422275</xdr:colOff>
      <xdr:row>79</xdr:row>
      <xdr:rowOff>19050</xdr:rowOff>
    </xdr:from>
    <xdr:to>
      <xdr:col>6</xdr:col>
      <xdr:colOff>600075</xdr:colOff>
      <xdr:row>79</xdr:row>
      <xdr:rowOff>19050</xdr:rowOff>
    </xdr:to>
    <xdr:cxnSp macro="">
      <xdr:nvCxnSpPr>
        <xdr:cNvPr id="219" name="直線コネクタ 218">
          <a:extLst>
            <a:ext uri="{FF2B5EF4-FFF2-40B4-BE49-F238E27FC236}">
              <a16:creationId xmlns:a16="http://schemas.microsoft.com/office/drawing/2014/main" xmlns="" id="{DBBF6DB6-6BA8-4F6D-8DC8-2164702B30BC}"/>
            </a:ext>
          </a:extLst>
        </xdr:cNvPr>
        <xdr:cNvCxnSpPr/>
      </xdr:nvCxnSpPr>
      <xdr:spPr>
        <a:xfrm>
          <a:off x="4546600" y="1356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84</xdr:row>
      <xdr:rowOff>57166</xdr:rowOff>
    </xdr:from>
    <xdr:ext cx="405111" cy="259045"/>
    <xdr:sp macro="" textlink="">
      <xdr:nvSpPr>
        <xdr:cNvPr id="220" name="【福祉施設】&#10;有形固定資産減価償却率平均値テキスト">
          <a:extLst>
            <a:ext uri="{FF2B5EF4-FFF2-40B4-BE49-F238E27FC236}">
              <a16:creationId xmlns:a16="http://schemas.microsoft.com/office/drawing/2014/main" xmlns="" id="{B08198E0-B25F-4120-935E-1B3F30AAB8AF}"/>
            </a:ext>
          </a:extLst>
        </xdr:cNvPr>
        <xdr:cNvSpPr txBox="1"/>
      </xdr:nvSpPr>
      <xdr:spPr>
        <a:xfrm>
          <a:off x="4724400" y="144589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37.2</a:t>
          </a:r>
          <a:endParaRPr kumimoji="1" lang="ja-JP" altLang="en-US" sz="1000" b="1">
            <a:solidFill>
              <a:srgbClr val="000080"/>
            </a:solidFill>
            <a:latin typeface="ＭＳ Ｐゴシック"/>
          </a:endParaRPr>
        </a:p>
      </xdr:txBody>
    </xdr:sp>
    <xdr:clientData/>
  </xdr:oneCellAnchor>
  <xdr:twoCellAnchor>
    <xdr:from>
      <xdr:col>6</xdr:col>
      <xdr:colOff>460375</xdr:colOff>
      <xdr:row>84</xdr:row>
      <xdr:rowOff>78739</xdr:rowOff>
    </xdr:from>
    <xdr:to>
      <xdr:col>6</xdr:col>
      <xdr:colOff>561975</xdr:colOff>
      <xdr:row>85</xdr:row>
      <xdr:rowOff>8889</xdr:rowOff>
    </xdr:to>
    <xdr:sp macro="" textlink="">
      <xdr:nvSpPr>
        <xdr:cNvPr id="221" name="フローチャート : 判断 220">
          <a:extLst>
            <a:ext uri="{FF2B5EF4-FFF2-40B4-BE49-F238E27FC236}">
              <a16:creationId xmlns:a16="http://schemas.microsoft.com/office/drawing/2014/main" xmlns="" id="{5F29C16E-39D9-489E-8DD3-B6EA883424C7}"/>
            </a:ext>
          </a:extLst>
        </xdr:cNvPr>
        <xdr:cNvSpPr/>
      </xdr:nvSpPr>
      <xdr:spPr>
        <a:xfrm>
          <a:off x="4584700" y="1448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83</xdr:row>
      <xdr:rowOff>36830</xdr:rowOff>
    </xdr:from>
    <xdr:to>
      <xdr:col>5</xdr:col>
      <xdr:colOff>409575</xdr:colOff>
      <xdr:row>83</xdr:row>
      <xdr:rowOff>138430</xdr:rowOff>
    </xdr:to>
    <xdr:sp macro="" textlink="">
      <xdr:nvSpPr>
        <xdr:cNvPr id="222" name="フローチャート : 判断 221">
          <a:extLst>
            <a:ext uri="{FF2B5EF4-FFF2-40B4-BE49-F238E27FC236}">
              <a16:creationId xmlns:a16="http://schemas.microsoft.com/office/drawing/2014/main" xmlns="" id="{BFC98A4A-BED2-400C-846B-74F1BA473F7A}"/>
            </a:ext>
          </a:extLst>
        </xdr:cNvPr>
        <xdr:cNvSpPr/>
      </xdr:nvSpPr>
      <xdr:spPr>
        <a:xfrm>
          <a:off x="3746500" y="1426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83</xdr:row>
      <xdr:rowOff>129557</xdr:rowOff>
    </xdr:from>
    <xdr:ext cx="405111" cy="259045"/>
    <xdr:sp macro="" textlink="">
      <xdr:nvSpPr>
        <xdr:cNvPr id="223" name="n_1aveValue【福祉施設】&#10;有形固定資産減価償却率">
          <a:extLst>
            <a:ext uri="{FF2B5EF4-FFF2-40B4-BE49-F238E27FC236}">
              <a16:creationId xmlns:a16="http://schemas.microsoft.com/office/drawing/2014/main" xmlns="" id="{1C13F7D5-0A8A-49C7-A227-CB3582C66B54}"/>
            </a:ext>
          </a:extLst>
        </xdr:cNvPr>
        <xdr:cNvSpPr txBox="1"/>
      </xdr:nvSpPr>
      <xdr:spPr>
        <a:xfrm>
          <a:off x="3582043" y="14359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48.4</a:t>
          </a:r>
          <a:endParaRPr kumimoji="1" lang="ja-JP" altLang="en-US" sz="1000" b="1">
            <a:solidFill>
              <a:srgbClr val="000080"/>
            </a:solidFill>
            <a:latin typeface="ＭＳ Ｐゴシック"/>
          </a:endParaRPr>
        </a:p>
      </xdr:txBody>
    </xdr:sp>
    <xdr:clientData/>
  </xdr:oneCellAnchor>
  <xdr:oneCellAnchor>
    <xdr:from>
      <xdr:col>6</xdr:col>
      <xdr:colOff>320675</xdr:colOff>
      <xdr:row>88</xdr:row>
      <xdr:rowOff>149877</xdr:rowOff>
    </xdr:from>
    <xdr:ext cx="762000" cy="259045"/>
    <xdr:sp macro="" textlink="">
      <xdr:nvSpPr>
        <xdr:cNvPr id="224" name="テキスト ボックス 223">
          <a:extLst>
            <a:ext uri="{FF2B5EF4-FFF2-40B4-BE49-F238E27FC236}">
              <a16:creationId xmlns:a16="http://schemas.microsoft.com/office/drawing/2014/main" xmlns="" id="{9E46BE28-5F85-4DB5-927D-5D0AE843DE63}"/>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5" name="テキスト ボックス 224">
          <a:extLst>
            <a:ext uri="{FF2B5EF4-FFF2-40B4-BE49-F238E27FC236}">
              <a16:creationId xmlns:a16="http://schemas.microsoft.com/office/drawing/2014/main" xmlns="" id="{690E83D5-FE08-429E-92F6-9DE090B15621}"/>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6" name="テキスト ボックス 225">
          <a:extLst>
            <a:ext uri="{FF2B5EF4-FFF2-40B4-BE49-F238E27FC236}">
              <a16:creationId xmlns:a16="http://schemas.microsoft.com/office/drawing/2014/main" xmlns="" id="{C6174337-5B8C-447D-AB8E-80540F982F81}"/>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7" name="テキスト ボックス 226">
          <a:extLst>
            <a:ext uri="{FF2B5EF4-FFF2-40B4-BE49-F238E27FC236}">
              <a16:creationId xmlns:a16="http://schemas.microsoft.com/office/drawing/2014/main" xmlns="" id="{E42577B3-078A-4991-B985-0D7BBD770207}"/>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8" name="テキスト ボックス 227">
          <a:extLst>
            <a:ext uri="{FF2B5EF4-FFF2-40B4-BE49-F238E27FC236}">
              <a16:creationId xmlns:a16="http://schemas.microsoft.com/office/drawing/2014/main" xmlns="" id="{3B291CA6-1925-4F9A-B4C5-2B07BA095854}"/>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81</xdr:row>
      <xdr:rowOff>92075</xdr:rowOff>
    </xdr:from>
    <xdr:to>
      <xdr:col>5</xdr:col>
      <xdr:colOff>409575</xdr:colOff>
      <xdr:row>82</xdr:row>
      <xdr:rowOff>22225</xdr:rowOff>
    </xdr:to>
    <xdr:sp macro="" textlink="">
      <xdr:nvSpPr>
        <xdr:cNvPr id="229" name="円/楕円 228">
          <a:extLst>
            <a:ext uri="{FF2B5EF4-FFF2-40B4-BE49-F238E27FC236}">
              <a16:creationId xmlns:a16="http://schemas.microsoft.com/office/drawing/2014/main" xmlns="" id="{6E8F2257-4326-414F-97E7-BD1F4D276919}"/>
            </a:ext>
          </a:extLst>
        </xdr:cNvPr>
        <xdr:cNvSpPr/>
      </xdr:nvSpPr>
      <xdr:spPr>
        <a:xfrm>
          <a:off x="3746500" y="13979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80</xdr:row>
      <xdr:rowOff>38752</xdr:rowOff>
    </xdr:from>
    <xdr:ext cx="405111" cy="259045"/>
    <xdr:sp macro="" textlink="">
      <xdr:nvSpPr>
        <xdr:cNvPr id="230" name="n_1mainValue【福祉施設】&#10;有形固定資産減価償却率">
          <a:extLst>
            <a:ext uri="{FF2B5EF4-FFF2-40B4-BE49-F238E27FC236}">
              <a16:creationId xmlns:a16="http://schemas.microsoft.com/office/drawing/2014/main" xmlns="" id="{31AA36FC-5D44-491F-BE78-690EC3DCD61C}"/>
            </a:ext>
          </a:extLst>
        </xdr:cNvPr>
        <xdr:cNvSpPr txBox="1"/>
      </xdr:nvSpPr>
      <xdr:spPr>
        <a:xfrm>
          <a:off x="3582043" y="13754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63.5</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31" name="正方形/長方形 230">
          <a:extLst>
            <a:ext uri="{FF2B5EF4-FFF2-40B4-BE49-F238E27FC236}">
              <a16:creationId xmlns:a16="http://schemas.microsoft.com/office/drawing/2014/main" xmlns="" id="{E61A23C6-2E09-490B-8C23-C26101324CF6}"/>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32" name="正方形/長方形 231">
          <a:extLst>
            <a:ext uri="{FF2B5EF4-FFF2-40B4-BE49-F238E27FC236}">
              <a16:creationId xmlns:a16="http://schemas.microsoft.com/office/drawing/2014/main" xmlns="" id="{0012286E-56F5-4C1E-82A9-3C979E26B246}"/>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33" name="正方形/長方形 232">
          <a:extLst>
            <a:ext uri="{FF2B5EF4-FFF2-40B4-BE49-F238E27FC236}">
              <a16:creationId xmlns:a16="http://schemas.microsoft.com/office/drawing/2014/main" xmlns="" id="{E0459D5E-A9C9-4186-BCB1-9A5A433ECB19}"/>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4" name="正方形/長方形 233">
          <a:extLst>
            <a:ext uri="{FF2B5EF4-FFF2-40B4-BE49-F238E27FC236}">
              <a16:creationId xmlns:a16="http://schemas.microsoft.com/office/drawing/2014/main" xmlns="" id="{938E0C4D-F2A3-4442-A05D-1351FD959C2A}"/>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5" name="正方形/長方形 234">
          <a:extLst>
            <a:ext uri="{FF2B5EF4-FFF2-40B4-BE49-F238E27FC236}">
              <a16:creationId xmlns:a16="http://schemas.microsoft.com/office/drawing/2014/main" xmlns="" id="{5DF93ED5-4822-43A5-89BC-E35D6149C33E}"/>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6" name="正方形/長方形 235">
          <a:extLst>
            <a:ext uri="{FF2B5EF4-FFF2-40B4-BE49-F238E27FC236}">
              <a16:creationId xmlns:a16="http://schemas.microsoft.com/office/drawing/2014/main" xmlns="" id="{F37A9DFB-44AC-4612-B5B8-4CBB4D6B0DDD}"/>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7" name="正方形/長方形 236">
          <a:extLst>
            <a:ext uri="{FF2B5EF4-FFF2-40B4-BE49-F238E27FC236}">
              <a16:creationId xmlns:a16="http://schemas.microsoft.com/office/drawing/2014/main" xmlns="" id="{37BFA3A0-6899-4ADF-84A2-582CC9A7518D}"/>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0.073</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8" name="正方形/長方形 237">
          <a:extLst>
            <a:ext uri="{FF2B5EF4-FFF2-40B4-BE49-F238E27FC236}">
              <a16:creationId xmlns:a16="http://schemas.microsoft.com/office/drawing/2014/main" xmlns="" id="{061A9711-5855-4E44-8037-5EEB827F0CE8}"/>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9" name="テキスト ボックス 238">
          <a:extLst>
            <a:ext uri="{FF2B5EF4-FFF2-40B4-BE49-F238E27FC236}">
              <a16:creationId xmlns:a16="http://schemas.microsoft.com/office/drawing/2014/main" xmlns="" id="{04C4D25B-E6E3-497E-B22F-7FC073D87589}"/>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40" name="直線コネクタ 239">
          <a:extLst>
            <a:ext uri="{FF2B5EF4-FFF2-40B4-BE49-F238E27FC236}">
              <a16:creationId xmlns:a16="http://schemas.microsoft.com/office/drawing/2014/main" xmlns="" id="{522FF53D-19D2-41C7-8F05-213E616B871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38100</xdr:rowOff>
    </xdr:from>
    <xdr:to>
      <xdr:col>16</xdr:col>
      <xdr:colOff>307975</xdr:colOff>
      <xdr:row>86</xdr:row>
      <xdr:rowOff>38100</xdr:rowOff>
    </xdr:to>
    <xdr:cxnSp macro="">
      <xdr:nvCxnSpPr>
        <xdr:cNvPr id="241" name="直線コネクタ 240">
          <a:extLst>
            <a:ext uri="{FF2B5EF4-FFF2-40B4-BE49-F238E27FC236}">
              <a16:creationId xmlns:a16="http://schemas.microsoft.com/office/drawing/2014/main" xmlns="" id="{40C1B51A-505B-43BF-A470-647F64192FEF}"/>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67327</xdr:rowOff>
    </xdr:from>
    <xdr:ext cx="467179" cy="259045"/>
    <xdr:sp macro="" textlink="">
      <xdr:nvSpPr>
        <xdr:cNvPr id="242" name="テキスト ボックス 241">
          <a:extLst>
            <a:ext uri="{FF2B5EF4-FFF2-40B4-BE49-F238E27FC236}">
              <a16:creationId xmlns:a16="http://schemas.microsoft.com/office/drawing/2014/main" xmlns="" id="{7706D648-482B-4DD8-BB44-2133D4690B68}"/>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83</xdr:row>
      <xdr:rowOff>95250</xdr:rowOff>
    </xdr:from>
    <xdr:to>
      <xdr:col>16</xdr:col>
      <xdr:colOff>307975</xdr:colOff>
      <xdr:row>83</xdr:row>
      <xdr:rowOff>95250</xdr:rowOff>
    </xdr:to>
    <xdr:cxnSp macro="">
      <xdr:nvCxnSpPr>
        <xdr:cNvPr id="243" name="直線コネクタ 242">
          <a:extLst>
            <a:ext uri="{FF2B5EF4-FFF2-40B4-BE49-F238E27FC236}">
              <a16:creationId xmlns:a16="http://schemas.microsoft.com/office/drawing/2014/main" xmlns="" id="{4968778B-B790-443A-A6FC-96EEB5D6B896}"/>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124477</xdr:rowOff>
    </xdr:from>
    <xdr:ext cx="467179" cy="259045"/>
    <xdr:sp macro="" textlink="">
      <xdr:nvSpPr>
        <xdr:cNvPr id="244" name="テキスト ボックス 243">
          <a:extLst>
            <a:ext uri="{FF2B5EF4-FFF2-40B4-BE49-F238E27FC236}">
              <a16:creationId xmlns:a16="http://schemas.microsoft.com/office/drawing/2014/main" xmlns="" id="{8ACB2EB5-6591-4D4B-8CE8-9F74E046AD66}"/>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80</xdr:row>
      <xdr:rowOff>152400</xdr:rowOff>
    </xdr:from>
    <xdr:to>
      <xdr:col>16</xdr:col>
      <xdr:colOff>307975</xdr:colOff>
      <xdr:row>80</xdr:row>
      <xdr:rowOff>152400</xdr:rowOff>
    </xdr:to>
    <xdr:cxnSp macro="">
      <xdr:nvCxnSpPr>
        <xdr:cNvPr id="245" name="直線コネクタ 244">
          <a:extLst>
            <a:ext uri="{FF2B5EF4-FFF2-40B4-BE49-F238E27FC236}">
              <a16:creationId xmlns:a16="http://schemas.microsoft.com/office/drawing/2014/main" xmlns="" id="{BFF91E37-1666-41C2-B50A-402EF3E20990}"/>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10177</xdr:rowOff>
    </xdr:from>
    <xdr:ext cx="467179" cy="259045"/>
    <xdr:sp macro="" textlink="">
      <xdr:nvSpPr>
        <xdr:cNvPr id="246" name="テキスト ボックス 245">
          <a:extLst>
            <a:ext uri="{FF2B5EF4-FFF2-40B4-BE49-F238E27FC236}">
              <a16:creationId xmlns:a16="http://schemas.microsoft.com/office/drawing/2014/main" xmlns="" id="{002F3768-D73A-4DD8-87C2-708534465940}"/>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78</xdr:row>
      <xdr:rowOff>38100</xdr:rowOff>
    </xdr:from>
    <xdr:to>
      <xdr:col>16</xdr:col>
      <xdr:colOff>307975</xdr:colOff>
      <xdr:row>78</xdr:row>
      <xdr:rowOff>38100</xdr:rowOff>
    </xdr:to>
    <xdr:cxnSp macro="">
      <xdr:nvCxnSpPr>
        <xdr:cNvPr id="247" name="直線コネクタ 246">
          <a:extLst>
            <a:ext uri="{FF2B5EF4-FFF2-40B4-BE49-F238E27FC236}">
              <a16:creationId xmlns:a16="http://schemas.microsoft.com/office/drawing/2014/main" xmlns="" id="{2B58CB92-046E-4978-8D37-697D1D4BE29C}"/>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77</xdr:row>
      <xdr:rowOff>67327</xdr:rowOff>
    </xdr:from>
    <xdr:ext cx="467179" cy="259045"/>
    <xdr:sp macro="" textlink="">
      <xdr:nvSpPr>
        <xdr:cNvPr id="248" name="テキスト ボックス 247">
          <a:extLst>
            <a:ext uri="{FF2B5EF4-FFF2-40B4-BE49-F238E27FC236}">
              <a16:creationId xmlns:a16="http://schemas.microsoft.com/office/drawing/2014/main" xmlns="" id="{E9FA9995-F351-466D-8379-5C3368724D7B}"/>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49" name="直線コネクタ 248">
          <a:extLst>
            <a:ext uri="{FF2B5EF4-FFF2-40B4-BE49-F238E27FC236}">
              <a16:creationId xmlns:a16="http://schemas.microsoft.com/office/drawing/2014/main" xmlns="" id="{B541A337-004B-41FB-BF5C-7294CE228206}"/>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50" name="テキスト ボックス 249">
          <a:extLst>
            <a:ext uri="{FF2B5EF4-FFF2-40B4-BE49-F238E27FC236}">
              <a16:creationId xmlns:a16="http://schemas.microsoft.com/office/drawing/2014/main" xmlns="" id="{496DEB2E-6103-4F4A-997E-726465B36523}"/>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51" name="【福祉施設】&#10;一人当たり面積グラフ枠">
          <a:extLst>
            <a:ext uri="{FF2B5EF4-FFF2-40B4-BE49-F238E27FC236}">
              <a16:creationId xmlns:a16="http://schemas.microsoft.com/office/drawing/2014/main" xmlns="" id="{C1B6A3A6-6769-4739-9548-C60E679FCD98}"/>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79</xdr:row>
      <xdr:rowOff>19813</xdr:rowOff>
    </xdr:from>
    <xdr:to>
      <xdr:col>15</xdr:col>
      <xdr:colOff>180340</xdr:colOff>
      <xdr:row>86</xdr:row>
      <xdr:rowOff>3811</xdr:rowOff>
    </xdr:to>
    <xdr:cxnSp macro="">
      <xdr:nvCxnSpPr>
        <xdr:cNvPr id="252" name="直線コネクタ 251">
          <a:extLst>
            <a:ext uri="{FF2B5EF4-FFF2-40B4-BE49-F238E27FC236}">
              <a16:creationId xmlns:a16="http://schemas.microsoft.com/office/drawing/2014/main" xmlns="" id="{3EBCD880-63C7-4F47-8559-A1B8E90778AD}"/>
            </a:ext>
          </a:extLst>
        </xdr:cNvPr>
        <xdr:cNvCxnSpPr/>
      </xdr:nvCxnSpPr>
      <xdr:spPr>
        <a:xfrm flipV="1">
          <a:off x="10476865" y="13564363"/>
          <a:ext cx="0" cy="1184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7638</xdr:rowOff>
    </xdr:from>
    <xdr:ext cx="469744" cy="259045"/>
    <xdr:sp macro="" textlink="">
      <xdr:nvSpPr>
        <xdr:cNvPr id="253" name="【福祉施設】&#10;一人当たり面積最小値テキスト">
          <a:extLst>
            <a:ext uri="{FF2B5EF4-FFF2-40B4-BE49-F238E27FC236}">
              <a16:creationId xmlns:a16="http://schemas.microsoft.com/office/drawing/2014/main" xmlns="" id="{B47CEEE9-C210-440E-A2BE-C1CC7D977964}"/>
            </a:ext>
          </a:extLst>
        </xdr:cNvPr>
        <xdr:cNvSpPr txBox="1"/>
      </xdr:nvSpPr>
      <xdr:spPr>
        <a:xfrm>
          <a:off x="10566400" y="14752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0.015</a:t>
          </a:r>
          <a:endParaRPr kumimoji="1" lang="ja-JP" altLang="en-US" sz="1000" b="1">
            <a:latin typeface="ＭＳ Ｐゴシック"/>
          </a:endParaRPr>
        </a:p>
      </xdr:txBody>
    </xdr:sp>
    <xdr:clientData/>
  </xdr:oneCellAnchor>
  <xdr:twoCellAnchor>
    <xdr:from>
      <xdr:col>15</xdr:col>
      <xdr:colOff>92075</xdr:colOff>
      <xdr:row>86</xdr:row>
      <xdr:rowOff>3811</xdr:rowOff>
    </xdr:from>
    <xdr:to>
      <xdr:col>15</xdr:col>
      <xdr:colOff>269875</xdr:colOff>
      <xdr:row>86</xdr:row>
      <xdr:rowOff>3811</xdr:rowOff>
    </xdr:to>
    <xdr:cxnSp macro="">
      <xdr:nvCxnSpPr>
        <xdr:cNvPr id="254" name="直線コネクタ 253">
          <a:extLst>
            <a:ext uri="{FF2B5EF4-FFF2-40B4-BE49-F238E27FC236}">
              <a16:creationId xmlns:a16="http://schemas.microsoft.com/office/drawing/2014/main" xmlns="" id="{8A187625-04A2-40E5-8D1A-7C29939CABEF}"/>
            </a:ext>
          </a:extLst>
        </xdr:cNvPr>
        <xdr:cNvCxnSpPr/>
      </xdr:nvCxnSpPr>
      <xdr:spPr>
        <a:xfrm>
          <a:off x="10388600" y="14748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77</xdr:row>
      <xdr:rowOff>137940</xdr:rowOff>
    </xdr:from>
    <xdr:ext cx="469744" cy="259045"/>
    <xdr:sp macro="" textlink="">
      <xdr:nvSpPr>
        <xdr:cNvPr id="255" name="【福祉施設】&#10;一人当たり面積最大値テキスト">
          <a:extLst>
            <a:ext uri="{FF2B5EF4-FFF2-40B4-BE49-F238E27FC236}">
              <a16:creationId xmlns:a16="http://schemas.microsoft.com/office/drawing/2014/main" xmlns="" id="{CAE0BB52-F5E2-4E19-9B0E-333441E409DC}"/>
            </a:ext>
          </a:extLst>
        </xdr:cNvPr>
        <xdr:cNvSpPr txBox="1"/>
      </xdr:nvSpPr>
      <xdr:spPr>
        <a:xfrm>
          <a:off x="10566400" y="13339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0.533</a:t>
          </a:r>
          <a:endParaRPr kumimoji="1" lang="ja-JP" altLang="en-US" sz="1000" b="1">
            <a:latin typeface="ＭＳ Ｐゴシック"/>
          </a:endParaRPr>
        </a:p>
      </xdr:txBody>
    </xdr:sp>
    <xdr:clientData/>
  </xdr:oneCellAnchor>
  <xdr:twoCellAnchor>
    <xdr:from>
      <xdr:col>15</xdr:col>
      <xdr:colOff>92075</xdr:colOff>
      <xdr:row>79</xdr:row>
      <xdr:rowOff>19813</xdr:rowOff>
    </xdr:from>
    <xdr:to>
      <xdr:col>15</xdr:col>
      <xdr:colOff>269875</xdr:colOff>
      <xdr:row>79</xdr:row>
      <xdr:rowOff>19813</xdr:rowOff>
    </xdr:to>
    <xdr:cxnSp macro="">
      <xdr:nvCxnSpPr>
        <xdr:cNvPr id="256" name="直線コネクタ 255">
          <a:extLst>
            <a:ext uri="{FF2B5EF4-FFF2-40B4-BE49-F238E27FC236}">
              <a16:creationId xmlns:a16="http://schemas.microsoft.com/office/drawing/2014/main" xmlns="" id="{4B419405-6F28-40C9-B49B-63C258ACCD12}"/>
            </a:ext>
          </a:extLst>
        </xdr:cNvPr>
        <xdr:cNvCxnSpPr/>
      </xdr:nvCxnSpPr>
      <xdr:spPr>
        <a:xfrm>
          <a:off x="10388600" y="13564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82</xdr:row>
      <xdr:rowOff>116603</xdr:rowOff>
    </xdr:from>
    <xdr:ext cx="469744" cy="259045"/>
    <xdr:sp macro="" textlink="">
      <xdr:nvSpPr>
        <xdr:cNvPr id="257" name="【福祉施設】&#10;一人当たり面積平均値テキスト">
          <a:extLst>
            <a:ext uri="{FF2B5EF4-FFF2-40B4-BE49-F238E27FC236}">
              <a16:creationId xmlns:a16="http://schemas.microsoft.com/office/drawing/2014/main" xmlns="" id="{26C71B9C-7A36-4A6F-A0BA-0360669FF604}"/>
            </a:ext>
          </a:extLst>
        </xdr:cNvPr>
        <xdr:cNvSpPr txBox="1"/>
      </xdr:nvSpPr>
      <xdr:spPr>
        <a:xfrm>
          <a:off x="10566400" y="141755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0.234</a:t>
          </a:r>
          <a:endParaRPr kumimoji="1" lang="ja-JP" altLang="en-US" sz="1000" b="1">
            <a:solidFill>
              <a:srgbClr val="000080"/>
            </a:solidFill>
            <a:latin typeface="ＭＳ Ｐゴシック"/>
          </a:endParaRPr>
        </a:p>
      </xdr:txBody>
    </xdr:sp>
    <xdr:clientData/>
  </xdr:oneCellAnchor>
  <xdr:twoCellAnchor>
    <xdr:from>
      <xdr:col>15</xdr:col>
      <xdr:colOff>130175</xdr:colOff>
      <xdr:row>82</xdr:row>
      <xdr:rowOff>138176</xdr:rowOff>
    </xdr:from>
    <xdr:to>
      <xdr:col>15</xdr:col>
      <xdr:colOff>231775</xdr:colOff>
      <xdr:row>83</xdr:row>
      <xdr:rowOff>68326</xdr:rowOff>
    </xdr:to>
    <xdr:sp macro="" textlink="">
      <xdr:nvSpPr>
        <xdr:cNvPr id="258" name="フローチャート : 判断 257">
          <a:extLst>
            <a:ext uri="{FF2B5EF4-FFF2-40B4-BE49-F238E27FC236}">
              <a16:creationId xmlns:a16="http://schemas.microsoft.com/office/drawing/2014/main" xmlns="" id="{7ABCDBCB-29B7-4813-A919-485EDDA897E5}"/>
            </a:ext>
          </a:extLst>
        </xdr:cNvPr>
        <xdr:cNvSpPr/>
      </xdr:nvSpPr>
      <xdr:spPr>
        <a:xfrm>
          <a:off x="10426700" y="1419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84</xdr:row>
      <xdr:rowOff>35306</xdr:rowOff>
    </xdr:from>
    <xdr:to>
      <xdr:col>14</xdr:col>
      <xdr:colOff>79375</xdr:colOff>
      <xdr:row>84</xdr:row>
      <xdr:rowOff>136906</xdr:rowOff>
    </xdr:to>
    <xdr:sp macro="" textlink="">
      <xdr:nvSpPr>
        <xdr:cNvPr id="259" name="フローチャート : 判断 258">
          <a:extLst>
            <a:ext uri="{FF2B5EF4-FFF2-40B4-BE49-F238E27FC236}">
              <a16:creationId xmlns:a16="http://schemas.microsoft.com/office/drawing/2014/main" xmlns="" id="{4B9C06C9-2BE3-4537-8B2B-A80B7BD6679E}"/>
            </a:ext>
          </a:extLst>
        </xdr:cNvPr>
        <xdr:cNvSpPr/>
      </xdr:nvSpPr>
      <xdr:spPr>
        <a:xfrm>
          <a:off x="9588500" y="14437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82</xdr:row>
      <xdr:rowOff>153433</xdr:rowOff>
    </xdr:from>
    <xdr:ext cx="469744" cy="259045"/>
    <xdr:sp macro="" textlink="">
      <xdr:nvSpPr>
        <xdr:cNvPr id="260" name="n_1aveValue【福祉施設】&#10;一人当たり面積">
          <a:extLst>
            <a:ext uri="{FF2B5EF4-FFF2-40B4-BE49-F238E27FC236}">
              <a16:creationId xmlns:a16="http://schemas.microsoft.com/office/drawing/2014/main" xmlns="" id="{9400F5FC-398F-4F81-B2DC-B9297BBB3B9B}"/>
            </a:ext>
          </a:extLst>
        </xdr:cNvPr>
        <xdr:cNvSpPr txBox="1"/>
      </xdr:nvSpPr>
      <xdr:spPr>
        <a:xfrm>
          <a:off x="9391727" y="14212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0.129</a:t>
          </a:r>
          <a:endParaRPr kumimoji="1" lang="ja-JP" altLang="en-US" sz="1000" b="1">
            <a:solidFill>
              <a:srgbClr val="000080"/>
            </a:solidFill>
            <a:latin typeface="ＭＳ Ｐゴシック"/>
          </a:endParaRPr>
        </a:p>
      </xdr:txBody>
    </xdr:sp>
    <xdr:clientData/>
  </xdr:oneCellAnchor>
  <xdr:oneCellAnchor>
    <xdr:from>
      <xdr:col>14</xdr:col>
      <xdr:colOff>676275</xdr:colOff>
      <xdr:row>88</xdr:row>
      <xdr:rowOff>149877</xdr:rowOff>
    </xdr:from>
    <xdr:ext cx="762000" cy="259045"/>
    <xdr:sp macro="" textlink="">
      <xdr:nvSpPr>
        <xdr:cNvPr id="261" name="テキスト ボックス 260">
          <a:extLst>
            <a:ext uri="{FF2B5EF4-FFF2-40B4-BE49-F238E27FC236}">
              <a16:creationId xmlns:a16="http://schemas.microsoft.com/office/drawing/2014/main" xmlns="" id="{F38D0FCF-0B8E-41A2-A83F-5C3A76C60C3E}"/>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62" name="テキスト ボックス 261">
          <a:extLst>
            <a:ext uri="{FF2B5EF4-FFF2-40B4-BE49-F238E27FC236}">
              <a16:creationId xmlns:a16="http://schemas.microsoft.com/office/drawing/2014/main" xmlns="" id="{D9F265FD-0D76-4E37-B8D3-43715CBCE3D7}"/>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63" name="テキスト ボックス 262">
          <a:extLst>
            <a:ext uri="{FF2B5EF4-FFF2-40B4-BE49-F238E27FC236}">
              <a16:creationId xmlns:a16="http://schemas.microsoft.com/office/drawing/2014/main" xmlns="" id="{A4953D87-5268-4F7C-81C0-B0FBE070C8F5}"/>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64" name="テキスト ボックス 263">
          <a:extLst>
            <a:ext uri="{FF2B5EF4-FFF2-40B4-BE49-F238E27FC236}">
              <a16:creationId xmlns:a16="http://schemas.microsoft.com/office/drawing/2014/main" xmlns="" id="{0FCC0E0D-E77B-476F-B635-332B136DA41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65" name="テキスト ボックス 264">
          <a:extLst>
            <a:ext uri="{FF2B5EF4-FFF2-40B4-BE49-F238E27FC236}">
              <a16:creationId xmlns:a16="http://schemas.microsoft.com/office/drawing/2014/main" xmlns="" id="{16344449-D5B2-406F-BB63-CE293038FC78}"/>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85</xdr:row>
      <xdr:rowOff>5587</xdr:rowOff>
    </xdr:from>
    <xdr:to>
      <xdr:col>14</xdr:col>
      <xdr:colOff>79375</xdr:colOff>
      <xdr:row>85</xdr:row>
      <xdr:rowOff>107187</xdr:rowOff>
    </xdr:to>
    <xdr:sp macro="" textlink="">
      <xdr:nvSpPr>
        <xdr:cNvPr id="266" name="円/楕円 265">
          <a:extLst>
            <a:ext uri="{FF2B5EF4-FFF2-40B4-BE49-F238E27FC236}">
              <a16:creationId xmlns:a16="http://schemas.microsoft.com/office/drawing/2014/main" xmlns="" id="{61A64679-D0EB-4BBC-B137-7FC246E85CC3}"/>
            </a:ext>
          </a:extLst>
        </xdr:cNvPr>
        <xdr:cNvSpPr/>
      </xdr:nvSpPr>
      <xdr:spPr>
        <a:xfrm>
          <a:off x="9588500" y="14578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85</xdr:row>
      <xdr:rowOff>98314</xdr:rowOff>
    </xdr:from>
    <xdr:ext cx="469744" cy="259045"/>
    <xdr:sp macro="" textlink="">
      <xdr:nvSpPr>
        <xdr:cNvPr id="267" name="n_1mainValue【福祉施設】&#10;一人当たり面積">
          <a:extLst>
            <a:ext uri="{FF2B5EF4-FFF2-40B4-BE49-F238E27FC236}">
              <a16:creationId xmlns:a16="http://schemas.microsoft.com/office/drawing/2014/main" xmlns="" id="{0C0BE40C-9776-4244-933F-F7987005D3A6}"/>
            </a:ext>
          </a:extLst>
        </xdr:cNvPr>
        <xdr:cNvSpPr txBox="1"/>
      </xdr:nvSpPr>
      <xdr:spPr>
        <a:xfrm>
          <a:off x="9391727" y="14671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0.067</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68" name="正方形/長方形 267">
          <a:extLst>
            <a:ext uri="{FF2B5EF4-FFF2-40B4-BE49-F238E27FC236}">
              <a16:creationId xmlns:a16="http://schemas.microsoft.com/office/drawing/2014/main" xmlns="" id="{FEB92191-83FB-4D53-A7C3-A075E4DE012E}"/>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69" name="正方形/長方形 268">
          <a:extLst>
            <a:ext uri="{FF2B5EF4-FFF2-40B4-BE49-F238E27FC236}">
              <a16:creationId xmlns:a16="http://schemas.microsoft.com/office/drawing/2014/main" xmlns="" id="{0C347F11-67FF-4EFC-8659-C2126B92282C}"/>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70" name="正方形/長方形 269">
          <a:extLst>
            <a:ext uri="{FF2B5EF4-FFF2-40B4-BE49-F238E27FC236}">
              <a16:creationId xmlns:a16="http://schemas.microsoft.com/office/drawing/2014/main" xmlns="" id="{32C1F62F-4ECA-43B2-A956-44342D49C13D}"/>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71" name="正方形/長方形 270">
          <a:extLst>
            <a:ext uri="{FF2B5EF4-FFF2-40B4-BE49-F238E27FC236}">
              <a16:creationId xmlns:a16="http://schemas.microsoft.com/office/drawing/2014/main" xmlns="" id="{92EDADD3-6182-4CBC-BC2A-C035AA813C9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72" name="正方形/長方形 271">
          <a:extLst>
            <a:ext uri="{FF2B5EF4-FFF2-40B4-BE49-F238E27FC236}">
              <a16:creationId xmlns:a16="http://schemas.microsoft.com/office/drawing/2014/main" xmlns="" id="{1144BE4B-E777-451B-802F-0C7470542A41}"/>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73" name="正方形/長方形 272">
          <a:extLst>
            <a:ext uri="{FF2B5EF4-FFF2-40B4-BE49-F238E27FC236}">
              <a16:creationId xmlns:a16="http://schemas.microsoft.com/office/drawing/2014/main" xmlns="" id="{9E1462E6-5BC2-4D3F-91A8-00C5B2647EEE}"/>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74" name="正方形/長方形 273">
          <a:extLst>
            <a:ext uri="{FF2B5EF4-FFF2-40B4-BE49-F238E27FC236}">
              <a16:creationId xmlns:a16="http://schemas.microsoft.com/office/drawing/2014/main" xmlns="" id="{B7447E2A-799D-40AD-B964-3EC8BEFCEAF4}"/>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47.9</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75" name="正方形/長方形 274">
          <a:extLst>
            <a:ext uri="{FF2B5EF4-FFF2-40B4-BE49-F238E27FC236}">
              <a16:creationId xmlns:a16="http://schemas.microsoft.com/office/drawing/2014/main" xmlns="" id="{E95E892C-1C11-47BF-A668-E6F1DFCBE4CA}"/>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76" name="正方形/長方形 275">
          <a:extLst>
            <a:ext uri="{FF2B5EF4-FFF2-40B4-BE49-F238E27FC236}">
              <a16:creationId xmlns:a16="http://schemas.microsoft.com/office/drawing/2014/main" xmlns="" id="{21304054-6F24-4F86-B017-FA2C2225251A}"/>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77" name="正方形/長方形 276">
          <a:extLst>
            <a:ext uri="{FF2B5EF4-FFF2-40B4-BE49-F238E27FC236}">
              <a16:creationId xmlns:a16="http://schemas.microsoft.com/office/drawing/2014/main" xmlns="" id="{C093FA98-468B-4A23-B8A0-1540DB5109F5}"/>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78" name="正方形/長方形 277">
          <a:extLst>
            <a:ext uri="{FF2B5EF4-FFF2-40B4-BE49-F238E27FC236}">
              <a16:creationId xmlns:a16="http://schemas.microsoft.com/office/drawing/2014/main" xmlns="" id="{1952DDD0-8A44-49C8-A9B7-9CE8B821B961}"/>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79" name="正方形/長方形 278">
          <a:extLst>
            <a:ext uri="{FF2B5EF4-FFF2-40B4-BE49-F238E27FC236}">
              <a16:creationId xmlns:a16="http://schemas.microsoft.com/office/drawing/2014/main" xmlns="" id="{5BC96C04-FE0D-4438-8A50-FEB6464BED4B}"/>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80" name="正方形/長方形 279">
          <a:extLst>
            <a:ext uri="{FF2B5EF4-FFF2-40B4-BE49-F238E27FC236}">
              <a16:creationId xmlns:a16="http://schemas.microsoft.com/office/drawing/2014/main" xmlns="" id="{0D73F7B0-1582-4A47-90C1-A1C882179107}"/>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81" name="正方形/長方形 280">
          <a:extLst>
            <a:ext uri="{FF2B5EF4-FFF2-40B4-BE49-F238E27FC236}">
              <a16:creationId xmlns:a16="http://schemas.microsoft.com/office/drawing/2014/main" xmlns="" id="{1C9F90FE-855A-4215-8F3A-A5279C4A94E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82" name="正方形/長方形 281">
          <a:extLst>
            <a:ext uri="{FF2B5EF4-FFF2-40B4-BE49-F238E27FC236}">
              <a16:creationId xmlns:a16="http://schemas.microsoft.com/office/drawing/2014/main" xmlns="" id="{E5E5B92C-2279-4BB4-8275-455FEECE8987}"/>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0.093</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83" name="正方形/長方形 282">
          <a:extLst>
            <a:ext uri="{FF2B5EF4-FFF2-40B4-BE49-F238E27FC236}">
              <a16:creationId xmlns:a16="http://schemas.microsoft.com/office/drawing/2014/main" xmlns="" id="{361B8A75-14EF-47ED-8B04-C3A563DBB9E8}"/>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84" name="正方形/長方形 283">
          <a:extLst>
            <a:ext uri="{FF2B5EF4-FFF2-40B4-BE49-F238E27FC236}">
              <a16:creationId xmlns:a16="http://schemas.microsoft.com/office/drawing/2014/main" xmlns="" id="{5995D543-9805-4A48-94CB-AFF0D7A3639A}"/>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85" name="正方形/長方形 284">
          <a:extLst>
            <a:ext uri="{FF2B5EF4-FFF2-40B4-BE49-F238E27FC236}">
              <a16:creationId xmlns:a16="http://schemas.microsoft.com/office/drawing/2014/main" xmlns="" id="{1BB9480B-71F8-42A7-993A-074DFA12C34B}"/>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86" name="正方形/長方形 285">
          <a:extLst>
            <a:ext uri="{FF2B5EF4-FFF2-40B4-BE49-F238E27FC236}">
              <a16:creationId xmlns:a16="http://schemas.microsoft.com/office/drawing/2014/main" xmlns="" id="{199BD91E-1E42-4F9D-8C6B-72C7148E6408}"/>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87" name="正方形/長方形 286">
          <a:extLst>
            <a:ext uri="{FF2B5EF4-FFF2-40B4-BE49-F238E27FC236}">
              <a16:creationId xmlns:a16="http://schemas.microsoft.com/office/drawing/2014/main" xmlns="" id="{76C5432C-7493-41DC-AA30-AC58D54E34E4}"/>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88" name="正方形/長方形 287">
          <a:extLst>
            <a:ext uri="{FF2B5EF4-FFF2-40B4-BE49-F238E27FC236}">
              <a16:creationId xmlns:a16="http://schemas.microsoft.com/office/drawing/2014/main" xmlns="" id="{5A8C11D7-4C2B-481C-B398-B86FADA1AC41}"/>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89" name="正方形/長方形 288">
          <a:extLst>
            <a:ext uri="{FF2B5EF4-FFF2-40B4-BE49-F238E27FC236}">
              <a16:creationId xmlns:a16="http://schemas.microsoft.com/office/drawing/2014/main" xmlns="" id="{50B35CA4-1630-49A7-9631-D0DA974AF77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90" name="正方形/長方形 289">
          <a:extLst>
            <a:ext uri="{FF2B5EF4-FFF2-40B4-BE49-F238E27FC236}">
              <a16:creationId xmlns:a16="http://schemas.microsoft.com/office/drawing/2014/main" xmlns="" id="{33690504-5A22-40A4-AF5A-A178DC151E75}"/>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76.2</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91" name="正方形/長方形 290">
          <a:extLst>
            <a:ext uri="{FF2B5EF4-FFF2-40B4-BE49-F238E27FC236}">
              <a16:creationId xmlns:a16="http://schemas.microsoft.com/office/drawing/2014/main" xmlns="" id="{5B05D089-9B7B-4226-A5D0-5D94AADF4608}"/>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92" name="テキスト ボックス 291">
          <a:extLst>
            <a:ext uri="{FF2B5EF4-FFF2-40B4-BE49-F238E27FC236}">
              <a16:creationId xmlns:a16="http://schemas.microsoft.com/office/drawing/2014/main" xmlns="" id="{C274D9ED-2C92-4966-8666-1ACFCE40BBBF}"/>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93" name="直線コネクタ 292">
          <a:extLst>
            <a:ext uri="{FF2B5EF4-FFF2-40B4-BE49-F238E27FC236}">
              <a16:creationId xmlns:a16="http://schemas.microsoft.com/office/drawing/2014/main" xmlns="" id="{BD513C06-10F2-4F60-8C8A-2FB7FA3F25A1}"/>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43</xdr:row>
      <xdr:rowOff>105427</xdr:rowOff>
    </xdr:from>
    <xdr:ext cx="403059" cy="259045"/>
    <xdr:sp macro="" textlink="">
      <xdr:nvSpPr>
        <xdr:cNvPr id="294" name="テキスト ボックス 293">
          <a:extLst>
            <a:ext uri="{FF2B5EF4-FFF2-40B4-BE49-F238E27FC236}">
              <a16:creationId xmlns:a16="http://schemas.microsoft.com/office/drawing/2014/main" xmlns="" id="{C3E23255-5343-436F-9E75-EBD5A8C7A5A6}"/>
            </a:ext>
          </a:extLst>
        </xdr:cNvPr>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73025</xdr:colOff>
      <xdr:row>42</xdr:row>
      <xdr:rowOff>92528</xdr:rowOff>
    </xdr:from>
    <xdr:to>
      <xdr:col>24</xdr:col>
      <xdr:colOff>644525</xdr:colOff>
      <xdr:row>42</xdr:row>
      <xdr:rowOff>92528</xdr:rowOff>
    </xdr:to>
    <xdr:cxnSp macro="">
      <xdr:nvCxnSpPr>
        <xdr:cNvPr id="295" name="直線コネクタ 294">
          <a:extLst>
            <a:ext uri="{FF2B5EF4-FFF2-40B4-BE49-F238E27FC236}">
              <a16:creationId xmlns:a16="http://schemas.microsoft.com/office/drawing/2014/main" xmlns="" id="{03172318-5DBC-49F1-AA3F-3183324D45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121755</xdr:rowOff>
    </xdr:from>
    <xdr:ext cx="403059" cy="259045"/>
    <xdr:sp macro="" textlink="">
      <xdr:nvSpPr>
        <xdr:cNvPr id="296" name="テキスト ボックス 295">
          <a:extLst>
            <a:ext uri="{FF2B5EF4-FFF2-40B4-BE49-F238E27FC236}">
              <a16:creationId xmlns:a16="http://schemas.microsoft.com/office/drawing/2014/main" xmlns="" id="{2FAD36C1-F545-40AB-B27E-E38EC38C3CAF}"/>
            </a:ext>
          </a:extLst>
        </xdr:cNvPr>
        <xdr:cNvSpPr txBox="1"/>
      </xdr:nvSpPr>
      <xdr:spPr>
        <a:xfrm>
          <a:off x="12042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40</xdr:row>
      <xdr:rowOff>108857</xdr:rowOff>
    </xdr:from>
    <xdr:to>
      <xdr:col>24</xdr:col>
      <xdr:colOff>644525</xdr:colOff>
      <xdr:row>40</xdr:row>
      <xdr:rowOff>108857</xdr:rowOff>
    </xdr:to>
    <xdr:cxnSp macro="">
      <xdr:nvCxnSpPr>
        <xdr:cNvPr id="297" name="直線コネクタ 296">
          <a:extLst>
            <a:ext uri="{FF2B5EF4-FFF2-40B4-BE49-F238E27FC236}">
              <a16:creationId xmlns:a16="http://schemas.microsoft.com/office/drawing/2014/main" xmlns="" id="{06AA17D5-DAC0-4F10-A705-A898FE249A3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138084</xdr:rowOff>
    </xdr:from>
    <xdr:ext cx="403059" cy="259045"/>
    <xdr:sp macro="" textlink="">
      <xdr:nvSpPr>
        <xdr:cNvPr id="298" name="テキスト ボックス 297">
          <a:extLst>
            <a:ext uri="{FF2B5EF4-FFF2-40B4-BE49-F238E27FC236}">
              <a16:creationId xmlns:a16="http://schemas.microsoft.com/office/drawing/2014/main" xmlns="" id="{832F76A4-FF61-41A2-8704-57F29336102C}"/>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38</xdr:row>
      <xdr:rowOff>125185</xdr:rowOff>
    </xdr:from>
    <xdr:to>
      <xdr:col>24</xdr:col>
      <xdr:colOff>644525</xdr:colOff>
      <xdr:row>38</xdr:row>
      <xdr:rowOff>125185</xdr:rowOff>
    </xdr:to>
    <xdr:cxnSp macro="">
      <xdr:nvCxnSpPr>
        <xdr:cNvPr id="299" name="直線コネクタ 298">
          <a:extLst>
            <a:ext uri="{FF2B5EF4-FFF2-40B4-BE49-F238E27FC236}">
              <a16:creationId xmlns:a16="http://schemas.microsoft.com/office/drawing/2014/main" xmlns="" id="{D6D93A30-6070-4328-A6AE-865B934EAAC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37</xdr:row>
      <xdr:rowOff>154412</xdr:rowOff>
    </xdr:from>
    <xdr:ext cx="403059" cy="259045"/>
    <xdr:sp macro="" textlink="">
      <xdr:nvSpPr>
        <xdr:cNvPr id="300" name="テキスト ボックス 299">
          <a:extLst>
            <a:ext uri="{FF2B5EF4-FFF2-40B4-BE49-F238E27FC236}">
              <a16:creationId xmlns:a16="http://schemas.microsoft.com/office/drawing/2014/main" xmlns="" id="{CFF5A588-B75B-477E-9428-9F14F800129B}"/>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36</xdr:row>
      <xdr:rowOff>141514</xdr:rowOff>
    </xdr:from>
    <xdr:to>
      <xdr:col>24</xdr:col>
      <xdr:colOff>644525</xdr:colOff>
      <xdr:row>36</xdr:row>
      <xdr:rowOff>141514</xdr:rowOff>
    </xdr:to>
    <xdr:cxnSp macro="">
      <xdr:nvCxnSpPr>
        <xdr:cNvPr id="301" name="直線コネクタ 300">
          <a:extLst>
            <a:ext uri="{FF2B5EF4-FFF2-40B4-BE49-F238E27FC236}">
              <a16:creationId xmlns:a16="http://schemas.microsoft.com/office/drawing/2014/main" xmlns="" id="{86EC8BBA-D439-4305-B39E-9B11078813CE}"/>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170741</xdr:rowOff>
    </xdr:from>
    <xdr:ext cx="403059" cy="259045"/>
    <xdr:sp macro="" textlink="">
      <xdr:nvSpPr>
        <xdr:cNvPr id="302" name="テキスト ボックス 301">
          <a:extLst>
            <a:ext uri="{FF2B5EF4-FFF2-40B4-BE49-F238E27FC236}">
              <a16:creationId xmlns:a16="http://schemas.microsoft.com/office/drawing/2014/main" xmlns="" id="{CABDAB51-B4CD-4720-AFE4-92C3AEED79A4}"/>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34</xdr:row>
      <xdr:rowOff>157843</xdr:rowOff>
    </xdr:from>
    <xdr:to>
      <xdr:col>24</xdr:col>
      <xdr:colOff>644525</xdr:colOff>
      <xdr:row>34</xdr:row>
      <xdr:rowOff>157843</xdr:rowOff>
    </xdr:to>
    <xdr:cxnSp macro="">
      <xdr:nvCxnSpPr>
        <xdr:cNvPr id="303" name="直線コネクタ 302">
          <a:extLst>
            <a:ext uri="{FF2B5EF4-FFF2-40B4-BE49-F238E27FC236}">
              <a16:creationId xmlns:a16="http://schemas.microsoft.com/office/drawing/2014/main" xmlns="" id="{94C7B685-7C3B-40B3-B383-DC9066631304}"/>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15620</xdr:rowOff>
    </xdr:from>
    <xdr:ext cx="403059" cy="259045"/>
    <xdr:sp macro="" textlink="">
      <xdr:nvSpPr>
        <xdr:cNvPr id="304" name="テキスト ボックス 303">
          <a:extLst>
            <a:ext uri="{FF2B5EF4-FFF2-40B4-BE49-F238E27FC236}">
              <a16:creationId xmlns:a16="http://schemas.microsoft.com/office/drawing/2014/main" xmlns="" id="{7164653A-595B-4FF5-BC5F-4EB8C159180E}"/>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33</xdr:row>
      <xdr:rowOff>2722</xdr:rowOff>
    </xdr:from>
    <xdr:to>
      <xdr:col>24</xdr:col>
      <xdr:colOff>644525</xdr:colOff>
      <xdr:row>33</xdr:row>
      <xdr:rowOff>2722</xdr:rowOff>
    </xdr:to>
    <xdr:cxnSp macro="">
      <xdr:nvCxnSpPr>
        <xdr:cNvPr id="305" name="直線コネクタ 304">
          <a:extLst>
            <a:ext uri="{FF2B5EF4-FFF2-40B4-BE49-F238E27FC236}">
              <a16:creationId xmlns:a16="http://schemas.microsoft.com/office/drawing/2014/main" xmlns="" id="{869F9BBA-BEB3-446E-9ABC-53F7A8B057D1}"/>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31949</xdr:rowOff>
    </xdr:from>
    <xdr:ext cx="403059" cy="259045"/>
    <xdr:sp macro="" textlink="">
      <xdr:nvSpPr>
        <xdr:cNvPr id="306" name="テキスト ボックス 305">
          <a:extLst>
            <a:ext uri="{FF2B5EF4-FFF2-40B4-BE49-F238E27FC236}">
              <a16:creationId xmlns:a16="http://schemas.microsoft.com/office/drawing/2014/main" xmlns="" id="{0872AA51-C6D9-4133-BF13-A94D617281B5}"/>
            </a:ext>
          </a:extLst>
        </xdr:cNvPr>
        <xdr:cNvSpPr txBox="1"/>
      </xdr:nvSpPr>
      <xdr:spPr>
        <a:xfrm>
          <a:off x="12042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07" name="直線コネクタ 306">
          <a:extLst>
            <a:ext uri="{FF2B5EF4-FFF2-40B4-BE49-F238E27FC236}">
              <a16:creationId xmlns:a16="http://schemas.microsoft.com/office/drawing/2014/main" xmlns="" id="{BB7BD1DC-0A50-4340-BB53-070D4165435F}"/>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30</xdr:row>
      <xdr:rowOff>48277</xdr:rowOff>
    </xdr:from>
    <xdr:ext cx="403059" cy="259045"/>
    <xdr:sp macro="" textlink="">
      <xdr:nvSpPr>
        <xdr:cNvPr id="308" name="テキスト ボックス 307">
          <a:extLst>
            <a:ext uri="{FF2B5EF4-FFF2-40B4-BE49-F238E27FC236}">
              <a16:creationId xmlns:a16="http://schemas.microsoft.com/office/drawing/2014/main" xmlns="" id="{5A31FE4F-2BF0-469C-B832-61D572648C48}"/>
            </a:ext>
          </a:extLst>
        </xdr:cNvPr>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09" name="【一般廃棄物処理施設】&#10;有形固定資産減価償却率グラフ枠">
          <a:extLst>
            <a:ext uri="{FF2B5EF4-FFF2-40B4-BE49-F238E27FC236}">
              <a16:creationId xmlns:a16="http://schemas.microsoft.com/office/drawing/2014/main" xmlns="" id="{A422C724-52F3-4E81-AF88-7646ED6AAF8F}"/>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74567</xdr:rowOff>
    </xdr:from>
    <xdr:to>
      <xdr:col>23</xdr:col>
      <xdr:colOff>516889</xdr:colOff>
      <xdr:row>41</xdr:row>
      <xdr:rowOff>41910</xdr:rowOff>
    </xdr:to>
    <xdr:cxnSp macro="">
      <xdr:nvCxnSpPr>
        <xdr:cNvPr id="310" name="直線コネクタ 309">
          <a:extLst>
            <a:ext uri="{FF2B5EF4-FFF2-40B4-BE49-F238E27FC236}">
              <a16:creationId xmlns:a16="http://schemas.microsoft.com/office/drawing/2014/main" xmlns="" id="{2795E668-4832-49C4-84FA-F52D4E08CD85}"/>
            </a:ext>
          </a:extLst>
        </xdr:cNvPr>
        <xdr:cNvCxnSpPr/>
      </xdr:nvCxnSpPr>
      <xdr:spPr>
        <a:xfrm flipV="1">
          <a:off x="16318864" y="5732417"/>
          <a:ext cx="0" cy="1338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45737</xdr:rowOff>
    </xdr:from>
    <xdr:ext cx="405111" cy="259045"/>
    <xdr:sp macro="" textlink="">
      <xdr:nvSpPr>
        <xdr:cNvPr id="311" name="【一般廃棄物処理施設】&#10;有形固定資産減価償却率最小値テキスト">
          <a:extLst>
            <a:ext uri="{FF2B5EF4-FFF2-40B4-BE49-F238E27FC236}">
              <a16:creationId xmlns:a16="http://schemas.microsoft.com/office/drawing/2014/main" xmlns="" id="{7E146E82-161E-49E6-A2CD-62198D92870C}"/>
            </a:ext>
          </a:extLst>
        </xdr:cNvPr>
        <xdr:cNvSpPr txBox="1"/>
      </xdr:nvSpPr>
      <xdr:spPr>
        <a:xfrm>
          <a:off x="16408400" y="7075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26.8</a:t>
          </a:r>
          <a:endParaRPr kumimoji="1" lang="ja-JP" altLang="en-US" sz="1000" b="1">
            <a:latin typeface="ＭＳ Ｐゴシック"/>
          </a:endParaRPr>
        </a:p>
      </xdr:txBody>
    </xdr:sp>
    <xdr:clientData/>
  </xdr:oneCellAnchor>
  <xdr:twoCellAnchor>
    <xdr:from>
      <xdr:col>23</xdr:col>
      <xdr:colOff>428625</xdr:colOff>
      <xdr:row>41</xdr:row>
      <xdr:rowOff>41910</xdr:rowOff>
    </xdr:from>
    <xdr:to>
      <xdr:col>23</xdr:col>
      <xdr:colOff>606425</xdr:colOff>
      <xdr:row>41</xdr:row>
      <xdr:rowOff>41910</xdr:rowOff>
    </xdr:to>
    <xdr:cxnSp macro="">
      <xdr:nvCxnSpPr>
        <xdr:cNvPr id="312" name="直線コネクタ 311">
          <a:extLst>
            <a:ext uri="{FF2B5EF4-FFF2-40B4-BE49-F238E27FC236}">
              <a16:creationId xmlns:a16="http://schemas.microsoft.com/office/drawing/2014/main" xmlns="" id="{F2CB84EF-ADC9-47AC-AE94-846B129BB4AF}"/>
            </a:ext>
          </a:extLst>
        </xdr:cNvPr>
        <xdr:cNvCxnSpPr/>
      </xdr:nvCxnSpPr>
      <xdr:spPr>
        <a:xfrm>
          <a:off x="16230600" y="7071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21244</xdr:rowOff>
    </xdr:from>
    <xdr:ext cx="405111" cy="259045"/>
    <xdr:sp macro="" textlink="">
      <xdr:nvSpPr>
        <xdr:cNvPr id="313" name="【一般廃棄物処理施設】&#10;有形固定資産減価償却率最大値テキスト">
          <a:extLst>
            <a:ext uri="{FF2B5EF4-FFF2-40B4-BE49-F238E27FC236}">
              <a16:creationId xmlns:a16="http://schemas.microsoft.com/office/drawing/2014/main" xmlns="" id="{CF5F50DA-73B0-4E18-9149-0B593DBF08CD}"/>
            </a:ext>
          </a:extLst>
        </xdr:cNvPr>
        <xdr:cNvSpPr txBox="1"/>
      </xdr:nvSpPr>
      <xdr:spPr>
        <a:xfrm>
          <a:off x="16408400" y="55076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67.8</a:t>
          </a:r>
          <a:endParaRPr kumimoji="1" lang="ja-JP" altLang="en-US" sz="1000" b="1">
            <a:latin typeface="ＭＳ Ｐゴシック"/>
          </a:endParaRPr>
        </a:p>
      </xdr:txBody>
    </xdr:sp>
    <xdr:clientData/>
  </xdr:oneCellAnchor>
  <xdr:twoCellAnchor>
    <xdr:from>
      <xdr:col>23</xdr:col>
      <xdr:colOff>428625</xdr:colOff>
      <xdr:row>33</xdr:row>
      <xdr:rowOff>74567</xdr:rowOff>
    </xdr:from>
    <xdr:to>
      <xdr:col>23</xdr:col>
      <xdr:colOff>606425</xdr:colOff>
      <xdr:row>33</xdr:row>
      <xdr:rowOff>74567</xdr:rowOff>
    </xdr:to>
    <xdr:cxnSp macro="">
      <xdr:nvCxnSpPr>
        <xdr:cNvPr id="314" name="直線コネクタ 313">
          <a:extLst>
            <a:ext uri="{FF2B5EF4-FFF2-40B4-BE49-F238E27FC236}">
              <a16:creationId xmlns:a16="http://schemas.microsoft.com/office/drawing/2014/main" xmlns="" id="{36671E40-3D7D-4EE6-9324-A85B847EAD2C}"/>
            </a:ext>
          </a:extLst>
        </xdr:cNvPr>
        <xdr:cNvCxnSpPr/>
      </xdr:nvCxnSpPr>
      <xdr:spPr>
        <a:xfrm>
          <a:off x="16230600" y="5732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37</xdr:row>
      <xdr:rowOff>51180</xdr:rowOff>
    </xdr:from>
    <xdr:ext cx="405111" cy="259045"/>
    <xdr:sp macro="" textlink="">
      <xdr:nvSpPr>
        <xdr:cNvPr id="315" name="【一般廃棄物処理施設】&#10;有形固定資産減価償却率平均値テキスト">
          <a:extLst>
            <a:ext uri="{FF2B5EF4-FFF2-40B4-BE49-F238E27FC236}">
              <a16:creationId xmlns:a16="http://schemas.microsoft.com/office/drawing/2014/main" xmlns="" id="{B89A2B06-7B49-44B2-927C-F3749A357297}"/>
            </a:ext>
          </a:extLst>
        </xdr:cNvPr>
        <xdr:cNvSpPr txBox="1"/>
      </xdr:nvSpPr>
      <xdr:spPr>
        <a:xfrm>
          <a:off x="16408400" y="63948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45.3</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72753</xdr:rowOff>
    </xdr:from>
    <xdr:to>
      <xdr:col>23</xdr:col>
      <xdr:colOff>568325</xdr:colOff>
      <xdr:row>38</xdr:row>
      <xdr:rowOff>2903</xdr:rowOff>
    </xdr:to>
    <xdr:sp macro="" textlink="">
      <xdr:nvSpPr>
        <xdr:cNvPr id="316" name="フローチャート : 判断 315">
          <a:extLst>
            <a:ext uri="{FF2B5EF4-FFF2-40B4-BE49-F238E27FC236}">
              <a16:creationId xmlns:a16="http://schemas.microsoft.com/office/drawing/2014/main" xmlns="" id="{AE266F96-B4CF-4664-AE7E-3BB4A5608111}"/>
            </a:ext>
          </a:extLst>
        </xdr:cNvPr>
        <xdr:cNvSpPr/>
      </xdr:nvSpPr>
      <xdr:spPr>
        <a:xfrm>
          <a:off x="16268700" y="6416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34</xdr:row>
      <xdr:rowOff>120106</xdr:rowOff>
    </xdr:from>
    <xdr:to>
      <xdr:col>22</xdr:col>
      <xdr:colOff>415925</xdr:colOff>
      <xdr:row>35</xdr:row>
      <xdr:rowOff>50256</xdr:rowOff>
    </xdr:to>
    <xdr:sp macro="" textlink="">
      <xdr:nvSpPr>
        <xdr:cNvPr id="317" name="フローチャート : 判断 316">
          <a:extLst>
            <a:ext uri="{FF2B5EF4-FFF2-40B4-BE49-F238E27FC236}">
              <a16:creationId xmlns:a16="http://schemas.microsoft.com/office/drawing/2014/main" xmlns="" id="{97B2C050-CEE0-4AED-A152-972CB243A2A0}"/>
            </a:ext>
          </a:extLst>
        </xdr:cNvPr>
        <xdr:cNvSpPr/>
      </xdr:nvSpPr>
      <xdr:spPr>
        <a:xfrm>
          <a:off x="15430500" y="5949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35</xdr:row>
      <xdr:rowOff>41383</xdr:rowOff>
    </xdr:from>
    <xdr:ext cx="405111" cy="259045"/>
    <xdr:sp macro="" textlink="">
      <xdr:nvSpPr>
        <xdr:cNvPr id="318" name="n_1aveValue【一般廃棄物処理施設】&#10;有形固定資産減価償却率">
          <a:extLst>
            <a:ext uri="{FF2B5EF4-FFF2-40B4-BE49-F238E27FC236}">
              <a16:creationId xmlns:a16="http://schemas.microsoft.com/office/drawing/2014/main" xmlns="" id="{3862C9AC-213B-4169-99B9-8C49406416DF}"/>
            </a:ext>
          </a:extLst>
        </xdr:cNvPr>
        <xdr:cNvSpPr txBox="1"/>
      </xdr:nvSpPr>
      <xdr:spPr>
        <a:xfrm>
          <a:off x="15266043" y="6042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59.6</a:t>
          </a:r>
          <a:endParaRPr kumimoji="1" lang="ja-JP" altLang="en-US" sz="1000" b="1">
            <a:solidFill>
              <a:srgbClr val="000080"/>
            </a:solidFill>
            <a:latin typeface="ＭＳ Ｐゴシック"/>
          </a:endParaRPr>
        </a:p>
      </xdr:txBody>
    </xdr:sp>
    <xdr:clientData/>
  </xdr:oneCellAnchor>
  <xdr:oneCellAnchor>
    <xdr:from>
      <xdr:col>23</xdr:col>
      <xdr:colOff>327025</xdr:colOff>
      <xdr:row>44</xdr:row>
      <xdr:rowOff>73677</xdr:rowOff>
    </xdr:from>
    <xdr:ext cx="762000" cy="259045"/>
    <xdr:sp macro="" textlink="">
      <xdr:nvSpPr>
        <xdr:cNvPr id="319" name="テキスト ボックス 318">
          <a:extLst>
            <a:ext uri="{FF2B5EF4-FFF2-40B4-BE49-F238E27FC236}">
              <a16:creationId xmlns:a16="http://schemas.microsoft.com/office/drawing/2014/main" xmlns="" id="{8B7FB8EA-9B6D-47C7-BBAB-E3BD4AD9A9B4}"/>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20" name="テキスト ボックス 319">
          <a:extLst>
            <a:ext uri="{FF2B5EF4-FFF2-40B4-BE49-F238E27FC236}">
              <a16:creationId xmlns:a16="http://schemas.microsoft.com/office/drawing/2014/main" xmlns="" id="{6CF50405-C282-4B6F-82F5-AB0D6B9E06E1}"/>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21" name="テキスト ボックス 320">
          <a:extLst>
            <a:ext uri="{FF2B5EF4-FFF2-40B4-BE49-F238E27FC236}">
              <a16:creationId xmlns:a16="http://schemas.microsoft.com/office/drawing/2014/main" xmlns="" id="{EC8C2F67-D958-43D3-93C5-19AB26D3D7E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22" name="テキスト ボックス 321">
          <a:extLst>
            <a:ext uri="{FF2B5EF4-FFF2-40B4-BE49-F238E27FC236}">
              <a16:creationId xmlns:a16="http://schemas.microsoft.com/office/drawing/2014/main" xmlns="" id="{1C479AA8-6232-4773-AFDA-8A2C1D0946B5}"/>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23" name="テキスト ボックス 322">
          <a:extLst>
            <a:ext uri="{FF2B5EF4-FFF2-40B4-BE49-F238E27FC236}">
              <a16:creationId xmlns:a16="http://schemas.microsoft.com/office/drawing/2014/main" xmlns="" id="{CFF8D3BA-2DCA-4DD1-AFAD-BC1E3793B54D}"/>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34</xdr:row>
      <xdr:rowOff>9072</xdr:rowOff>
    </xdr:from>
    <xdr:to>
      <xdr:col>22</xdr:col>
      <xdr:colOff>415925</xdr:colOff>
      <xdr:row>34</xdr:row>
      <xdr:rowOff>110672</xdr:rowOff>
    </xdr:to>
    <xdr:sp macro="" textlink="">
      <xdr:nvSpPr>
        <xdr:cNvPr id="324" name="円/楕円 323">
          <a:extLst>
            <a:ext uri="{FF2B5EF4-FFF2-40B4-BE49-F238E27FC236}">
              <a16:creationId xmlns:a16="http://schemas.microsoft.com/office/drawing/2014/main" xmlns="" id="{33724A04-7E86-4FE7-B90E-9CAAFCC0DC79}"/>
            </a:ext>
          </a:extLst>
        </xdr:cNvPr>
        <xdr:cNvSpPr/>
      </xdr:nvSpPr>
      <xdr:spPr>
        <a:xfrm>
          <a:off x="15430500" y="5838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32</xdr:row>
      <xdr:rowOff>127199</xdr:rowOff>
    </xdr:from>
    <xdr:ext cx="405111" cy="259045"/>
    <xdr:sp macro="" textlink="">
      <xdr:nvSpPr>
        <xdr:cNvPr id="325" name="n_1mainValue【一般廃棄物処理施設】&#10;有形固定資産減価償却率">
          <a:extLst>
            <a:ext uri="{FF2B5EF4-FFF2-40B4-BE49-F238E27FC236}">
              <a16:creationId xmlns:a16="http://schemas.microsoft.com/office/drawing/2014/main" xmlns="" id="{AE45CBCA-2493-43F5-99B9-B49AE0816E24}"/>
            </a:ext>
          </a:extLst>
        </xdr:cNvPr>
        <xdr:cNvSpPr txBox="1"/>
      </xdr:nvSpPr>
      <xdr:spPr>
        <a:xfrm>
          <a:off x="15266043" y="5613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63.0</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26" name="正方形/長方形 325">
          <a:extLst>
            <a:ext uri="{FF2B5EF4-FFF2-40B4-BE49-F238E27FC236}">
              <a16:creationId xmlns:a16="http://schemas.microsoft.com/office/drawing/2014/main" xmlns="" id="{38506911-7548-4D96-8A03-3031052D5D16}"/>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27" name="正方形/長方形 326">
          <a:extLst>
            <a:ext uri="{FF2B5EF4-FFF2-40B4-BE49-F238E27FC236}">
              <a16:creationId xmlns:a16="http://schemas.microsoft.com/office/drawing/2014/main" xmlns="" id="{6B7E737F-CC3F-4AAD-A311-9E5D3D9B7CF1}"/>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28" name="正方形/長方形 327">
          <a:extLst>
            <a:ext uri="{FF2B5EF4-FFF2-40B4-BE49-F238E27FC236}">
              <a16:creationId xmlns:a16="http://schemas.microsoft.com/office/drawing/2014/main" xmlns="" id="{D80A6ECB-5CEC-4811-BC29-C79136FC961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29" name="正方形/長方形 328">
          <a:extLst>
            <a:ext uri="{FF2B5EF4-FFF2-40B4-BE49-F238E27FC236}">
              <a16:creationId xmlns:a16="http://schemas.microsoft.com/office/drawing/2014/main" xmlns="" id="{90616901-6F85-4634-AADC-5069449C8C68}"/>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30" name="正方形/長方形 329">
          <a:extLst>
            <a:ext uri="{FF2B5EF4-FFF2-40B4-BE49-F238E27FC236}">
              <a16:creationId xmlns:a16="http://schemas.microsoft.com/office/drawing/2014/main" xmlns="" id="{B944EFC4-39F1-42C5-93E6-3B329E153172}"/>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31" name="正方形/長方形 330">
          <a:extLst>
            <a:ext uri="{FF2B5EF4-FFF2-40B4-BE49-F238E27FC236}">
              <a16:creationId xmlns:a16="http://schemas.microsoft.com/office/drawing/2014/main" xmlns="" id="{5EF4390D-017C-413E-BEB1-EDE49344CBA8}"/>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32" name="正方形/長方形 331">
          <a:extLst>
            <a:ext uri="{FF2B5EF4-FFF2-40B4-BE49-F238E27FC236}">
              <a16:creationId xmlns:a16="http://schemas.microsoft.com/office/drawing/2014/main" xmlns="" id="{94AFD403-8114-4345-A2F0-F65527D10126}"/>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87,112</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33" name="正方形/長方形 332">
          <a:extLst>
            <a:ext uri="{FF2B5EF4-FFF2-40B4-BE49-F238E27FC236}">
              <a16:creationId xmlns:a16="http://schemas.microsoft.com/office/drawing/2014/main" xmlns="" id="{097B609E-5732-4C37-85B1-FA5F3974A58C}"/>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34" name="テキスト ボックス 333">
          <a:extLst>
            <a:ext uri="{FF2B5EF4-FFF2-40B4-BE49-F238E27FC236}">
              <a16:creationId xmlns:a16="http://schemas.microsoft.com/office/drawing/2014/main" xmlns="" id="{5641106D-4E2A-4F54-8341-844C18C55BDD}"/>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35" name="直線コネクタ 334">
          <a:extLst>
            <a:ext uri="{FF2B5EF4-FFF2-40B4-BE49-F238E27FC236}">
              <a16:creationId xmlns:a16="http://schemas.microsoft.com/office/drawing/2014/main" xmlns="" id="{09D30ACE-53B1-491B-A8F4-FDD3BF210F93}"/>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41</xdr:row>
      <xdr:rowOff>133350</xdr:rowOff>
    </xdr:from>
    <xdr:to>
      <xdr:col>33</xdr:col>
      <xdr:colOff>314325</xdr:colOff>
      <xdr:row>41</xdr:row>
      <xdr:rowOff>133350</xdr:rowOff>
    </xdr:to>
    <xdr:cxnSp macro="">
      <xdr:nvCxnSpPr>
        <xdr:cNvPr id="336" name="直線コネクタ 335">
          <a:extLst>
            <a:ext uri="{FF2B5EF4-FFF2-40B4-BE49-F238E27FC236}">
              <a16:creationId xmlns:a16="http://schemas.microsoft.com/office/drawing/2014/main" xmlns="" id="{2DB7639D-4C5D-49C8-A4D5-E1BF5B5A970F}"/>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40</xdr:row>
      <xdr:rowOff>162577</xdr:rowOff>
    </xdr:from>
    <xdr:ext cx="248786" cy="259045"/>
    <xdr:sp macro="" textlink="">
      <xdr:nvSpPr>
        <xdr:cNvPr id="337" name="テキスト ボックス 336">
          <a:extLst>
            <a:ext uri="{FF2B5EF4-FFF2-40B4-BE49-F238E27FC236}">
              <a16:creationId xmlns:a16="http://schemas.microsoft.com/office/drawing/2014/main" xmlns="" id="{3FE7BB7D-40D7-4CD2-99C7-78199D57DAE2}"/>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39</xdr:row>
      <xdr:rowOff>19050</xdr:rowOff>
    </xdr:from>
    <xdr:to>
      <xdr:col>33</xdr:col>
      <xdr:colOff>314325</xdr:colOff>
      <xdr:row>39</xdr:row>
      <xdr:rowOff>19050</xdr:rowOff>
    </xdr:to>
    <xdr:cxnSp macro="">
      <xdr:nvCxnSpPr>
        <xdr:cNvPr id="338" name="直線コネクタ 337">
          <a:extLst>
            <a:ext uri="{FF2B5EF4-FFF2-40B4-BE49-F238E27FC236}">
              <a16:creationId xmlns:a16="http://schemas.microsoft.com/office/drawing/2014/main" xmlns="" id="{FC689D13-184A-4677-99A8-C686010F1169}"/>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38</xdr:row>
      <xdr:rowOff>48277</xdr:rowOff>
    </xdr:from>
    <xdr:ext cx="595419" cy="259045"/>
    <xdr:sp macro="" textlink="">
      <xdr:nvSpPr>
        <xdr:cNvPr id="339" name="テキスト ボックス 338">
          <a:extLst>
            <a:ext uri="{FF2B5EF4-FFF2-40B4-BE49-F238E27FC236}">
              <a16:creationId xmlns:a16="http://schemas.microsoft.com/office/drawing/2014/main" xmlns="" id="{B4F8E07A-AE47-482C-8577-221D776E3682}"/>
            </a:ext>
          </a:extLst>
        </xdr:cNvPr>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36</xdr:row>
      <xdr:rowOff>76200</xdr:rowOff>
    </xdr:from>
    <xdr:to>
      <xdr:col>33</xdr:col>
      <xdr:colOff>314325</xdr:colOff>
      <xdr:row>36</xdr:row>
      <xdr:rowOff>76200</xdr:rowOff>
    </xdr:to>
    <xdr:cxnSp macro="">
      <xdr:nvCxnSpPr>
        <xdr:cNvPr id="340" name="直線コネクタ 339">
          <a:extLst>
            <a:ext uri="{FF2B5EF4-FFF2-40B4-BE49-F238E27FC236}">
              <a16:creationId xmlns:a16="http://schemas.microsoft.com/office/drawing/2014/main" xmlns="" id="{6D6D0945-44BB-423C-94F3-8A2FB13572E7}"/>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35</xdr:row>
      <xdr:rowOff>105427</xdr:rowOff>
    </xdr:from>
    <xdr:ext cx="595419" cy="259045"/>
    <xdr:sp macro="" textlink="">
      <xdr:nvSpPr>
        <xdr:cNvPr id="341" name="テキスト ボックス 340">
          <a:extLst>
            <a:ext uri="{FF2B5EF4-FFF2-40B4-BE49-F238E27FC236}">
              <a16:creationId xmlns:a16="http://schemas.microsoft.com/office/drawing/2014/main" xmlns="" id="{277B0285-D606-40EE-9920-2A4673858921}"/>
            </a:ext>
          </a:extLst>
        </xdr:cNvPr>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33</xdr:row>
      <xdr:rowOff>133350</xdr:rowOff>
    </xdr:from>
    <xdr:to>
      <xdr:col>33</xdr:col>
      <xdr:colOff>314325</xdr:colOff>
      <xdr:row>33</xdr:row>
      <xdr:rowOff>133350</xdr:rowOff>
    </xdr:to>
    <xdr:cxnSp macro="">
      <xdr:nvCxnSpPr>
        <xdr:cNvPr id="342" name="直線コネクタ 341">
          <a:extLst>
            <a:ext uri="{FF2B5EF4-FFF2-40B4-BE49-F238E27FC236}">
              <a16:creationId xmlns:a16="http://schemas.microsoft.com/office/drawing/2014/main" xmlns="" id="{79E232E1-FC9D-483B-95E5-D08963AB82BE}"/>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32</xdr:row>
      <xdr:rowOff>162577</xdr:rowOff>
    </xdr:from>
    <xdr:ext cx="595419" cy="259045"/>
    <xdr:sp macro="" textlink="">
      <xdr:nvSpPr>
        <xdr:cNvPr id="343" name="テキスト ボックス 342">
          <a:extLst>
            <a:ext uri="{FF2B5EF4-FFF2-40B4-BE49-F238E27FC236}">
              <a16:creationId xmlns:a16="http://schemas.microsoft.com/office/drawing/2014/main" xmlns="" id="{D86F8DA3-EF3C-4480-9A58-BAB56FB1717A}"/>
            </a:ext>
          </a:extLst>
        </xdr:cNvPr>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44" name="直線コネクタ 343">
          <a:extLst>
            <a:ext uri="{FF2B5EF4-FFF2-40B4-BE49-F238E27FC236}">
              <a16:creationId xmlns:a16="http://schemas.microsoft.com/office/drawing/2014/main" xmlns="" id="{FB6C1BD5-6424-4996-B2FD-1574F0751609}"/>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30</xdr:row>
      <xdr:rowOff>48277</xdr:rowOff>
    </xdr:from>
    <xdr:ext cx="595419" cy="259045"/>
    <xdr:sp macro="" textlink="">
      <xdr:nvSpPr>
        <xdr:cNvPr id="345" name="テキスト ボックス 344">
          <a:extLst>
            <a:ext uri="{FF2B5EF4-FFF2-40B4-BE49-F238E27FC236}">
              <a16:creationId xmlns:a16="http://schemas.microsoft.com/office/drawing/2014/main" xmlns="" id="{EE687C2C-643F-45BF-AAFC-9639D1EC5F41}"/>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46" name="【一般廃棄物処理施設】&#10;一人当たり有形固定資産（償却資産）額グラフ枠">
          <a:extLst>
            <a:ext uri="{FF2B5EF4-FFF2-40B4-BE49-F238E27FC236}">
              <a16:creationId xmlns:a16="http://schemas.microsoft.com/office/drawing/2014/main" xmlns="" id="{D65078B7-7908-4CA6-B77B-9228EE1EE282}"/>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34</xdr:row>
      <xdr:rowOff>155035</xdr:rowOff>
    </xdr:from>
    <xdr:to>
      <xdr:col>32</xdr:col>
      <xdr:colOff>186689</xdr:colOff>
      <xdr:row>41</xdr:row>
      <xdr:rowOff>1521</xdr:rowOff>
    </xdr:to>
    <xdr:cxnSp macro="">
      <xdr:nvCxnSpPr>
        <xdr:cNvPr id="347" name="直線コネクタ 346">
          <a:extLst>
            <a:ext uri="{FF2B5EF4-FFF2-40B4-BE49-F238E27FC236}">
              <a16:creationId xmlns:a16="http://schemas.microsoft.com/office/drawing/2014/main" xmlns="" id="{8D5ABD8F-C84C-4229-A1FA-24791A4824E9}"/>
            </a:ext>
          </a:extLst>
        </xdr:cNvPr>
        <xdr:cNvCxnSpPr/>
      </xdr:nvCxnSpPr>
      <xdr:spPr>
        <a:xfrm flipV="1">
          <a:off x="22160864" y="5984335"/>
          <a:ext cx="0" cy="10466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5348</xdr:rowOff>
    </xdr:from>
    <xdr:ext cx="534377" cy="259045"/>
    <xdr:sp macro="" textlink="">
      <xdr:nvSpPr>
        <xdr:cNvPr id="348" name="【一般廃棄物処理施設】&#10;一人当たり有形固定資産（償却資産）額最小値テキスト">
          <a:extLst>
            <a:ext uri="{FF2B5EF4-FFF2-40B4-BE49-F238E27FC236}">
              <a16:creationId xmlns:a16="http://schemas.microsoft.com/office/drawing/2014/main" xmlns="" id="{98A5ACAF-DE14-48E3-A918-62E51E589666}"/>
            </a:ext>
          </a:extLst>
        </xdr:cNvPr>
        <xdr:cNvSpPr txBox="1"/>
      </xdr:nvSpPr>
      <xdr:spPr>
        <a:xfrm>
          <a:off x="22250400" y="7034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28,834</a:t>
          </a:r>
          <a:endParaRPr kumimoji="1" lang="ja-JP" altLang="en-US" sz="1000" b="1">
            <a:latin typeface="ＭＳ Ｐゴシック"/>
          </a:endParaRPr>
        </a:p>
      </xdr:txBody>
    </xdr:sp>
    <xdr:clientData/>
  </xdr:oneCellAnchor>
  <xdr:twoCellAnchor>
    <xdr:from>
      <xdr:col>32</xdr:col>
      <xdr:colOff>98425</xdr:colOff>
      <xdr:row>41</xdr:row>
      <xdr:rowOff>1521</xdr:rowOff>
    </xdr:from>
    <xdr:to>
      <xdr:col>32</xdr:col>
      <xdr:colOff>276225</xdr:colOff>
      <xdr:row>41</xdr:row>
      <xdr:rowOff>1521</xdr:rowOff>
    </xdr:to>
    <xdr:cxnSp macro="">
      <xdr:nvCxnSpPr>
        <xdr:cNvPr id="349" name="直線コネクタ 348">
          <a:extLst>
            <a:ext uri="{FF2B5EF4-FFF2-40B4-BE49-F238E27FC236}">
              <a16:creationId xmlns:a16="http://schemas.microsoft.com/office/drawing/2014/main" xmlns="" id="{257E3C33-4751-4170-8F67-426A730FB21E}"/>
            </a:ext>
          </a:extLst>
        </xdr:cNvPr>
        <xdr:cNvCxnSpPr/>
      </xdr:nvCxnSpPr>
      <xdr:spPr>
        <a:xfrm>
          <a:off x="22072600" y="7030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33</xdr:row>
      <xdr:rowOff>101712</xdr:rowOff>
    </xdr:from>
    <xdr:ext cx="599010" cy="259045"/>
    <xdr:sp macro="" textlink="">
      <xdr:nvSpPr>
        <xdr:cNvPr id="350" name="【一般廃棄物処理施設】&#10;一人当たり有形固定資産（償却資産）額最大値テキスト">
          <a:extLst>
            <a:ext uri="{FF2B5EF4-FFF2-40B4-BE49-F238E27FC236}">
              <a16:creationId xmlns:a16="http://schemas.microsoft.com/office/drawing/2014/main" xmlns="" id="{194C56D5-AF50-46DA-9089-65C303DF9E14}"/>
            </a:ext>
          </a:extLst>
        </xdr:cNvPr>
        <xdr:cNvSpPr txBox="1"/>
      </xdr:nvSpPr>
      <xdr:spPr>
        <a:xfrm>
          <a:off x="22250400" y="5759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257,757</a:t>
          </a:r>
          <a:endParaRPr kumimoji="1" lang="ja-JP" altLang="en-US" sz="1000" b="1">
            <a:latin typeface="ＭＳ Ｐゴシック"/>
          </a:endParaRPr>
        </a:p>
      </xdr:txBody>
    </xdr:sp>
    <xdr:clientData/>
  </xdr:oneCellAnchor>
  <xdr:twoCellAnchor>
    <xdr:from>
      <xdr:col>32</xdr:col>
      <xdr:colOff>98425</xdr:colOff>
      <xdr:row>34</xdr:row>
      <xdr:rowOff>155035</xdr:rowOff>
    </xdr:from>
    <xdr:to>
      <xdr:col>32</xdr:col>
      <xdr:colOff>276225</xdr:colOff>
      <xdr:row>34</xdr:row>
      <xdr:rowOff>155035</xdr:rowOff>
    </xdr:to>
    <xdr:cxnSp macro="">
      <xdr:nvCxnSpPr>
        <xdr:cNvPr id="351" name="直線コネクタ 350">
          <a:extLst>
            <a:ext uri="{FF2B5EF4-FFF2-40B4-BE49-F238E27FC236}">
              <a16:creationId xmlns:a16="http://schemas.microsoft.com/office/drawing/2014/main" xmlns="" id="{0D0E123B-659C-4550-BD3E-655CD77B1BE7}"/>
            </a:ext>
          </a:extLst>
        </xdr:cNvPr>
        <xdr:cNvCxnSpPr/>
      </xdr:nvCxnSpPr>
      <xdr:spPr>
        <a:xfrm>
          <a:off x="22072600" y="5984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38</xdr:row>
      <xdr:rowOff>123855</xdr:rowOff>
    </xdr:from>
    <xdr:ext cx="534377" cy="259045"/>
    <xdr:sp macro="" textlink="">
      <xdr:nvSpPr>
        <xdr:cNvPr id="352" name="【一般廃棄物処理施設】&#10;一人当たり有形固定資産（償却資産）額平均値テキスト">
          <a:extLst>
            <a:ext uri="{FF2B5EF4-FFF2-40B4-BE49-F238E27FC236}">
              <a16:creationId xmlns:a16="http://schemas.microsoft.com/office/drawing/2014/main" xmlns="" id="{BAAE3432-B8AF-4DBA-A3F6-6B6A12D33B7F}"/>
            </a:ext>
          </a:extLst>
        </xdr:cNvPr>
        <xdr:cNvSpPr txBox="1"/>
      </xdr:nvSpPr>
      <xdr:spPr>
        <a:xfrm>
          <a:off x="22250400" y="66389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98,747</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145428</xdr:rowOff>
    </xdr:from>
    <xdr:to>
      <xdr:col>32</xdr:col>
      <xdr:colOff>238125</xdr:colOff>
      <xdr:row>39</xdr:row>
      <xdr:rowOff>75578</xdr:rowOff>
    </xdr:to>
    <xdr:sp macro="" textlink="">
      <xdr:nvSpPr>
        <xdr:cNvPr id="353" name="フローチャート : 判断 352">
          <a:extLst>
            <a:ext uri="{FF2B5EF4-FFF2-40B4-BE49-F238E27FC236}">
              <a16:creationId xmlns:a16="http://schemas.microsoft.com/office/drawing/2014/main" xmlns="" id="{8FFDD70D-3B13-49E1-87DA-6756A3070782}"/>
            </a:ext>
          </a:extLst>
        </xdr:cNvPr>
        <xdr:cNvSpPr/>
      </xdr:nvSpPr>
      <xdr:spPr>
        <a:xfrm>
          <a:off x="22110700" y="6660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38</xdr:row>
      <xdr:rowOff>93463</xdr:rowOff>
    </xdr:from>
    <xdr:to>
      <xdr:col>31</xdr:col>
      <xdr:colOff>85725</xdr:colOff>
      <xdr:row>39</xdr:row>
      <xdr:rowOff>23613</xdr:rowOff>
    </xdr:to>
    <xdr:sp macro="" textlink="">
      <xdr:nvSpPr>
        <xdr:cNvPr id="354" name="フローチャート : 判断 353">
          <a:extLst>
            <a:ext uri="{FF2B5EF4-FFF2-40B4-BE49-F238E27FC236}">
              <a16:creationId xmlns:a16="http://schemas.microsoft.com/office/drawing/2014/main" xmlns="" id="{E78C1B44-C430-43C6-A3D2-5D05AFFD12ED}"/>
            </a:ext>
          </a:extLst>
        </xdr:cNvPr>
        <xdr:cNvSpPr/>
      </xdr:nvSpPr>
      <xdr:spPr>
        <a:xfrm>
          <a:off x="21272500" y="6608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408519</xdr:colOff>
      <xdr:row>37</xdr:row>
      <xdr:rowOff>40140</xdr:rowOff>
    </xdr:from>
    <xdr:ext cx="599010" cy="259045"/>
    <xdr:sp macro="" textlink="">
      <xdr:nvSpPr>
        <xdr:cNvPr id="355" name="n_1aveValue【一般廃棄物処理施設】&#10;一人当たり有形固定資産（償却資産）額">
          <a:extLst>
            <a:ext uri="{FF2B5EF4-FFF2-40B4-BE49-F238E27FC236}">
              <a16:creationId xmlns:a16="http://schemas.microsoft.com/office/drawing/2014/main" xmlns="" id="{8DA3C445-5CB6-447F-A251-2DAB3B701303}"/>
            </a:ext>
          </a:extLst>
        </xdr:cNvPr>
        <xdr:cNvSpPr txBox="1"/>
      </xdr:nvSpPr>
      <xdr:spPr>
        <a:xfrm>
          <a:off x="21011094" y="6383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110,113</a:t>
          </a:r>
          <a:endParaRPr kumimoji="1" lang="ja-JP" altLang="en-US" sz="1000" b="1">
            <a:solidFill>
              <a:srgbClr val="000080"/>
            </a:solidFill>
            <a:latin typeface="ＭＳ Ｐゴシック"/>
          </a:endParaRPr>
        </a:p>
      </xdr:txBody>
    </xdr:sp>
    <xdr:clientData/>
  </xdr:oneCellAnchor>
  <xdr:oneCellAnchor>
    <xdr:from>
      <xdr:col>31</xdr:col>
      <xdr:colOff>682625</xdr:colOff>
      <xdr:row>44</xdr:row>
      <xdr:rowOff>73677</xdr:rowOff>
    </xdr:from>
    <xdr:ext cx="762000" cy="259045"/>
    <xdr:sp macro="" textlink="">
      <xdr:nvSpPr>
        <xdr:cNvPr id="356" name="テキスト ボックス 355">
          <a:extLst>
            <a:ext uri="{FF2B5EF4-FFF2-40B4-BE49-F238E27FC236}">
              <a16:creationId xmlns:a16="http://schemas.microsoft.com/office/drawing/2014/main" xmlns="" id="{2D597AC4-A2D6-4C20-9A29-3AB63F1A1A4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57" name="テキスト ボックス 356">
          <a:extLst>
            <a:ext uri="{FF2B5EF4-FFF2-40B4-BE49-F238E27FC236}">
              <a16:creationId xmlns:a16="http://schemas.microsoft.com/office/drawing/2014/main" xmlns="" id="{B8A5C3D2-A682-43AD-A3D0-7B2CD95E6788}"/>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58" name="テキスト ボックス 357">
          <a:extLst>
            <a:ext uri="{FF2B5EF4-FFF2-40B4-BE49-F238E27FC236}">
              <a16:creationId xmlns:a16="http://schemas.microsoft.com/office/drawing/2014/main" xmlns="" id="{7E88EC78-86B2-437F-8094-F9CFACE0EE68}"/>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59" name="テキスト ボックス 358">
          <a:extLst>
            <a:ext uri="{FF2B5EF4-FFF2-40B4-BE49-F238E27FC236}">
              <a16:creationId xmlns:a16="http://schemas.microsoft.com/office/drawing/2014/main" xmlns="" id="{F52C12BF-2B64-4056-9181-693725C10D83}"/>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60" name="テキスト ボックス 359">
          <a:extLst>
            <a:ext uri="{FF2B5EF4-FFF2-40B4-BE49-F238E27FC236}">
              <a16:creationId xmlns:a16="http://schemas.microsoft.com/office/drawing/2014/main" xmlns="" id="{D547278D-83E2-456D-8335-23667CEB7881}"/>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41</xdr:row>
      <xdr:rowOff>34141</xdr:rowOff>
    </xdr:from>
    <xdr:to>
      <xdr:col>31</xdr:col>
      <xdr:colOff>85725</xdr:colOff>
      <xdr:row>41</xdr:row>
      <xdr:rowOff>135741</xdr:rowOff>
    </xdr:to>
    <xdr:sp macro="" textlink="">
      <xdr:nvSpPr>
        <xdr:cNvPr id="361" name="円/楕円 360">
          <a:extLst>
            <a:ext uri="{FF2B5EF4-FFF2-40B4-BE49-F238E27FC236}">
              <a16:creationId xmlns:a16="http://schemas.microsoft.com/office/drawing/2014/main" xmlns="" id="{0CD9E7FA-D1D1-4BA2-9ADA-05A87CDC571C}"/>
            </a:ext>
          </a:extLst>
        </xdr:cNvPr>
        <xdr:cNvSpPr/>
      </xdr:nvSpPr>
      <xdr:spPr>
        <a:xfrm>
          <a:off x="21272500" y="7063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440836</xdr:colOff>
      <xdr:row>41</xdr:row>
      <xdr:rowOff>126868</xdr:rowOff>
    </xdr:from>
    <xdr:ext cx="534377" cy="259045"/>
    <xdr:sp macro="" textlink="">
      <xdr:nvSpPr>
        <xdr:cNvPr id="362" name="n_1mainValue【一般廃棄物処理施設】&#10;一人当たり有形固定資産（償却資産）額">
          <a:extLst>
            <a:ext uri="{FF2B5EF4-FFF2-40B4-BE49-F238E27FC236}">
              <a16:creationId xmlns:a16="http://schemas.microsoft.com/office/drawing/2014/main" xmlns="" id="{FDD88DD4-CB50-4B76-BB8D-5866390ADBC4}"/>
            </a:ext>
          </a:extLst>
        </xdr:cNvPr>
        <xdr:cNvSpPr txBox="1"/>
      </xdr:nvSpPr>
      <xdr:spPr>
        <a:xfrm>
          <a:off x="21043411" y="7156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10,588</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63" name="正方形/長方形 362">
          <a:extLst>
            <a:ext uri="{FF2B5EF4-FFF2-40B4-BE49-F238E27FC236}">
              <a16:creationId xmlns:a16="http://schemas.microsoft.com/office/drawing/2014/main" xmlns="" id="{0FC78621-CFCE-4DCE-9A5B-23C3E1FB61EF}"/>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64" name="正方形/長方形 363">
          <a:extLst>
            <a:ext uri="{FF2B5EF4-FFF2-40B4-BE49-F238E27FC236}">
              <a16:creationId xmlns:a16="http://schemas.microsoft.com/office/drawing/2014/main" xmlns="" id="{063BD6AF-D796-4930-BFDC-F5FE73BB16CB}"/>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65" name="正方形/長方形 364">
          <a:extLst>
            <a:ext uri="{FF2B5EF4-FFF2-40B4-BE49-F238E27FC236}">
              <a16:creationId xmlns:a16="http://schemas.microsoft.com/office/drawing/2014/main" xmlns="" id="{77BA50EE-F514-44EA-B6FA-4580E81C1BAF}"/>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66" name="正方形/長方形 365">
          <a:extLst>
            <a:ext uri="{FF2B5EF4-FFF2-40B4-BE49-F238E27FC236}">
              <a16:creationId xmlns:a16="http://schemas.microsoft.com/office/drawing/2014/main" xmlns="" id="{BB658C4C-05DB-4A58-9AF1-69F1ED2D887D}"/>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67" name="正方形/長方形 366">
          <a:extLst>
            <a:ext uri="{FF2B5EF4-FFF2-40B4-BE49-F238E27FC236}">
              <a16:creationId xmlns:a16="http://schemas.microsoft.com/office/drawing/2014/main" xmlns="" id="{FFDBAEE4-C3F2-4AE0-8CD2-D1C1214EEC0E}"/>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68" name="正方形/長方形 367">
          <a:extLst>
            <a:ext uri="{FF2B5EF4-FFF2-40B4-BE49-F238E27FC236}">
              <a16:creationId xmlns:a16="http://schemas.microsoft.com/office/drawing/2014/main" xmlns="" id="{9386A279-E47B-497A-A7B6-D033108060E8}"/>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69" name="正方形/長方形 368">
          <a:extLst>
            <a:ext uri="{FF2B5EF4-FFF2-40B4-BE49-F238E27FC236}">
              <a16:creationId xmlns:a16="http://schemas.microsoft.com/office/drawing/2014/main" xmlns="" id="{A035D092-EC67-4763-A98C-72765CAB104C}"/>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37.4</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70" name="正方形/長方形 369">
          <a:extLst>
            <a:ext uri="{FF2B5EF4-FFF2-40B4-BE49-F238E27FC236}">
              <a16:creationId xmlns:a16="http://schemas.microsoft.com/office/drawing/2014/main" xmlns="" id="{2DD0D06E-D3D4-4A6D-ABDF-D7705B1A499F}"/>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71" name="テキスト ボックス 370">
          <a:extLst>
            <a:ext uri="{FF2B5EF4-FFF2-40B4-BE49-F238E27FC236}">
              <a16:creationId xmlns:a16="http://schemas.microsoft.com/office/drawing/2014/main" xmlns="" id="{D1347C87-9C6E-479E-B83C-170DB96881B7}"/>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72" name="直線コネクタ 371">
          <a:extLst>
            <a:ext uri="{FF2B5EF4-FFF2-40B4-BE49-F238E27FC236}">
              <a16:creationId xmlns:a16="http://schemas.microsoft.com/office/drawing/2014/main" xmlns="" id="{AD3B837D-B9C6-4AC3-93E9-41A1AFBCE206}"/>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73" name="テキスト ボックス 372">
          <a:extLst>
            <a:ext uri="{FF2B5EF4-FFF2-40B4-BE49-F238E27FC236}">
              <a16:creationId xmlns:a16="http://schemas.microsoft.com/office/drawing/2014/main" xmlns="" id="{F95FEED4-1FD5-46F0-87F2-5B3DA8D131F5}"/>
            </a:ext>
          </a:extLst>
        </xdr:cNvPr>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374" name="直線コネクタ 373">
          <a:extLst>
            <a:ext uri="{FF2B5EF4-FFF2-40B4-BE49-F238E27FC236}">
              <a16:creationId xmlns:a16="http://schemas.microsoft.com/office/drawing/2014/main" xmlns="" id="{CB4248A4-706B-44AA-96B8-0ACABEB86A6C}"/>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375" name="テキスト ボックス 374">
          <a:extLst>
            <a:ext uri="{FF2B5EF4-FFF2-40B4-BE49-F238E27FC236}">
              <a16:creationId xmlns:a16="http://schemas.microsoft.com/office/drawing/2014/main" xmlns="" id="{5674E8E1-8A1E-44A1-865C-2EE651239295}"/>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376" name="直線コネクタ 375">
          <a:extLst>
            <a:ext uri="{FF2B5EF4-FFF2-40B4-BE49-F238E27FC236}">
              <a16:creationId xmlns:a16="http://schemas.microsoft.com/office/drawing/2014/main" xmlns="" id="{20F82D8A-2691-4A62-A76A-1C93BC16D5B5}"/>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377" name="テキスト ボックス 376">
          <a:extLst>
            <a:ext uri="{FF2B5EF4-FFF2-40B4-BE49-F238E27FC236}">
              <a16:creationId xmlns:a16="http://schemas.microsoft.com/office/drawing/2014/main" xmlns="" id="{90F2409E-32FD-4DE6-8CAA-0DB5F9BF376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378" name="直線コネクタ 377">
          <a:extLst>
            <a:ext uri="{FF2B5EF4-FFF2-40B4-BE49-F238E27FC236}">
              <a16:creationId xmlns:a16="http://schemas.microsoft.com/office/drawing/2014/main" xmlns="" id="{B5AC95A8-5D9E-4C62-ADD0-CD7F744A987F}"/>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379" name="テキスト ボックス 378">
          <a:extLst>
            <a:ext uri="{FF2B5EF4-FFF2-40B4-BE49-F238E27FC236}">
              <a16:creationId xmlns:a16="http://schemas.microsoft.com/office/drawing/2014/main" xmlns="" id="{FFC523B7-B9F3-45F8-B6D3-B669FF5239B4}"/>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380" name="直線コネクタ 379">
          <a:extLst>
            <a:ext uri="{FF2B5EF4-FFF2-40B4-BE49-F238E27FC236}">
              <a16:creationId xmlns:a16="http://schemas.microsoft.com/office/drawing/2014/main" xmlns="" id="{1C7C3426-0B1B-4818-9634-0762506BA293}"/>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381" name="テキスト ボックス 380">
          <a:extLst>
            <a:ext uri="{FF2B5EF4-FFF2-40B4-BE49-F238E27FC236}">
              <a16:creationId xmlns:a16="http://schemas.microsoft.com/office/drawing/2014/main" xmlns="" id="{08505F3B-97B7-4039-A6A2-E50B78A48E84}"/>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382" name="直線コネクタ 381">
          <a:extLst>
            <a:ext uri="{FF2B5EF4-FFF2-40B4-BE49-F238E27FC236}">
              <a16:creationId xmlns:a16="http://schemas.microsoft.com/office/drawing/2014/main" xmlns="" id="{223ED2BE-FC87-4C3A-9679-E1DD2D67837A}"/>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383" name="テキスト ボックス 382">
          <a:extLst>
            <a:ext uri="{FF2B5EF4-FFF2-40B4-BE49-F238E27FC236}">
              <a16:creationId xmlns:a16="http://schemas.microsoft.com/office/drawing/2014/main" xmlns="" id="{B9E4654F-9742-478C-B329-0E6522E27C6F}"/>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84" name="直線コネクタ 383">
          <a:extLst>
            <a:ext uri="{FF2B5EF4-FFF2-40B4-BE49-F238E27FC236}">
              <a16:creationId xmlns:a16="http://schemas.microsoft.com/office/drawing/2014/main" xmlns="" id="{101FD05D-1D6E-4186-A3E9-88E44AF657B9}"/>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385" name="テキスト ボックス 384">
          <a:extLst>
            <a:ext uri="{FF2B5EF4-FFF2-40B4-BE49-F238E27FC236}">
              <a16:creationId xmlns:a16="http://schemas.microsoft.com/office/drawing/2014/main" xmlns="" id="{AB344E2B-0D5E-4D9A-8AB0-D678C565A7B1}"/>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86" name="【保健センター・保健所】&#10;有形固定資産減価償却率グラフ枠">
          <a:extLst>
            <a:ext uri="{FF2B5EF4-FFF2-40B4-BE49-F238E27FC236}">
              <a16:creationId xmlns:a16="http://schemas.microsoft.com/office/drawing/2014/main" xmlns="" id="{B08308D1-0307-4448-951F-2413534CEB37}"/>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87630</xdr:rowOff>
    </xdr:from>
    <xdr:to>
      <xdr:col>23</xdr:col>
      <xdr:colOff>516889</xdr:colOff>
      <xdr:row>63</xdr:row>
      <xdr:rowOff>3810</xdr:rowOff>
    </xdr:to>
    <xdr:cxnSp macro="">
      <xdr:nvCxnSpPr>
        <xdr:cNvPr id="387" name="直線コネクタ 386">
          <a:extLst>
            <a:ext uri="{FF2B5EF4-FFF2-40B4-BE49-F238E27FC236}">
              <a16:creationId xmlns:a16="http://schemas.microsoft.com/office/drawing/2014/main" xmlns="" id="{CB2989EE-ACFB-47A9-B0C3-B8440E4C50A5}"/>
            </a:ext>
          </a:extLst>
        </xdr:cNvPr>
        <xdr:cNvCxnSpPr/>
      </xdr:nvCxnSpPr>
      <xdr:spPr>
        <a:xfrm flipV="1">
          <a:off x="16318864" y="951738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7637</xdr:rowOff>
    </xdr:from>
    <xdr:ext cx="405111" cy="259045"/>
    <xdr:sp macro="" textlink="">
      <xdr:nvSpPr>
        <xdr:cNvPr id="388" name="【保健センター・保健所】&#10;有形固定資産減価償却率最小値テキスト">
          <a:extLst>
            <a:ext uri="{FF2B5EF4-FFF2-40B4-BE49-F238E27FC236}">
              <a16:creationId xmlns:a16="http://schemas.microsoft.com/office/drawing/2014/main" xmlns="" id="{E10717A9-1A5E-4172-9B1F-0D86C275E2A2}"/>
            </a:ext>
          </a:extLst>
        </xdr:cNvPr>
        <xdr:cNvSpPr txBox="1"/>
      </xdr:nvSpPr>
      <xdr:spPr>
        <a:xfrm>
          <a:off x="16408400" y="10808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26.4</a:t>
          </a:r>
          <a:endParaRPr kumimoji="1" lang="ja-JP" altLang="en-US" sz="1000" b="1">
            <a:latin typeface="ＭＳ Ｐゴシック"/>
          </a:endParaRPr>
        </a:p>
      </xdr:txBody>
    </xdr:sp>
    <xdr:clientData/>
  </xdr:oneCellAnchor>
  <xdr:twoCellAnchor>
    <xdr:from>
      <xdr:col>23</xdr:col>
      <xdr:colOff>428625</xdr:colOff>
      <xdr:row>63</xdr:row>
      <xdr:rowOff>3810</xdr:rowOff>
    </xdr:from>
    <xdr:to>
      <xdr:col>23</xdr:col>
      <xdr:colOff>606425</xdr:colOff>
      <xdr:row>63</xdr:row>
      <xdr:rowOff>3810</xdr:rowOff>
    </xdr:to>
    <xdr:cxnSp macro="">
      <xdr:nvCxnSpPr>
        <xdr:cNvPr id="389" name="直線コネクタ 388">
          <a:extLst>
            <a:ext uri="{FF2B5EF4-FFF2-40B4-BE49-F238E27FC236}">
              <a16:creationId xmlns:a16="http://schemas.microsoft.com/office/drawing/2014/main" xmlns="" id="{5C52DA5B-779C-4BDC-8375-E96469A5D0D4}"/>
            </a:ext>
          </a:extLst>
        </xdr:cNvPr>
        <xdr:cNvCxnSpPr/>
      </xdr:nvCxnSpPr>
      <xdr:spPr>
        <a:xfrm>
          <a:off x="16230600" y="10805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34307</xdr:rowOff>
    </xdr:from>
    <xdr:ext cx="405111" cy="259045"/>
    <xdr:sp macro="" textlink="">
      <xdr:nvSpPr>
        <xdr:cNvPr id="390" name="【保健センター・保健所】&#10;有形固定資産減価償却率最大値テキスト">
          <a:extLst>
            <a:ext uri="{FF2B5EF4-FFF2-40B4-BE49-F238E27FC236}">
              <a16:creationId xmlns:a16="http://schemas.microsoft.com/office/drawing/2014/main" xmlns="" id="{72151DA2-6A47-4CA2-9473-40EF449664E9}"/>
            </a:ext>
          </a:extLst>
        </xdr:cNvPr>
        <xdr:cNvSpPr txBox="1"/>
      </xdr:nvSpPr>
      <xdr:spPr>
        <a:xfrm>
          <a:off x="16408400" y="9292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60.2</a:t>
          </a:r>
          <a:endParaRPr kumimoji="1" lang="ja-JP" altLang="en-US" sz="1000" b="1">
            <a:latin typeface="ＭＳ Ｐゴシック"/>
          </a:endParaRPr>
        </a:p>
      </xdr:txBody>
    </xdr:sp>
    <xdr:clientData/>
  </xdr:oneCellAnchor>
  <xdr:twoCellAnchor>
    <xdr:from>
      <xdr:col>23</xdr:col>
      <xdr:colOff>428625</xdr:colOff>
      <xdr:row>55</xdr:row>
      <xdr:rowOff>87630</xdr:rowOff>
    </xdr:from>
    <xdr:to>
      <xdr:col>23</xdr:col>
      <xdr:colOff>606425</xdr:colOff>
      <xdr:row>55</xdr:row>
      <xdr:rowOff>87630</xdr:rowOff>
    </xdr:to>
    <xdr:cxnSp macro="">
      <xdr:nvCxnSpPr>
        <xdr:cNvPr id="391" name="直線コネクタ 390">
          <a:extLst>
            <a:ext uri="{FF2B5EF4-FFF2-40B4-BE49-F238E27FC236}">
              <a16:creationId xmlns:a16="http://schemas.microsoft.com/office/drawing/2014/main" xmlns="" id="{F4007157-3B73-4E12-A33B-2C908631E1AE}"/>
            </a:ext>
          </a:extLst>
        </xdr:cNvPr>
        <xdr:cNvCxnSpPr/>
      </xdr:nvCxnSpPr>
      <xdr:spPr>
        <a:xfrm>
          <a:off x="16230600" y="9517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58</xdr:row>
      <xdr:rowOff>3827</xdr:rowOff>
    </xdr:from>
    <xdr:ext cx="405111" cy="259045"/>
    <xdr:sp macro="" textlink="">
      <xdr:nvSpPr>
        <xdr:cNvPr id="392" name="【保健センター・保健所】&#10;有形固定資産減価償却率平均値テキスト">
          <a:extLst>
            <a:ext uri="{FF2B5EF4-FFF2-40B4-BE49-F238E27FC236}">
              <a16:creationId xmlns:a16="http://schemas.microsoft.com/office/drawing/2014/main" xmlns="" id="{21249CC1-5B0A-4D7D-AD1A-A678A3ACF3AA}"/>
            </a:ext>
          </a:extLst>
        </xdr:cNvPr>
        <xdr:cNvSpPr txBox="1"/>
      </xdr:nvSpPr>
      <xdr:spPr>
        <a:xfrm>
          <a:off x="16408400" y="99479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47.0</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25400</xdr:rowOff>
    </xdr:from>
    <xdr:to>
      <xdr:col>23</xdr:col>
      <xdr:colOff>568325</xdr:colOff>
      <xdr:row>58</xdr:row>
      <xdr:rowOff>127000</xdr:rowOff>
    </xdr:to>
    <xdr:sp macro="" textlink="">
      <xdr:nvSpPr>
        <xdr:cNvPr id="393" name="フローチャート : 判断 392">
          <a:extLst>
            <a:ext uri="{FF2B5EF4-FFF2-40B4-BE49-F238E27FC236}">
              <a16:creationId xmlns:a16="http://schemas.microsoft.com/office/drawing/2014/main" xmlns="" id="{AE1CFEF8-3FA4-4694-8302-F2D1D07135FF}"/>
            </a:ext>
          </a:extLst>
        </xdr:cNvPr>
        <xdr:cNvSpPr/>
      </xdr:nvSpPr>
      <xdr:spPr>
        <a:xfrm>
          <a:off x="162687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58</xdr:row>
      <xdr:rowOff>90170</xdr:rowOff>
    </xdr:from>
    <xdr:to>
      <xdr:col>22</xdr:col>
      <xdr:colOff>415925</xdr:colOff>
      <xdr:row>59</xdr:row>
      <xdr:rowOff>20320</xdr:rowOff>
    </xdr:to>
    <xdr:sp macro="" textlink="">
      <xdr:nvSpPr>
        <xdr:cNvPr id="394" name="フローチャート : 判断 393">
          <a:extLst>
            <a:ext uri="{FF2B5EF4-FFF2-40B4-BE49-F238E27FC236}">
              <a16:creationId xmlns:a16="http://schemas.microsoft.com/office/drawing/2014/main" xmlns="" id="{DC80C7B9-55B9-4138-B53E-3EF617400FDD}"/>
            </a:ext>
          </a:extLst>
        </xdr:cNvPr>
        <xdr:cNvSpPr/>
      </xdr:nvSpPr>
      <xdr:spPr>
        <a:xfrm>
          <a:off x="15430500" y="1003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57</xdr:row>
      <xdr:rowOff>36847</xdr:rowOff>
    </xdr:from>
    <xdr:ext cx="405111" cy="259045"/>
    <xdr:sp macro="" textlink="">
      <xdr:nvSpPr>
        <xdr:cNvPr id="395" name="n_1aveValue【保健センター・保健所】&#10;有形固定資産減価償却率">
          <a:extLst>
            <a:ext uri="{FF2B5EF4-FFF2-40B4-BE49-F238E27FC236}">
              <a16:creationId xmlns:a16="http://schemas.microsoft.com/office/drawing/2014/main" xmlns="" id="{7E462AE7-B873-4A55-8EBD-791A6579294E}"/>
            </a:ext>
          </a:extLst>
        </xdr:cNvPr>
        <xdr:cNvSpPr txBox="1"/>
      </xdr:nvSpPr>
      <xdr:spPr>
        <a:xfrm>
          <a:off x="15266043" y="980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45.3</a:t>
          </a:r>
          <a:endParaRPr kumimoji="1" lang="ja-JP" altLang="en-US" sz="1000" b="1">
            <a:solidFill>
              <a:srgbClr val="000080"/>
            </a:solidFill>
            <a:latin typeface="ＭＳ Ｐゴシック"/>
          </a:endParaRPr>
        </a:p>
      </xdr:txBody>
    </xdr:sp>
    <xdr:clientData/>
  </xdr:oneCellAnchor>
  <xdr:oneCellAnchor>
    <xdr:from>
      <xdr:col>23</xdr:col>
      <xdr:colOff>327025</xdr:colOff>
      <xdr:row>66</xdr:row>
      <xdr:rowOff>111777</xdr:rowOff>
    </xdr:from>
    <xdr:ext cx="762000" cy="259045"/>
    <xdr:sp macro="" textlink="">
      <xdr:nvSpPr>
        <xdr:cNvPr id="396" name="テキスト ボックス 395">
          <a:extLst>
            <a:ext uri="{FF2B5EF4-FFF2-40B4-BE49-F238E27FC236}">
              <a16:creationId xmlns:a16="http://schemas.microsoft.com/office/drawing/2014/main" xmlns="" id="{255887B7-5884-4615-84A3-D8061AF73031}"/>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97" name="テキスト ボックス 396">
          <a:extLst>
            <a:ext uri="{FF2B5EF4-FFF2-40B4-BE49-F238E27FC236}">
              <a16:creationId xmlns:a16="http://schemas.microsoft.com/office/drawing/2014/main" xmlns="" id="{3648E27A-27F1-4CCD-9960-86EEBD3F1097}"/>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98" name="テキスト ボックス 397">
          <a:extLst>
            <a:ext uri="{FF2B5EF4-FFF2-40B4-BE49-F238E27FC236}">
              <a16:creationId xmlns:a16="http://schemas.microsoft.com/office/drawing/2014/main" xmlns="" id="{A634B6FF-D1F7-4351-B9F2-515097ABB9C7}"/>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99" name="テキスト ボックス 398">
          <a:extLst>
            <a:ext uri="{FF2B5EF4-FFF2-40B4-BE49-F238E27FC236}">
              <a16:creationId xmlns:a16="http://schemas.microsoft.com/office/drawing/2014/main" xmlns="" id="{EEA3C51D-E370-4D2A-9D2E-A210B174D131}"/>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00" name="テキスト ボックス 399">
          <a:extLst>
            <a:ext uri="{FF2B5EF4-FFF2-40B4-BE49-F238E27FC236}">
              <a16:creationId xmlns:a16="http://schemas.microsoft.com/office/drawing/2014/main" xmlns="" id="{3E071A07-E2D9-4B65-9065-9A02AA88FE3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60</xdr:row>
      <xdr:rowOff>158750</xdr:rowOff>
    </xdr:from>
    <xdr:to>
      <xdr:col>22</xdr:col>
      <xdr:colOff>415925</xdr:colOff>
      <xdr:row>61</xdr:row>
      <xdr:rowOff>88900</xdr:rowOff>
    </xdr:to>
    <xdr:sp macro="" textlink="">
      <xdr:nvSpPr>
        <xdr:cNvPr id="401" name="円/楕円 400">
          <a:extLst>
            <a:ext uri="{FF2B5EF4-FFF2-40B4-BE49-F238E27FC236}">
              <a16:creationId xmlns:a16="http://schemas.microsoft.com/office/drawing/2014/main" xmlns="" id="{26C63586-7CA6-4601-97EE-0A3812857B6B}"/>
            </a:ext>
          </a:extLst>
        </xdr:cNvPr>
        <xdr:cNvSpPr/>
      </xdr:nvSpPr>
      <xdr:spPr>
        <a:xfrm>
          <a:off x="15430500" y="1044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61</xdr:row>
      <xdr:rowOff>80027</xdr:rowOff>
    </xdr:from>
    <xdr:ext cx="405111" cy="259045"/>
    <xdr:sp macro="" textlink="">
      <xdr:nvSpPr>
        <xdr:cNvPr id="402" name="n_1mainValue【保健センター・保健所】&#10;有形固定資産減価償却率">
          <a:extLst>
            <a:ext uri="{FF2B5EF4-FFF2-40B4-BE49-F238E27FC236}">
              <a16:creationId xmlns:a16="http://schemas.microsoft.com/office/drawing/2014/main" xmlns="" id="{5216BAC7-C71E-451F-BC37-C15AA3494A53}"/>
            </a:ext>
          </a:extLst>
        </xdr:cNvPr>
        <xdr:cNvSpPr txBox="1"/>
      </xdr:nvSpPr>
      <xdr:spPr>
        <a:xfrm>
          <a:off x="15266043" y="10538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34.5</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03" name="正方形/長方形 402">
          <a:extLst>
            <a:ext uri="{FF2B5EF4-FFF2-40B4-BE49-F238E27FC236}">
              <a16:creationId xmlns:a16="http://schemas.microsoft.com/office/drawing/2014/main" xmlns="" id="{D1A81E91-F2FA-442A-8560-48F0A0569905}"/>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04" name="正方形/長方形 403">
          <a:extLst>
            <a:ext uri="{FF2B5EF4-FFF2-40B4-BE49-F238E27FC236}">
              <a16:creationId xmlns:a16="http://schemas.microsoft.com/office/drawing/2014/main" xmlns="" id="{AE4E2B9B-5ACF-4B64-ACE6-A6E1E48961E5}"/>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05" name="正方形/長方形 404">
          <a:extLst>
            <a:ext uri="{FF2B5EF4-FFF2-40B4-BE49-F238E27FC236}">
              <a16:creationId xmlns:a16="http://schemas.microsoft.com/office/drawing/2014/main" xmlns="" id="{282D40D8-FF81-47A1-950A-EC93E822CBE6}"/>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06" name="正方形/長方形 405">
          <a:extLst>
            <a:ext uri="{FF2B5EF4-FFF2-40B4-BE49-F238E27FC236}">
              <a16:creationId xmlns:a16="http://schemas.microsoft.com/office/drawing/2014/main" xmlns="" id="{75F91458-BE38-49B4-9CD7-5332B395F3BA}"/>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07" name="正方形/長方形 406">
          <a:extLst>
            <a:ext uri="{FF2B5EF4-FFF2-40B4-BE49-F238E27FC236}">
              <a16:creationId xmlns:a16="http://schemas.microsoft.com/office/drawing/2014/main" xmlns="" id="{49A22B68-19D7-4C8C-A2A9-07F6683C6A28}"/>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08" name="正方形/長方形 407">
          <a:extLst>
            <a:ext uri="{FF2B5EF4-FFF2-40B4-BE49-F238E27FC236}">
              <a16:creationId xmlns:a16="http://schemas.microsoft.com/office/drawing/2014/main" xmlns="" id="{00DE24AA-F8B7-4EA5-8A75-8D15F3977C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09" name="正方形/長方形 408">
          <a:extLst>
            <a:ext uri="{FF2B5EF4-FFF2-40B4-BE49-F238E27FC236}">
              <a16:creationId xmlns:a16="http://schemas.microsoft.com/office/drawing/2014/main" xmlns="" id="{4C0CD290-952D-4F6B-AE07-A412FC862B9E}"/>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10" name="正方形/長方形 409">
          <a:extLst>
            <a:ext uri="{FF2B5EF4-FFF2-40B4-BE49-F238E27FC236}">
              <a16:creationId xmlns:a16="http://schemas.microsoft.com/office/drawing/2014/main" xmlns="" id="{7EE4C322-0FFF-41DB-8725-DD31C95EAC56}"/>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11" name="テキスト ボックス 410">
          <a:extLst>
            <a:ext uri="{FF2B5EF4-FFF2-40B4-BE49-F238E27FC236}">
              <a16:creationId xmlns:a16="http://schemas.microsoft.com/office/drawing/2014/main" xmlns="" id="{7E7609C5-AA39-4FE7-B7F7-2B89D662DA84}"/>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12" name="直線コネクタ 411">
          <a:extLst>
            <a:ext uri="{FF2B5EF4-FFF2-40B4-BE49-F238E27FC236}">
              <a16:creationId xmlns:a16="http://schemas.microsoft.com/office/drawing/2014/main" xmlns="" id="{F5D5611E-4883-497F-B85E-B72046C8E64E}"/>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130628</xdr:rowOff>
    </xdr:from>
    <xdr:to>
      <xdr:col>33</xdr:col>
      <xdr:colOff>314325</xdr:colOff>
      <xdr:row>64</xdr:row>
      <xdr:rowOff>130628</xdr:rowOff>
    </xdr:to>
    <xdr:cxnSp macro="">
      <xdr:nvCxnSpPr>
        <xdr:cNvPr id="413" name="直線コネクタ 412">
          <a:extLst>
            <a:ext uri="{FF2B5EF4-FFF2-40B4-BE49-F238E27FC236}">
              <a16:creationId xmlns:a16="http://schemas.microsoft.com/office/drawing/2014/main" xmlns="" id="{801B9213-B389-449A-99B0-89D6D5D2ADED}"/>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159855</xdr:rowOff>
    </xdr:from>
    <xdr:ext cx="467179" cy="259045"/>
    <xdr:sp macro="" textlink="">
      <xdr:nvSpPr>
        <xdr:cNvPr id="414" name="テキスト ボックス 413">
          <a:extLst>
            <a:ext uri="{FF2B5EF4-FFF2-40B4-BE49-F238E27FC236}">
              <a16:creationId xmlns:a16="http://schemas.microsoft.com/office/drawing/2014/main" xmlns="" id="{381340B2-7188-4CE4-AF52-6CDB96CDBCBB}"/>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62</xdr:row>
      <xdr:rowOff>146957</xdr:rowOff>
    </xdr:from>
    <xdr:to>
      <xdr:col>33</xdr:col>
      <xdr:colOff>314325</xdr:colOff>
      <xdr:row>62</xdr:row>
      <xdr:rowOff>146957</xdr:rowOff>
    </xdr:to>
    <xdr:cxnSp macro="">
      <xdr:nvCxnSpPr>
        <xdr:cNvPr id="415" name="直線コネクタ 414">
          <a:extLst>
            <a:ext uri="{FF2B5EF4-FFF2-40B4-BE49-F238E27FC236}">
              <a16:creationId xmlns:a16="http://schemas.microsoft.com/office/drawing/2014/main" xmlns="" id="{76D68A8A-9C91-43AF-8A7F-A41C72606674}"/>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62</xdr:row>
      <xdr:rowOff>4734</xdr:rowOff>
    </xdr:from>
    <xdr:ext cx="467179" cy="259045"/>
    <xdr:sp macro="" textlink="">
      <xdr:nvSpPr>
        <xdr:cNvPr id="416" name="テキスト ボックス 415">
          <a:extLst>
            <a:ext uri="{FF2B5EF4-FFF2-40B4-BE49-F238E27FC236}">
              <a16:creationId xmlns:a16="http://schemas.microsoft.com/office/drawing/2014/main" xmlns="" id="{7E280407-4D42-415A-BA2E-D8E6E2D5C78F}"/>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60</xdr:row>
      <xdr:rowOff>163285</xdr:rowOff>
    </xdr:from>
    <xdr:to>
      <xdr:col>33</xdr:col>
      <xdr:colOff>314325</xdr:colOff>
      <xdr:row>60</xdr:row>
      <xdr:rowOff>163285</xdr:rowOff>
    </xdr:to>
    <xdr:cxnSp macro="">
      <xdr:nvCxnSpPr>
        <xdr:cNvPr id="417" name="直線コネクタ 416">
          <a:extLst>
            <a:ext uri="{FF2B5EF4-FFF2-40B4-BE49-F238E27FC236}">
              <a16:creationId xmlns:a16="http://schemas.microsoft.com/office/drawing/2014/main" xmlns="" id="{AA964491-79DD-4E9E-8E1D-7965AE434624}"/>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21062</xdr:rowOff>
    </xdr:from>
    <xdr:ext cx="467179" cy="259045"/>
    <xdr:sp macro="" textlink="">
      <xdr:nvSpPr>
        <xdr:cNvPr id="418" name="テキスト ボックス 417">
          <a:extLst>
            <a:ext uri="{FF2B5EF4-FFF2-40B4-BE49-F238E27FC236}">
              <a16:creationId xmlns:a16="http://schemas.microsoft.com/office/drawing/2014/main" xmlns="" id="{4E7784F3-DEB8-49C6-A879-0115DE2F13AA}"/>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59</xdr:row>
      <xdr:rowOff>8165</xdr:rowOff>
    </xdr:from>
    <xdr:to>
      <xdr:col>33</xdr:col>
      <xdr:colOff>314325</xdr:colOff>
      <xdr:row>59</xdr:row>
      <xdr:rowOff>8165</xdr:rowOff>
    </xdr:to>
    <xdr:cxnSp macro="">
      <xdr:nvCxnSpPr>
        <xdr:cNvPr id="419" name="直線コネクタ 418">
          <a:extLst>
            <a:ext uri="{FF2B5EF4-FFF2-40B4-BE49-F238E27FC236}">
              <a16:creationId xmlns:a16="http://schemas.microsoft.com/office/drawing/2014/main" xmlns="" id="{D8C7506C-0EBB-45D1-A064-2559CFEF59B6}"/>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58</xdr:row>
      <xdr:rowOff>37392</xdr:rowOff>
    </xdr:from>
    <xdr:ext cx="467179" cy="259045"/>
    <xdr:sp macro="" textlink="">
      <xdr:nvSpPr>
        <xdr:cNvPr id="420" name="テキスト ボックス 419">
          <a:extLst>
            <a:ext uri="{FF2B5EF4-FFF2-40B4-BE49-F238E27FC236}">
              <a16:creationId xmlns:a16="http://schemas.microsoft.com/office/drawing/2014/main" xmlns="" id="{AC58D24D-B40E-4539-AD9C-D1509B140F82}"/>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57</xdr:row>
      <xdr:rowOff>24493</xdr:rowOff>
    </xdr:from>
    <xdr:to>
      <xdr:col>33</xdr:col>
      <xdr:colOff>314325</xdr:colOff>
      <xdr:row>57</xdr:row>
      <xdr:rowOff>24493</xdr:rowOff>
    </xdr:to>
    <xdr:cxnSp macro="">
      <xdr:nvCxnSpPr>
        <xdr:cNvPr id="421" name="直線コネクタ 420">
          <a:extLst>
            <a:ext uri="{FF2B5EF4-FFF2-40B4-BE49-F238E27FC236}">
              <a16:creationId xmlns:a16="http://schemas.microsoft.com/office/drawing/2014/main" xmlns="" id="{70894298-6111-4800-8E89-9BC286478C4F}"/>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53720</xdr:rowOff>
    </xdr:from>
    <xdr:ext cx="467179" cy="259045"/>
    <xdr:sp macro="" textlink="">
      <xdr:nvSpPr>
        <xdr:cNvPr id="422" name="テキスト ボックス 421">
          <a:extLst>
            <a:ext uri="{FF2B5EF4-FFF2-40B4-BE49-F238E27FC236}">
              <a16:creationId xmlns:a16="http://schemas.microsoft.com/office/drawing/2014/main" xmlns="" id="{ABF4990A-4C55-4460-A9E1-98A782DCB0FB}"/>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55</xdr:row>
      <xdr:rowOff>40822</xdr:rowOff>
    </xdr:from>
    <xdr:to>
      <xdr:col>33</xdr:col>
      <xdr:colOff>314325</xdr:colOff>
      <xdr:row>55</xdr:row>
      <xdr:rowOff>40822</xdr:rowOff>
    </xdr:to>
    <xdr:cxnSp macro="">
      <xdr:nvCxnSpPr>
        <xdr:cNvPr id="423" name="直線コネクタ 422">
          <a:extLst>
            <a:ext uri="{FF2B5EF4-FFF2-40B4-BE49-F238E27FC236}">
              <a16:creationId xmlns:a16="http://schemas.microsoft.com/office/drawing/2014/main" xmlns="" id="{780FC231-D7B6-4B36-9A5F-5DE0A5939203}"/>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70049</xdr:rowOff>
    </xdr:from>
    <xdr:ext cx="467179" cy="259045"/>
    <xdr:sp macro="" textlink="">
      <xdr:nvSpPr>
        <xdr:cNvPr id="424" name="テキスト ボックス 423">
          <a:extLst>
            <a:ext uri="{FF2B5EF4-FFF2-40B4-BE49-F238E27FC236}">
              <a16:creationId xmlns:a16="http://schemas.microsoft.com/office/drawing/2014/main" xmlns="" id="{35099DC4-5E6E-4177-9D87-1A4A7C79065E}"/>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0.250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25" name="直線コネクタ 424">
          <a:extLst>
            <a:ext uri="{FF2B5EF4-FFF2-40B4-BE49-F238E27FC236}">
              <a16:creationId xmlns:a16="http://schemas.microsoft.com/office/drawing/2014/main" xmlns="" id="{2ED204D2-8B78-447A-8D78-2116E843F37A}"/>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26" name="テキスト ボックス 425">
          <a:extLst>
            <a:ext uri="{FF2B5EF4-FFF2-40B4-BE49-F238E27FC236}">
              <a16:creationId xmlns:a16="http://schemas.microsoft.com/office/drawing/2014/main" xmlns="" id="{A2E5A7D8-E860-49A5-A6D8-F9D577C4184C}"/>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27" name="【保健センター・保健所】&#10;一人当たり面積グラフ枠">
          <a:extLst>
            <a:ext uri="{FF2B5EF4-FFF2-40B4-BE49-F238E27FC236}">
              <a16:creationId xmlns:a16="http://schemas.microsoft.com/office/drawing/2014/main" xmlns="" id="{225DABA1-7CC2-42C6-89CC-748BA15C65A7}"/>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145324</xdr:rowOff>
    </xdr:from>
    <xdr:to>
      <xdr:col>32</xdr:col>
      <xdr:colOff>186689</xdr:colOff>
      <xdr:row>63</xdr:row>
      <xdr:rowOff>73478</xdr:rowOff>
    </xdr:to>
    <xdr:cxnSp macro="">
      <xdr:nvCxnSpPr>
        <xdr:cNvPr id="428" name="直線コネクタ 427">
          <a:extLst>
            <a:ext uri="{FF2B5EF4-FFF2-40B4-BE49-F238E27FC236}">
              <a16:creationId xmlns:a16="http://schemas.microsoft.com/office/drawing/2014/main" xmlns="" id="{E06E75C5-09E8-4501-B967-E8C076B42A5E}"/>
            </a:ext>
          </a:extLst>
        </xdr:cNvPr>
        <xdr:cNvCxnSpPr/>
      </xdr:nvCxnSpPr>
      <xdr:spPr>
        <a:xfrm flipV="1">
          <a:off x="22160864" y="9575074"/>
          <a:ext cx="0" cy="1299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77305</xdr:rowOff>
    </xdr:from>
    <xdr:ext cx="469744" cy="259045"/>
    <xdr:sp macro="" textlink="">
      <xdr:nvSpPr>
        <xdr:cNvPr id="429" name="【保健センター・保健所】&#10;一人当たり面積最小値テキスト">
          <a:extLst>
            <a:ext uri="{FF2B5EF4-FFF2-40B4-BE49-F238E27FC236}">
              <a16:creationId xmlns:a16="http://schemas.microsoft.com/office/drawing/2014/main" xmlns="" id="{898A7723-9B1F-434D-B7BB-C3820B6D1115}"/>
            </a:ext>
          </a:extLst>
        </xdr:cNvPr>
        <xdr:cNvSpPr txBox="1"/>
      </xdr:nvSpPr>
      <xdr:spPr>
        <a:xfrm>
          <a:off x="22250400" y="10878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0.035</a:t>
          </a:r>
          <a:endParaRPr kumimoji="1" lang="ja-JP" altLang="en-US" sz="1000" b="1">
            <a:latin typeface="ＭＳ Ｐゴシック"/>
          </a:endParaRPr>
        </a:p>
      </xdr:txBody>
    </xdr:sp>
    <xdr:clientData/>
  </xdr:oneCellAnchor>
  <xdr:twoCellAnchor>
    <xdr:from>
      <xdr:col>32</xdr:col>
      <xdr:colOff>98425</xdr:colOff>
      <xdr:row>63</xdr:row>
      <xdr:rowOff>73478</xdr:rowOff>
    </xdr:from>
    <xdr:to>
      <xdr:col>32</xdr:col>
      <xdr:colOff>276225</xdr:colOff>
      <xdr:row>63</xdr:row>
      <xdr:rowOff>73478</xdr:rowOff>
    </xdr:to>
    <xdr:cxnSp macro="">
      <xdr:nvCxnSpPr>
        <xdr:cNvPr id="430" name="直線コネクタ 429">
          <a:extLst>
            <a:ext uri="{FF2B5EF4-FFF2-40B4-BE49-F238E27FC236}">
              <a16:creationId xmlns:a16="http://schemas.microsoft.com/office/drawing/2014/main" xmlns="" id="{7E9EFB38-306F-4461-B15E-CC98AF7EBDE1}"/>
            </a:ext>
          </a:extLst>
        </xdr:cNvPr>
        <xdr:cNvCxnSpPr/>
      </xdr:nvCxnSpPr>
      <xdr:spPr>
        <a:xfrm>
          <a:off x="22072600" y="10874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92001</xdr:rowOff>
    </xdr:from>
    <xdr:ext cx="469744" cy="259045"/>
    <xdr:sp macro="" textlink="">
      <xdr:nvSpPr>
        <xdr:cNvPr id="431" name="【保健センター・保健所】&#10;一人当たり面積最大値テキスト">
          <a:extLst>
            <a:ext uri="{FF2B5EF4-FFF2-40B4-BE49-F238E27FC236}">
              <a16:creationId xmlns:a16="http://schemas.microsoft.com/office/drawing/2014/main" xmlns="" id="{A9D82324-3C68-4FF9-8B94-CC4A37CC4D15}"/>
            </a:ext>
          </a:extLst>
        </xdr:cNvPr>
        <xdr:cNvSpPr txBox="1"/>
      </xdr:nvSpPr>
      <xdr:spPr>
        <a:xfrm>
          <a:off x="22250400" y="9350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0.234</a:t>
          </a:r>
          <a:endParaRPr kumimoji="1" lang="ja-JP" altLang="en-US" sz="1000" b="1">
            <a:latin typeface="ＭＳ Ｐゴシック"/>
          </a:endParaRPr>
        </a:p>
      </xdr:txBody>
    </xdr:sp>
    <xdr:clientData/>
  </xdr:oneCellAnchor>
  <xdr:twoCellAnchor>
    <xdr:from>
      <xdr:col>32</xdr:col>
      <xdr:colOff>98425</xdr:colOff>
      <xdr:row>55</xdr:row>
      <xdr:rowOff>145324</xdr:rowOff>
    </xdr:from>
    <xdr:to>
      <xdr:col>32</xdr:col>
      <xdr:colOff>276225</xdr:colOff>
      <xdr:row>55</xdr:row>
      <xdr:rowOff>145324</xdr:rowOff>
    </xdr:to>
    <xdr:cxnSp macro="">
      <xdr:nvCxnSpPr>
        <xdr:cNvPr id="432" name="直線コネクタ 431">
          <a:extLst>
            <a:ext uri="{FF2B5EF4-FFF2-40B4-BE49-F238E27FC236}">
              <a16:creationId xmlns:a16="http://schemas.microsoft.com/office/drawing/2014/main" xmlns="" id="{5BABAF12-A216-4813-A426-BE877EDD4A4D}"/>
            </a:ext>
          </a:extLst>
        </xdr:cNvPr>
        <xdr:cNvCxnSpPr/>
      </xdr:nvCxnSpPr>
      <xdr:spPr>
        <a:xfrm>
          <a:off x="22072600" y="9575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60</xdr:row>
      <xdr:rowOff>169290</xdr:rowOff>
    </xdr:from>
    <xdr:ext cx="469744" cy="259045"/>
    <xdr:sp macro="" textlink="">
      <xdr:nvSpPr>
        <xdr:cNvPr id="433" name="【保健センター・保健所】&#10;一人当たり面積平均値テキスト">
          <a:extLst>
            <a:ext uri="{FF2B5EF4-FFF2-40B4-BE49-F238E27FC236}">
              <a16:creationId xmlns:a16="http://schemas.microsoft.com/office/drawing/2014/main" xmlns="" id="{B561F6CF-BB18-44E3-88D6-7F0D242CB1FE}"/>
            </a:ext>
          </a:extLst>
        </xdr:cNvPr>
        <xdr:cNvSpPr txBox="1"/>
      </xdr:nvSpPr>
      <xdr:spPr>
        <a:xfrm>
          <a:off x="22250400" y="104562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0.088</a:t>
          </a:r>
          <a:endParaRPr kumimoji="1" lang="ja-JP" altLang="en-US" sz="1000" b="1">
            <a:solidFill>
              <a:srgbClr val="000080"/>
            </a:solidFill>
            <a:latin typeface="ＭＳ Ｐゴシック"/>
          </a:endParaRPr>
        </a:p>
      </xdr:txBody>
    </xdr:sp>
    <xdr:clientData/>
  </xdr:oneCellAnchor>
  <xdr:twoCellAnchor>
    <xdr:from>
      <xdr:col>32</xdr:col>
      <xdr:colOff>136525</xdr:colOff>
      <xdr:row>61</xdr:row>
      <xdr:rowOff>19413</xdr:rowOff>
    </xdr:from>
    <xdr:to>
      <xdr:col>32</xdr:col>
      <xdr:colOff>238125</xdr:colOff>
      <xdr:row>61</xdr:row>
      <xdr:rowOff>121013</xdr:rowOff>
    </xdr:to>
    <xdr:sp macro="" textlink="">
      <xdr:nvSpPr>
        <xdr:cNvPr id="434" name="フローチャート : 判断 433">
          <a:extLst>
            <a:ext uri="{FF2B5EF4-FFF2-40B4-BE49-F238E27FC236}">
              <a16:creationId xmlns:a16="http://schemas.microsoft.com/office/drawing/2014/main" xmlns="" id="{52D2132D-ADA7-4BA8-AE15-020C9796C2AF}"/>
            </a:ext>
          </a:extLst>
        </xdr:cNvPr>
        <xdr:cNvSpPr/>
      </xdr:nvSpPr>
      <xdr:spPr>
        <a:xfrm>
          <a:off x="22110700" y="1047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61</xdr:row>
      <xdr:rowOff>32476</xdr:rowOff>
    </xdr:from>
    <xdr:to>
      <xdr:col>31</xdr:col>
      <xdr:colOff>85725</xdr:colOff>
      <xdr:row>61</xdr:row>
      <xdr:rowOff>134076</xdr:rowOff>
    </xdr:to>
    <xdr:sp macro="" textlink="">
      <xdr:nvSpPr>
        <xdr:cNvPr id="435" name="フローチャート : 判断 434">
          <a:extLst>
            <a:ext uri="{FF2B5EF4-FFF2-40B4-BE49-F238E27FC236}">
              <a16:creationId xmlns:a16="http://schemas.microsoft.com/office/drawing/2014/main" xmlns="" id="{FF8B6F35-BC9D-4BC3-8FFB-8FC28F64AA46}"/>
            </a:ext>
          </a:extLst>
        </xdr:cNvPr>
        <xdr:cNvSpPr/>
      </xdr:nvSpPr>
      <xdr:spPr>
        <a:xfrm>
          <a:off x="21272500" y="1049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61</xdr:row>
      <xdr:rowOff>125203</xdr:rowOff>
    </xdr:from>
    <xdr:ext cx="469744" cy="259045"/>
    <xdr:sp macro="" textlink="">
      <xdr:nvSpPr>
        <xdr:cNvPr id="436" name="n_1aveValue【保健センター・保健所】&#10;一人当たり面積">
          <a:extLst>
            <a:ext uri="{FF2B5EF4-FFF2-40B4-BE49-F238E27FC236}">
              <a16:creationId xmlns:a16="http://schemas.microsoft.com/office/drawing/2014/main" xmlns="" id="{57E9AA3D-5D59-4723-9788-7146172304B9}"/>
            </a:ext>
          </a:extLst>
        </xdr:cNvPr>
        <xdr:cNvSpPr txBox="1"/>
      </xdr:nvSpPr>
      <xdr:spPr>
        <a:xfrm>
          <a:off x="21075727" y="10583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0.086</a:t>
          </a:r>
          <a:endParaRPr kumimoji="1" lang="ja-JP" altLang="en-US" sz="1000" b="1">
            <a:solidFill>
              <a:srgbClr val="000080"/>
            </a:solidFill>
            <a:latin typeface="ＭＳ Ｐゴシック"/>
          </a:endParaRPr>
        </a:p>
      </xdr:txBody>
    </xdr:sp>
    <xdr:clientData/>
  </xdr:oneCellAnchor>
  <xdr:oneCellAnchor>
    <xdr:from>
      <xdr:col>31</xdr:col>
      <xdr:colOff>682625</xdr:colOff>
      <xdr:row>66</xdr:row>
      <xdr:rowOff>111777</xdr:rowOff>
    </xdr:from>
    <xdr:ext cx="762000" cy="259045"/>
    <xdr:sp macro="" textlink="">
      <xdr:nvSpPr>
        <xdr:cNvPr id="437" name="テキスト ボックス 436">
          <a:extLst>
            <a:ext uri="{FF2B5EF4-FFF2-40B4-BE49-F238E27FC236}">
              <a16:creationId xmlns:a16="http://schemas.microsoft.com/office/drawing/2014/main" xmlns="" id="{149063E3-7BBD-47A1-9A3B-83DE666803E1}"/>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38" name="テキスト ボックス 437">
          <a:extLst>
            <a:ext uri="{FF2B5EF4-FFF2-40B4-BE49-F238E27FC236}">
              <a16:creationId xmlns:a16="http://schemas.microsoft.com/office/drawing/2014/main" xmlns="" id="{12ABBC27-C864-4E88-9E52-55650FFF95D2}"/>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39" name="テキスト ボックス 438">
          <a:extLst>
            <a:ext uri="{FF2B5EF4-FFF2-40B4-BE49-F238E27FC236}">
              <a16:creationId xmlns:a16="http://schemas.microsoft.com/office/drawing/2014/main" xmlns="" id="{2E22222D-D50F-43A8-9C91-DE7DFBB61BA1}"/>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40" name="テキスト ボックス 439">
          <a:extLst>
            <a:ext uri="{FF2B5EF4-FFF2-40B4-BE49-F238E27FC236}">
              <a16:creationId xmlns:a16="http://schemas.microsoft.com/office/drawing/2014/main" xmlns="" id="{A5890E7F-3402-4380-AA76-1D96F3C2439B}"/>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41" name="テキスト ボックス 440">
          <a:extLst>
            <a:ext uri="{FF2B5EF4-FFF2-40B4-BE49-F238E27FC236}">
              <a16:creationId xmlns:a16="http://schemas.microsoft.com/office/drawing/2014/main" xmlns="" id="{2EA1319A-6BAE-4CED-A8C2-EC735F23B6B5}"/>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58</xdr:row>
      <xdr:rowOff>83094</xdr:rowOff>
    </xdr:from>
    <xdr:to>
      <xdr:col>31</xdr:col>
      <xdr:colOff>85725</xdr:colOff>
      <xdr:row>59</xdr:row>
      <xdr:rowOff>13244</xdr:rowOff>
    </xdr:to>
    <xdr:sp macro="" textlink="">
      <xdr:nvSpPr>
        <xdr:cNvPr id="442" name="円/楕円 441">
          <a:extLst>
            <a:ext uri="{FF2B5EF4-FFF2-40B4-BE49-F238E27FC236}">
              <a16:creationId xmlns:a16="http://schemas.microsoft.com/office/drawing/2014/main" xmlns="" id="{77E38BB8-0A30-4299-9C9E-04B51EB738A8}"/>
            </a:ext>
          </a:extLst>
        </xdr:cNvPr>
        <xdr:cNvSpPr/>
      </xdr:nvSpPr>
      <xdr:spPr>
        <a:xfrm>
          <a:off x="21272500" y="10027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57</xdr:row>
      <xdr:rowOff>29771</xdr:rowOff>
    </xdr:from>
    <xdr:ext cx="469744" cy="259045"/>
    <xdr:sp macro="" textlink="">
      <xdr:nvSpPr>
        <xdr:cNvPr id="443" name="n_1mainValue【保健センター・保健所】&#10;一人当たり面積">
          <a:extLst>
            <a:ext uri="{FF2B5EF4-FFF2-40B4-BE49-F238E27FC236}">
              <a16:creationId xmlns:a16="http://schemas.microsoft.com/office/drawing/2014/main" xmlns="" id="{333E4D2A-D624-4463-9686-4A390A9908A9}"/>
            </a:ext>
          </a:extLst>
        </xdr:cNvPr>
        <xdr:cNvSpPr txBox="1"/>
      </xdr:nvSpPr>
      <xdr:spPr>
        <a:xfrm>
          <a:off x="21075727" y="9802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0.157</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44" name="正方形/長方形 443">
          <a:extLst>
            <a:ext uri="{FF2B5EF4-FFF2-40B4-BE49-F238E27FC236}">
              <a16:creationId xmlns:a16="http://schemas.microsoft.com/office/drawing/2014/main" xmlns="" id="{8E52C6DB-B08E-4B93-9F47-3284DB94A186}"/>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45" name="正方形/長方形 444">
          <a:extLst>
            <a:ext uri="{FF2B5EF4-FFF2-40B4-BE49-F238E27FC236}">
              <a16:creationId xmlns:a16="http://schemas.microsoft.com/office/drawing/2014/main" xmlns="" id="{A6196962-0416-46A7-869C-B20AFC761F22}"/>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46" name="正方形/長方形 445">
          <a:extLst>
            <a:ext uri="{FF2B5EF4-FFF2-40B4-BE49-F238E27FC236}">
              <a16:creationId xmlns:a16="http://schemas.microsoft.com/office/drawing/2014/main" xmlns="" id="{C13D80C3-E581-4B9C-8BDA-BCA36DB2732D}"/>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47" name="正方形/長方形 446">
          <a:extLst>
            <a:ext uri="{FF2B5EF4-FFF2-40B4-BE49-F238E27FC236}">
              <a16:creationId xmlns:a16="http://schemas.microsoft.com/office/drawing/2014/main" xmlns="" id="{FD89C4DC-975F-4739-ACA0-DE825DD7A52B}"/>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48" name="正方形/長方形 447">
          <a:extLst>
            <a:ext uri="{FF2B5EF4-FFF2-40B4-BE49-F238E27FC236}">
              <a16:creationId xmlns:a16="http://schemas.microsoft.com/office/drawing/2014/main" xmlns="" id="{B6E4E83C-5316-43DF-B888-D823B07CF955}"/>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49" name="正方形/長方形 448">
          <a:extLst>
            <a:ext uri="{FF2B5EF4-FFF2-40B4-BE49-F238E27FC236}">
              <a16:creationId xmlns:a16="http://schemas.microsoft.com/office/drawing/2014/main" xmlns="" id="{4EA5C165-9414-4371-96B8-A91B9177EE1B}"/>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50" name="正方形/長方形 449">
          <a:extLst>
            <a:ext uri="{FF2B5EF4-FFF2-40B4-BE49-F238E27FC236}">
              <a16:creationId xmlns:a16="http://schemas.microsoft.com/office/drawing/2014/main" xmlns="" id="{953B7530-4B46-4BF5-98DE-EE63EDEC0BDC}"/>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46.9</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51" name="正方形/長方形 450">
          <a:extLst>
            <a:ext uri="{FF2B5EF4-FFF2-40B4-BE49-F238E27FC236}">
              <a16:creationId xmlns:a16="http://schemas.microsoft.com/office/drawing/2014/main" xmlns="" id="{888CF4AB-3A5F-492E-AF74-4FDF8E4831F1}"/>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52" name="テキスト ボックス 451">
          <a:extLst>
            <a:ext uri="{FF2B5EF4-FFF2-40B4-BE49-F238E27FC236}">
              <a16:creationId xmlns:a16="http://schemas.microsoft.com/office/drawing/2014/main" xmlns="" id="{E0B69C34-30B9-4279-B6FF-46659DBA23AE}"/>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53" name="直線コネクタ 452">
          <a:extLst>
            <a:ext uri="{FF2B5EF4-FFF2-40B4-BE49-F238E27FC236}">
              <a16:creationId xmlns:a16="http://schemas.microsoft.com/office/drawing/2014/main" xmlns="" id="{BF5DF0FE-60F5-4C40-9FCC-EC2DF821C4DD}"/>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86</xdr:row>
      <xdr:rowOff>114300</xdr:rowOff>
    </xdr:from>
    <xdr:to>
      <xdr:col>24</xdr:col>
      <xdr:colOff>644525</xdr:colOff>
      <xdr:row>86</xdr:row>
      <xdr:rowOff>114300</xdr:rowOff>
    </xdr:to>
    <xdr:cxnSp macro="">
      <xdr:nvCxnSpPr>
        <xdr:cNvPr id="454" name="直線コネクタ 453">
          <a:extLst>
            <a:ext uri="{FF2B5EF4-FFF2-40B4-BE49-F238E27FC236}">
              <a16:creationId xmlns:a16="http://schemas.microsoft.com/office/drawing/2014/main" xmlns="" id="{675E40A8-5660-4DD0-9096-F767C54B001B}"/>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85</xdr:row>
      <xdr:rowOff>143527</xdr:rowOff>
    </xdr:from>
    <xdr:ext cx="338939" cy="259045"/>
    <xdr:sp macro="" textlink="">
      <xdr:nvSpPr>
        <xdr:cNvPr id="455" name="テキスト ボックス 454">
          <a:extLst>
            <a:ext uri="{FF2B5EF4-FFF2-40B4-BE49-F238E27FC236}">
              <a16:creationId xmlns:a16="http://schemas.microsoft.com/office/drawing/2014/main" xmlns="" id="{3CD4A419-825D-4A52-8307-C2EA60009553}"/>
            </a:ext>
          </a:extLst>
        </xdr:cNvPr>
        <xdr:cNvSpPr txBox="1"/>
      </xdr:nvSpPr>
      <xdr:spPr>
        <a:xfrm>
          <a:off x="12107061" y="1471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84</xdr:row>
      <xdr:rowOff>76200</xdr:rowOff>
    </xdr:from>
    <xdr:to>
      <xdr:col>24</xdr:col>
      <xdr:colOff>644525</xdr:colOff>
      <xdr:row>84</xdr:row>
      <xdr:rowOff>76200</xdr:rowOff>
    </xdr:to>
    <xdr:cxnSp macro="">
      <xdr:nvCxnSpPr>
        <xdr:cNvPr id="456" name="直線コネクタ 455">
          <a:extLst>
            <a:ext uri="{FF2B5EF4-FFF2-40B4-BE49-F238E27FC236}">
              <a16:creationId xmlns:a16="http://schemas.microsoft.com/office/drawing/2014/main" xmlns="" id="{533E6087-2C45-4B67-9137-42E202E6DE68}"/>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105427</xdr:rowOff>
    </xdr:from>
    <xdr:ext cx="403059" cy="259045"/>
    <xdr:sp macro="" textlink="">
      <xdr:nvSpPr>
        <xdr:cNvPr id="457" name="テキスト ボックス 456">
          <a:extLst>
            <a:ext uri="{FF2B5EF4-FFF2-40B4-BE49-F238E27FC236}">
              <a16:creationId xmlns:a16="http://schemas.microsoft.com/office/drawing/2014/main" xmlns="" id="{85F6421B-62D9-4E0D-865C-DF936AF35719}"/>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458" name="直線コネクタ 457">
          <a:extLst>
            <a:ext uri="{FF2B5EF4-FFF2-40B4-BE49-F238E27FC236}">
              <a16:creationId xmlns:a16="http://schemas.microsoft.com/office/drawing/2014/main" xmlns="" id="{435AB227-D74A-41F5-8E66-41FC24B96A4F}"/>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459" name="テキスト ボックス 458">
          <a:extLst>
            <a:ext uri="{FF2B5EF4-FFF2-40B4-BE49-F238E27FC236}">
              <a16:creationId xmlns:a16="http://schemas.microsoft.com/office/drawing/2014/main" xmlns="" id="{49F463B6-1782-46DC-A02E-C57547D614D7}"/>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80</xdr:row>
      <xdr:rowOff>0</xdr:rowOff>
    </xdr:from>
    <xdr:to>
      <xdr:col>24</xdr:col>
      <xdr:colOff>644525</xdr:colOff>
      <xdr:row>80</xdr:row>
      <xdr:rowOff>0</xdr:rowOff>
    </xdr:to>
    <xdr:cxnSp macro="">
      <xdr:nvCxnSpPr>
        <xdr:cNvPr id="460" name="直線コネクタ 459">
          <a:extLst>
            <a:ext uri="{FF2B5EF4-FFF2-40B4-BE49-F238E27FC236}">
              <a16:creationId xmlns:a16="http://schemas.microsoft.com/office/drawing/2014/main" xmlns="" id="{4385FC57-B0AF-4CB2-B7F7-15C1A7B6238C}"/>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29227</xdr:rowOff>
    </xdr:from>
    <xdr:ext cx="403059" cy="259045"/>
    <xdr:sp macro="" textlink="">
      <xdr:nvSpPr>
        <xdr:cNvPr id="461" name="テキスト ボックス 460">
          <a:extLst>
            <a:ext uri="{FF2B5EF4-FFF2-40B4-BE49-F238E27FC236}">
              <a16:creationId xmlns:a16="http://schemas.microsoft.com/office/drawing/2014/main" xmlns="" id="{19BF1751-243D-41BB-AD06-4C174294517D}"/>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77</xdr:row>
      <xdr:rowOff>133350</xdr:rowOff>
    </xdr:from>
    <xdr:to>
      <xdr:col>24</xdr:col>
      <xdr:colOff>644525</xdr:colOff>
      <xdr:row>77</xdr:row>
      <xdr:rowOff>133350</xdr:rowOff>
    </xdr:to>
    <xdr:cxnSp macro="">
      <xdr:nvCxnSpPr>
        <xdr:cNvPr id="462" name="直線コネクタ 461">
          <a:extLst>
            <a:ext uri="{FF2B5EF4-FFF2-40B4-BE49-F238E27FC236}">
              <a16:creationId xmlns:a16="http://schemas.microsoft.com/office/drawing/2014/main" xmlns="" id="{9C26E07D-35EB-46C6-AD57-94548ABDF8C7}"/>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76</xdr:row>
      <xdr:rowOff>162577</xdr:rowOff>
    </xdr:from>
    <xdr:ext cx="403059" cy="259045"/>
    <xdr:sp macro="" textlink="">
      <xdr:nvSpPr>
        <xdr:cNvPr id="463" name="テキスト ボックス 462">
          <a:extLst>
            <a:ext uri="{FF2B5EF4-FFF2-40B4-BE49-F238E27FC236}">
              <a16:creationId xmlns:a16="http://schemas.microsoft.com/office/drawing/2014/main" xmlns="" id="{BD5AE0E6-2A57-47D4-98D3-4E379495E28F}"/>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64" name="直線コネクタ 463">
          <a:extLst>
            <a:ext uri="{FF2B5EF4-FFF2-40B4-BE49-F238E27FC236}">
              <a16:creationId xmlns:a16="http://schemas.microsoft.com/office/drawing/2014/main" xmlns="" id="{85D4A5DC-7136-4A7F-841D-5BCBCECE57E3}"/>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465" name="テキスト ボックス 464">
          <a:extLst>
            <a:ext uri="{FF2B5EF4-FFF2-40B4-BE49-F238E27FC236}">
              <a16:creationId xmlns:a16="http://schemas.microsoft.com/office/drawing/2014/main" xmlns="" id="{F0158B52-9931-43AA-8F25-7B2815F0291C}"/>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66" name="【消防施設】&#10;有形固定資産減価償却率グラフ枠">
          <a:extLst>
            <a:ext uri="{FF2B5EF4-FFF2-40B4-BE49-F238E27FC236}">
              <a16:creationId xmlns:a16="http://schemas.microsoft.com/office/drawing/2014/main" xmlns="" id="{B7D89D41-507D-419D-BAE0-7126FEAB4D89}"/>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77</xdr:row>
      <xdr:rowOff>108586</xdr:rowOff>
    </xdr:from>
    <xdr:to>
      <xdr:col>23</xdr:col>
      <xdr:colOff>516889</xdr:colOff>
      <xdr:row>85</xdr:row>
      <xdr:rowOff>11430</xdr:rowOff>
    </xdr:to>
    <xdr:cxnSp macro="">
      <xdr:nvCxnSpPr>
        <xdr:cNvPr id="467" name="直線コネクタ 466">
          <a:extLst>
            <a:ext uri="{FF2B5EF4-FFF2-40B4-BE49-F238E27FC236}">
              <a16:creationId xmlns:a16="http://schemas.microsoft.com/office/drawing/2014/main" xmlns="" id="{156D5CD0-3DDF-4043-AA82-374208CEE2B0}"/>
            </a:ext>
          </a:extLst>
        </xdr:cNvPr>
        <xdr:cNvCxnSpPr/>
      </xdr:nvCxnSpPr>
      <xdr:spPr>
        <a:xfrm flipV="1">
          <a:off x="16318864" y="13310236"/>
          <a:ext cx="0" cy="12744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85</xdr:row>
      <xdr:rowOff>15257</xdr:rowOff>
    </xdr:from>
    <xdr:ext cx="405111" cy="259045"/>
    <xdr:sp macro="" textlink="">
      <xdr:nvSpPr>
        <xdr:cNvPr id="468" name="【消防施設】&#10;有形固定資産減価償却率最小値テキスト">
          <a:extLst>
            <a:ext uri="{FF2B5EF4-FFF2-40B4-BE49-F238E27FC236}">
              <a16:creationId xmlns:a16="http://schemas.microsoft.com/office/drawing/2014/main" xmlns="" id="{AA250F62-EF1E-411B-92BD-FE92EB44C92B}"/>
            </a:ext>
          </a:extLst>
        </xdr:cNvPr>
        <xdr:cNvSpPr txBox="1"/>
      </xdr:nvSpPr>
      <xdr:spPr>
        <a:xfrm>
          <a:off x="16408400" y="14588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14.4</a:t>
          </a:r>
          <a:endParaRPr kumimoji="1" lang="ja-JP" altLang="en-US" sz="1000" b="1">
            <a:latin typeface="ＭＳ Ｐゴシック"/>
          </a:endParaRPr>
        </a:p>
      </xdr:txBody>
    </xdr:sp>
    <xdr:clientData/>
  </xdr:oneCellAnchor>
  <xdr:twoCellAnchor>
    <xdr:from>
      <xdr:col>23</xdr:col>
      <xdr:colOff>428625</xdr:colOff>
      <xdr:row>85</xdr:row>
      <xdr:rowOff>11430</xdr:rowOff>
    </xdr:from>
    <xdr:to>
      <xdr:col>23</xdr:col>
      <xdr:colOff>606425</xdr:colOff>
      <xdr:row>85</xdr:row>
      <xdr:rowOff>11430</xdr:rowOff>
    </xdr:to>
    <xdr:cxnSp macro="">
      <xdr:nvCxnSpPr>
        <xdr:cNvPr id="469" name="直線コネクタ 468">
          <a:extLst>
            <a:ext uri="{FF2B5EF4-FFF2-40B4-BE49-F238E27FC236}">
              <a16:creationId xmlns:a16="http://schemas.microsoft.com/office/drawing/2014/main" xmlns="" id="{A94997A4-79B8-4BC3-9F9F-4CE635867E41}"/>
            </a:ext>
          </a:extLst>
        </xdr:cNvPr>
        <xdr:cNvCxnSpPr/>
      </xdr:nvCxnSpPr>
      <xdr:spPr>
        <a:xfrm>
          <a:off x="16230600" y="14584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55263</xdr:rowOff>
    </xdr:from>
    <xdr:ext cx="405111" cy="259045"/>
    <xdr:sp macro="" textlink="">
      <xdr:nvSpPr>
        <xdr:cNvPr id="470" name="【消防施設】&#10;有形固定資産減価償却率最大値テキスト">
          <a:extLst>
            <a:ext uri="{FF2B5EF4-FFF2-40B4-BE49-F238E27FC236}">
              <a16:creationId xmlns:a16="http://schemas.microsoft.com/office/drawing/2014/main" xmlns="" id="{88F3D1CE-5281-4B57-9828-7C7DD32E2AC0}"/>
            </a:ext>
          </a:extLst>
        </xdr:cNvPr>
        <xdr:cNvSpPr txBox="1"/>
      </xdr:nvSpPr>
      <xdr:spPr>
        <a:xfrm>
          <a:off x="16408400" y="13085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81.3</a:t>
          </a:r>
          <a:endParaRPr kumimoji="1" lang="ja-JP" altLang="en-US" sz="1000" b="1">
            <a:latin typeface="ＭＳ Ｐゴシック"/>
          </a:endParaRPr>
        </a:p>
      </xdr:txBody>
    </xdr:sp>
    <xdr:clientData/>
  </xdr:oneCellAnchor>
  <xdr:twoCellAnchor>
    <xdr:from>
      <xdr:col>23</xdr:col>
      <xdr:colOff>428625</xdr:colOff>
      <xdr:row>77</xdr:row>
      <xdr:rowOff>108586</xdr:rowOff>
    </xdr:from>
    <xdr:to>
      <xdr:col>23</xdr:col>
      <xdr:colOff>606425</xdr:colOff>
      <xdr:row>77</xdr:row>
      <xdr:rowOff>108586</xdr:rowOff>
    </xdr:to>
    <xdr:cxnSp macro="">
      <xdr:nvCxnSpPr>
        <xdr:cNvPr id="471" name="直線コネクタ 470">
          <a:extLst>
            <a:ext uri="{FF2B5EF4-FFF2-40B4-BE49-F238E27FC236}">
              <a16:creationId xmlns:a16="http://schemas.microsoft.com/office/drawing/2014/main" xmlns="" id="{E22BA921-C84F-4E73-B4F1-81CDE03974B2}"/>
            </a:ext>
          </a:extLst>
        </xdr:cNvPr>
        <xdr:cNvCxnSpPr/>
      </xdr:nvCxnSpPr>
      <xdr:spPr>
        <a:xfrm>
          <a:off x="16230600" y="13310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80</xdr:row>
      <xdr:rowOff>19066</xdr:rowOff>
    </xdr:from>
    <xdr:ext cx="405111" cy="259045"/>
    <xdr:sp macro="" textlink="">
      <xdr:nvSpPr>
        <xdr:cNvPr id="472" name="【消防施設】&#10;有形固定資産減価償却率平均値テキスト">
          <a:extLst>
            <a:ext uri="{FF2B5EF4-FFF2-40B4-BE49-F238E27FC236}">
              <a16:creationId xmlns:a16="http://schemas.microsoft.com/office/drawing/2014/main" xmlns="" id="{C54F3DE9-C28E-4BB7-95FD-8D6239EDB011}"/>
            </a:ext>
          </a:extLst>
        </xdr:cNvPr>
        <xdr:cNvSpPr txBox="1"/>
      </xdr:nvSpPr>
      <xdr:spPr>
        <a:xfrm>
          <a:off x="16408400" y="137350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55.2</a:t>
          </a:r>
          <a:endParaRPr kumimoji="1" lang="ja-JP" altLang="en-US" sz="1000" b="1">
            <a:solidFill>
              <a:srgbClr val="000080"/>
            </a:solidFill>
            <a:latin typeface="ＭＳ Ｐゴシック"/>
          </a:endParaRPr>
        </a:p>
      </xdr:txBody>
    </xdr:sp>
    <xdr:clientData/>
  </xdr:oneCellAnchor>
  <xdr:twoCellAnchor>
    <xdr:from>
      <xdr:col>23</xdr:col>
      <xdr:colOff>466725</xdr:colOff>
      <xdr:row>80</xdr:row>
      <xdr:rowOff>40639</xdr:rowOff>
    </xdr:from>
    <xdr:to>
      <xdr:col>23</xdr:col>
      <xdr:colOff>568325</xdr:colOff>
      <xdr:row>80</xdr:row>
      <xdr:rowOff>142239</xdr:rowOff>
    </xdr:to>
    <xdr:sp macro="" textlink="">
      <xdr:nvSpPr>
        <xdr:cNvPr id="473" name="フローチャート : 判断 472">
          <a:extLst>
            <a:ext uri="{FF2B5EF4-FFF2-40B4-BE49-F238E27FC236}">
              <a16:creationId xmlns:a16="http://schemas.microsoft.com/office/drawing/2014/main" xmlns="" id="{660395AD-3C23-4061-A1ED-319CAA6CABAC}"/>
            </a:ext>
          </a:extLst>
        </xdr:cNvPr>
        <xdr:cNvSpPr/>
      </xdr:nvSpPr>
      <xdr:spPr>
        <a:xfrm>
          <a:off x="16268700" y="13756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80</xdr:row>
      <xdr:rowOff>137795</xdr:rowOff>
    </xdr:from>
    <xdr:to>
      <xdr:col>22</xdr:col>
      <xdr:colOff>415925</xdr:colOff>
      <xdr:row>81</xdr:row>
      <xdr:rowOff>67945</xdr:rowOff>
    </xdr:to>
    <xdr:sp macro="" textlink="">
      <xdr:nvSpPr>
        <xdr:cNvPr id="474" name="フローチャート : 判断 473">
          <a:extLst>
            <a:ext uri="{FF2B5EF4-FFF2-40B4-BE49-F238E27FC236}">
              <a16:creationId xmlns:a16="http://schemas.microsoft.com/office/drawing/2014/main" xmlns="" id="{9C3CCBDA-6B24-4C7F-A4B7-18B76D35790B}"/>
            </a:ext>
          </a:extLst>
        </xdr:cNvPr>
        <xdr:cNvSpPr/>
      </xdr:nvSpPr>
      <xdr:spPr>
        <a:xfrm>
          <a:off x="15430500" y="1385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81</xdr:row>
      <xdr:rowOff>59072</xdr:rowOff>
    </xdr:from>
    <xdr:ext cx="405111" cy="259045"/>
    <xdr:sp macro="" textlink="">
      <xdr:nvSpPr>
        <xdr:cNvPr id="475" name="n_1aveValue【消防施設】&#10;有形固定資産減価償却率">
          <a:extLst>
            <a:ext uri="{FF2B5EF4-FFF2-40B4-BE49-F238E27FC236}">
              <a16:creationId xmlns:a16="http://schemas.microsoft.com/office/drawing/2014/main" xmlns="" id="{A0E99B2B-45E3-42E6-99EB-6FA38A957FCC}"/>
            </a:ext>
          </a:extLst>
        </xdr:cNvPr>
        <xdr:cNvSpPr txBox="1"/>
      </xdr:nvSpPr>
      <xdr:spPr>
        <a:xfrm>
          <a:off x="15266043" y="13946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50.1</a:t>
          </a:r>
          <a:endParaRPr kumimoji="1" lang="ja-JP" altLang="en-US" sz="1000" b="1">
            <a:solidFill>
              <a:srgbClr val="000080"/>
            </a:solidFill>
            <a:latin typeface="ＭＳ Ｐゴシック"/>
          </a:endParaRPr>
        </a:p>
      </xdr:txBody>
    </xdr:sp>
    <xdr:clientData/>
  </xdr:oneCellAnchor>
  <xdr:oneCellAnchor>
    <xdr:from>
      <xdr:col>23</xdr:col>
      <xdr:colOff>327025</xdr:colOff>
      <xdr:row>88</xdr:row>
      <xdr:rowOff>149877</xdr:rowOff>
    </xdr:from>
    <xdr:ext cx="762000" cy="259045"/>
    <xdr:sp macro="" textlink="">
      <xdr:nvSpPr>
        <xdr:cNvPr id="476" name="テキスト ボックス 475">
          <a:extLst>
            <a:ext uri="{FF2B5EF4-FFF2-40B4-BE49-F238E27FC236}">
              <a16:creationId xmlns:a16="http://schemas.microsoft.com/office/drawing/2014/main" xmlns="" id="{14BCF9E8-1709-4BA1-95B6-F3FD13483374}"/>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477" name="テキスト ボックス 476">
          <a:extLst>
            <a:ext uri="{FF2B5EF4-FFF2-40B4-BE49-F238E27FC236}">
              <a16:creationId xmlns:a16="http://schemas.microsoft.com/office/drawing/2014/main" xmlns="" id="{C7C10653-8D0F-4AE6-AB5E-F828ED68E78D}"/>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478" name="テキスト ボックス 477">
          <a:extLst>
            <a:ext uri="{FF2B5EF4-FFF2-40B4-BE49-F238E27FC236}">
              <a16:creationId xmlns:a16="http://schemas.microsoft.com/office/drawing/2014/main" xmlns="" id="{A52A43D9-E0B6-4A7C-901E-614D1373CC9E}"/>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479" name="テキスト ボックス 478">
          <a:extLst>
            <a:ext uri="{FF2B5EF4-FFF2-40B4-BE49-F238E27FC236}">
              <a16:creationId xmlns:a16="http://schemas.microsoft.com/office/drawing/2014/main" xmlns="" id="{A80984CB-4768-4439-ACE9-0C91304B50FC}"/>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480" name="テキスト ボックス 479">
          <a:extLst>
            <a:ext uri="{FF2B5EF4-FFF2-40B4-BE49-F238E27FC236}">
              <a16:creationId xmlns:a16="http://schemas.microsoft.com/office/drawing/2014/main" xmlns="" id="{1A91B471-05CE-4FE4-8F63-3E8930CAE356}"/>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77</xdr:row>
      <xdr:rowOff>145414</xdr:rowOff>
    </xdr:from>
    <xdr:to>
      <xdr:col>22</xdr:col>
      <xdr:colOff>415925</xdr:colOff>
      <xdr:row>78</xdr:row>
      <xdr:rowOff>75564</xdr:rowOff>
    </xdr:to>
    <xdr:sp macro="" textlink="">
      <xdr:nvSpPr>
        <xdr:cNvPr id="481" name="円/楕円 480">
          <a:extLst>
            <a:ext uri="{FF2B5EF4-FFF2-40B4-BE49-F238E27FC236}">
              <a16:creationId xmlns:a16="http://schemas.microsoft.com/office/drawing/2014/main" xmlns="" id="{8AB39D21-DDAC-4D8E-926A-C8AC8340ADE9}"/>
            </a:ext>
          </a:extLst>
        </xdr:cNvPr>
        <xdr:cNvSpPr/>
      </xdr:nvSpPr>
      <xdr:spPr>
        <a:xfrm>
          <a:off x="15430500" y="13347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76</xdr:row>
      <xdr:rowOff>92091</xdr:rowOff>
    </xdr:from>
    <xdr:ext cx="405111" cy="259045"/>
    <xdr:sp macro="" textlink="">
      <xdr:nvSpPr>
        <xdr:cNvPr id="482" name="n_1mainValue【消防施設】&#10;有形固定資産減価償却率">
          <a:extLst>
            <a:ext uri="{FF2B5EF4-FFF2-40B4-BE49-F238E27FC236}">
              <a16:creationId xmlns:a16="http://schemas.microsoft.com/office/drawing/2014/main" xmlns="" id="{A2F4CB42-24F6-482E-94F7-7F0B1BB35154}"/>
            </a:ext>
          </a:extLst>
        </xdr:cNvPr>
        <xdr:cNvSpPr txBox="1"/>
      </xdr:nvSpPr>
      <xdr:spPr>
        <a:xfrm>
          <a:off x="15266043" y="13122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76.7</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483" name="正方形/長方形 482">
          <a:extLst>
            <a:ext uri="{FF2B5EF4-FFF2-40B4-BE49-F238E27FC236}">
              <a16:creationId xmlns:a16="http://schemas.microsoft.com/office/drawing/2014/main" xmlns="" id="{835447FF-4BB2-4DC6-84DC-BA7D12E8827E}"/>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84" name="正方形/長方形 483">
          <a:extLst>
            <a:ext uri="{FF2B5EF4-FFF2-40B4-BE49-F238E27FC236}">
              <a16:creationId xmlns:a16="http://schemas.microsoft.com/office/drawing/2014/main" xmlns="" id="{3AA4BB1E-0F00-450D-983D-619FE390763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85" name="正方形/長方形 484">
          <a:extLst>
            <a:ext uri="{FF2B5EF4-FFF2-40B4-BE49-F238E27FC236}">
              <a16:creationId xmlns:a16="http://schemas.microsoft.com/office/drawing/2014/main" xmlns="" id="{3387867B-1BEB-4F20-91A8-851367FE5DB1}"/>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86" name="正方形/長方形 485">
          <a:extLst>
            <a:ext uri="{FF2B5EF4-FFF2-40B4-BE49-F238E27FC236}">
              <a16:creationId xmlns:a16="http://schemas.microsoft.com/office/drawing/2014/main" xmlns="" id="{8ACB14B8-19CE-471E-B177-538DC326D8A7}"/>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87" name="正方形/長方形 486">
          <a:extLst>
            <a:ext uri="{FF2B5EF4-FFF2-40B4-BE49-F238E27FC236}">
              <a16:creationId xmlns:a16="http://schemas.microsoft.com/office/drawing/2014/main" xmlns="" id="{9BEE4747-2C40-4811-8EED-7356B0D2BBCB}"/>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88" name="正方形/長方形 487">
          <a:extLst>
            <a:ext uri="{FF2B5EF4-FFF2-40B4-BE49-F238E27FC236}">
              <a16:creationId xmlns:a16="http://schemas.microsoft.com/office/drawing/2014/main" xmlns="" id="{B46D2585-D25A-44BF-8A4B-FD61CF525E79}"/>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89" name="正方形/長方形 488">
          <a:extLst>
            <a:ext uri="{FF2B5EF4-FFF2-40B4-BE49-F238E27FC236}">
              <a16:creationId xmlns:a16="http://schemas.microsoft.com/office/drawing/2014/main" xmlns="" id="{ACFC1392-DD6E-4FAD-84ED-6362E44415FE}"/>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0.032</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90" name="正方形/長方形 489">
          <a:extLst>
            <a:ext uri="{FF2B5EF4-FFF2-40B4-BE49-F238E27FC236}">
              <a16:creationId xmlns:a16="http://schemas.microsoft.com/office/drawing/2014/main" xmlns="" id="{9876DFE2-FC39-48BF-ABB7-6D5BE768BB72}"/>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491" name="テキスト ボックス 490">
          <a:extLst>
            <a:ext uri="{FF2B5EF4-FFF2-40B4-BE49-F238E27FC236}">
              <a16:creationId xmlns:a16="http://schemas.microsoft.com/office/drawing/2014/main" xmlns="" id="{BE95E1B5-FF3F-4E91-A4A4-BB38C885517F}"/>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492" name="直線コネクタ 491">
          <a:extLst>
            <a:ext uri="{FF2B5EF4-FFF2-40B4-BE49-F238E27FC236}">
              <a16:creationId xmlns:a16="http://schemas.microsoft.com/office/drawing/2014/main" xmlns="" id="{D776FF18-CB33-4742-8DDC-B80ABCC71B59}"/>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87</xdr:row>
      <xdr:rowOff>38100</xdr:rowOff>
    </xdr:from>
    <xdr:to>
      <xdr:col>33</xdr:col>
      <xdr:colOff>314325</xdr:colOff>
      <xdr:row>87</xdr:row>
      <xdr:rowOff>38100</xdr:rowOff>
    </xdr:to>
    <xdr:cxnSp macro="">
      <xdr:nvCxnSpPr>
        <xdr:cNvPr id="493" name="直線コネクタ 492">
          <a:extLst>
            <a:ext uri="{FF2B5EF4-FFF2-40B4-BE49-F238E27FC236}">
              <a16:creationId xmlns:a16="http://schemas.microsoft.com/office/drawing/2014/main" xmlns="" id="{DCD51C61-A863-47B6-ADEE-B5B87370A5A4}"/>
            </a:ext>
          </a:extLst>
        </xdr:cNvPr>
        <xdr:cNvCxnSpPr/>
      </xdr:nvCxnSpPr>
      <xdr:spPr>
        <a:xfrm>
          <a:off x="18288000" y="1495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86</xdr:row>
      <xdr:rowOff>67327</xdr:rowOff>
    </xdr:from>
    <xdr:ext cx="467179" cy="259045"/>
    <xdr:sp macro="" textlink="">
      <xdr:nvSpPr>
        <xdr:cNvPr id="494" name="テキスト ボックス 493">
          <a:extLst>
            <a:ext uri="{FF2B5EF4-FFF2-40B4-BE49-F238E27FC236}">
              <a16:creationId xmlns:a16="http://schemas.microsoft.com/office/drawing/2014/main" xmlns="" id="{2117D89C-B3F6-49E3-A4E4-8C15C03EDDEE}"/>
            </a:ext>
          </a:extLst>
        </xdr:cNvPr>
        <xdr:cNvSpPr txBox="1"/>
      </xdr:nvSpPr>
      <xdr:spPr>
        <a:xfrm>
          <a:off x="17820821" y="1481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85</xdr:row>
      <xdr:rowOff>95250</xdr:rowOff>
    </xdr:from>
    <xdr:to>
      <xdr:col>33</xdr:col>
      <xdr:colOff>314325</xdr:colOff>
      <xdr:row>85</xdr:row>
      <xdr:rowOff>95250</xdr:rowOff>
    </xdr:to>
    <xdr:cxnSp macro="">
      <xdr:nvCxnSpPr>
        <xdr:cNvPr id="495" name="直線コネクタ 494">
          <a:extLst>
            <a:ext uri="{FF2B5EF4-FFF2-40B4-BE49-F238E27FC236}">
              <a16:creationId xmlns:a16="http://schemas.microsoft.com/office/drawing/2014/main" xmlns="" id="{7E7879DD-C499-4119-A55C-3CE360B46845}"/>
            </a:ext>
          </a:extLst>
        </xdr:cNvPr>
        <xdr:cNvCxnSpPr/>
      </xdr:nvCxnSpPr>
      <xdr:spPr>
        <a:xfrm>
          <a:off x="18288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84</xdr:row>
      <xdr:rowOff>124477</xdr:rowOff>
    </xdr:from>
    <xdr:ext cx="467179" cy="259045"/>
    <xdr:sp macro="" textlink="">
      <xdr:nvSpPr>
        <xdr:cNvPr id="496" name="テキスト ボックス 495">
          <a:extLst>
            <a:ext uri="{FF2B5EF4-FFF2-40B4-BE49-F238E27FC236}">
              <a16:creationId xmlns:a16="http://schemas.microsoft.com/office/drawing/2014/main" xmlns="" id="{F26763C7-E468-4433-87D6-9B0D84F9C2CB}"/>
            </a:ext>
          </a:extLst>
        </xdr:cNvPr>
        <xdr:cNvSpPr txBox="1"/>
      </xdr:nvSpPr>
      <xdr:spPr>
        <a:xfrm>
          <a:off x="17820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83</xdr:row>
      <xdr:rowOff>152400</xdr:rowOff>
    </xdr:from>
    <xdr:to>
      <xdr:col>33</xdr:col>
      <xdr:colOff>314325</xdr:colOff>
      <xdr:row>83</xdr:row>
      <xdr:rowOff>152400</xdr:rowOff>
    </xdr:to>
    <xdr:cxnSp macro="">
      <xdr:nvCxnSpPr>
        <xdr:cNvPr id="497" name="直線コネクタ 496">
          <a:extLst>
            <a:ext uri="{FF2B5EF4-FFF2-40B4-BE49-F238E27FC236}">
              <a16:creationId xmlns:a16="http://schemas.microsoft.com/office/drawing/2014/main" xmlns="" id="{C6743AD0-6F9B-4009-94B8-1E2845B485E9}"/>
            </a:ext>
          </a:extLst>
        </xdr:cNvPr>
        <xdr:cNvCxnSpPr/>
      </xdr:nvCxnSpPr>
      <xdr:spPr>
        <a:xfrm>
          <a:off x="18288000" y="1438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83</xdr:row>
      <xdr:rowOff>10177</xdr:rowOff>
    </xdr:from>
    <xdr:ext cx="467179" cy="259045"/>
    <xdr:sp macro="" textlink="">
      <xdr:nvSpPr>
        <xdr:cNvPr id="498" name="テキスト ボックス 497">
          <a:extLst>
            <a:ext uri="{FF2B5EF4-FFF2-40B4-BE49-F238E27FC236}">
              <a16:creationId xmlns:a16="http://schemas.microsoft.com/office/drawing/2014/main" xmlns="" id="{DF8C6148-94B4-4220-A872-98E53C7795DC}"/>
            </a:ext>
          </a:extLst>
        </xdr:cNvPr>
        <xdr:cNvSpPr txBox="1"/>
      </xdr:nvSpPr>
      <xdr:spPr>
        <a:xfrm>
          <a:off x="17820821" y="1424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82</xdr:row>
      <xdr:rowOff>38100</xdr:rowOff>
    </xdr:from>
    <xdr:to>
      <xdr:col>33</xdr:col>
      <xdr:colOff>314325</xdr:colOff>
      <xdr:row>82</xdr:row>
      <xdr:rowOff>38100</xdr:rowOff>
    </xdr:to>
    <xdr:cxnSp macro="">
      <xdr:nvCxnSpPr>
        <xdr:cNvPr id="499" name="直線コネクタ 498">
          <a:extLst>
            <a:ext uri="{FF2B5EF4-FFF2-40B4-BE49-F238E27FC236}">
              <a16:creationId xmlns:a16="http://schemas.microsoft.com/office/drawing/2014/main" xmlns="" id="{BEA7C240-8BB4-4751-AB3B-C74BBC06213F}"/>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81</xdr:row>
      <xdr:rowOff>67327</xdr:rowOff>
    </xdr:from>
    <xdr:ext cx="467179" cy="259045"/>
    <xdr:sp macro="" textlink="">
      <xdr:nvSpPr>
        <xdr:cNvPr id="500" name="テキスト ボックス 499">
          <a:extLst>
            <a:ext uri="{FF2B5EF4-FFF2-40B4-BE49-F238E27FC236}">
              <a16:creationId xmlns:a16="http://schemas.microsoft.com/office/drawing/2014/main" xmlns="" id="{D3D38E47-ED75-469B-97D4-F7EEA2047307}"/>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26</xdr:col>
      <xdr:colOff>428625</xdr:colOff>
      <xdr:row>80</xdr:row>
      <xdr:rowOff>95250</xdr:rowOff>
    </xdr:from>
    <xdr:to>
      <xdr:col>33</xdr:col>
      <xdr:colOff>314325</xdr:colOff>
      <xdr:row>80</xdr:row>
      <xdr:rowOff>95250</xdr:rowOff>
    </xdr:to>
    <xdr:cxnSp macro="">
      <xdr:nvCxnSpPr>
        <xdr:cNvPr id="501" name="直線コネクタ 500">
          <a:extLst>
            <a:ext uri="{FF2B5EF4-FFF2-40B4-BE49-F238E27FC236}">
              <a16:creationId xmlns:a16="http://schemas.microsoft.com/office/drawing/2014/main" xmlns="" id="{15DAE5DF-1E77-46B9-9E7A-B4FEE61D99A8}"/>
            </a:ext>
          </a:extLst>
        </xdr:cNvPr>
        <xdr:cNvCxnSpPr/>
      </xdr:nvCxnSpPr>
      <xdr:spPr>
        <a:xfrm>
          <a:off x="18288000" y="1381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79</xdr:row>
      <xdr:rowOff>124477</xdr:rowOff>
    </xdr:from>
    <xdr:ext cx="467179" cy="259045"/>
    <xdr:sp macro="" textlink="">
      <xdr:nvSpPr>
        <xdr:cNvPr id="502" name="テキスト ボックス 501">
          <a:extLst>
            <a:ext uri="{FF2B5EF4-FFF2-40B4-BE49-F238E27FC236}">
              <a16:creationId xmlns:a16="http://schemas.microsoft.com/office/drawing/2014/main" xmlns="" id="{ECE49911-DE27-44A7-82A2-C6668CFE1287}"/>
            </a:ext>
          </a:extLst>
        </xdr:cNvPr>
        <xdr:cNvSpPr txBox="1"/>
      </xdr:nvSpPr>
      <xdr:spPr>
        <a:xfrm>
          <a:off x="17820821" y="1366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78</xdr:row>
      <xdr:rowOff>152400</xdr:rowOff>
    </xdr:from>
    <xdr:to>
      <xdr:col>33</xdr:col>
      <xdr:colOff>314325</xdr:colOff>
      <xdr:row>78</xdr:row>
      <xdr:rowOff>152400</xdr:rowOff>
    </xdr:to>
    <xdr:cxnSp macro="">
      <xdr:nvCxnSpPr>
        <xdr:cNvPr id="503" name="直線コネクタ 502">
          <a:extLst>
            <a:ext uri="{FF2B5EF4-FFF2-40B4-BE49-F238E27FC236}">
              <a16:creationId xmlns:a16="http://schemas.microsoft.com/office/drawing/2014/main" xmlns="" id="{EA545460-C9F5-4D2A-A230-3D6B58D224FC}"/>
            </a:ext>
          </a:extLst>
        </xdr:cNvPr>
        <xdr:cNvCxnSpPr/>
      </xdr:nvCxnSpPr>
      <xdr:spPr>
        <a:xfrm>
          <a:off x="18288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78</xdr:row>
      <xdr:rowOff>10177</xdr:rowOff>
    </xdr:from>
    <xdr:ext cx="467179" cy="259045"/>
    <xdr:sp macro="" textlink="">
      <xdr:nvSpPr>
        <xdr:cNvPr id="504" name="テキスト ボックス 503">
          <a:extLst>
            <a:ext uri="{FF2B5EF4-FFF2-40B4-BE49-F238E27FC236}">
              <a16:creationId xmlns:a16="http://schemas.microsoft.com/office/drawing/2014/main" xmlns="" id="{EDCD6F63-033A-48E3-9176-372A4EBA9393}"/>
            </a:ext>
          </a:extLst>
        </xdr:cNvPr>
        <xdr:cNvSpPr txBox="1"/>
      </xdr:nvSpPr>
      <xdr:spPr>
        <a:xfrm>
          <a:off x="17820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77</xdr:row>
      <xdr:rowOff>38100</xdr:rowOff>
    </xdr:from>
    <xdr:to>
      <xdr:col>33</xdr:col>
      <xdr:colOff>314325</xdr:colOff>
      <xdr:row>77</xdr:row>
      <xdr:rowOff>38100</xdr:rowOff>
    </xdr:to>
    <xdr:cxnSp macro="">
      <xdr:nvCxnSpPr>
        <xdr:cNvPr id="505" name="直線コネクタ 504">
          <a:extLst>
            <a:ext uri="{FF2B5EF4-FFF2-40B4-BE49-F238E27FC236}">
              <a16:creationId xmlns:a16="http://schemas.microsoft.com/office/drawing/2014/main" xmlns="" id="{C9AE92ED-4C3F-4801-8DE7-8FA5EB513E60}"/>
            </a:ext>
          </a:extLst>
        </xdr:cNvPr>
        <xdr:cNvCxnSpPr/>
      </xdr:nvCxnSpPr>
      <xdr:spPr>
        <a:xfrm>
          <a:off x="18288000" y="1323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67327</xdr:rowOff>
    </xdr:from>
    <xdr:ext cx="467179" cy="259045"/>
    <xdr:sp macro="" textlink="">
      <xdr:nvSpPr>
        <xdr:cNvPr id="506" name="テキスト ボックス 505">
          <a:extLst>
            <a:ext uri="{FF2B5EF4-FFF2-40B4-BE49-F238E27FC236}">
              <a16:creationId xmlns:a16="http://schemas.microsoft.com/office/drawing/2014/main" xmlns="" id="{A411251E-C633-4894-A31D-3FF1AFA8A2E2}"/>
            </a:ext>
          </a:extLst>
        </xdr:cNvPr>
        <xdr:cNvSpPr txBox="1"/>
      </xdr:nvSpPr>
      <xdr:spPr>
        <a:xfrm>
          <a:off x="17820821" y="1309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07" name="直線コネクタ 506">
          <a:extLst>
            <a:ext uri="{FF2B5EF4-FFF2-40B4-BE49-F238E27FC236}">
              <a16:creationId xmlns:a16="http://schemas.microsoft.com/office/drawing/2014/main" xmlns="" id="{1356C273-3679-48E9-9487-BB1B40A2ADEA}"/>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08" name="テキスト ボックス 507">
          <a:extLst>
            <a:ext uri="{FF2B5EF4-FFF2-40B4-BE49-F238E27FC236}">
              <a16:creationId xmlns:a16="http://schemas.microsoft.com/office/drawing/2014/main" xmlns="" id="{3ACB3AEA-2036-44A8-8A69-E504EF9D4B53}"/>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0.210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09" name="【消防施設】&#10;一人当たり面積グラフ枠">
          <a:extLst>
            <a:ext uri="{FF2B5EF4-FFF2-40B4-BE49-F238E27FC236}">
              <a16:creationId xmlns:a16="http://schemas.microsoft.com/office/drawing/2014/main" xmlns="" id="{5325A3C1-2A2C-432B-9D34-12073B7DAE4D}"/>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77</xdr:row>
      <xdr:rowOff>133350</xdr:rowOff>
    </xdr:from>
    <xdr:to>
      <xdr:col>32</xdr:col>
      <xdr:colOff>186689</xdr:colOff>
      <xdr:row>84</xdr:row>
      <xdr:rowOff>161925</xdr:rowOff>
    </xdr:to>
    <xdr:cxnSp macro="">
      <xdr:nvCxnSpPr>
        <xdr:cNvPr id="510" name="直線コネクタ 509">
          <a:extLst>
            <a:ext uri="{FF2B5EF4-FFF2-40B4-BE49-F238E27FC236}">
              <a16:creationId xmlns:a16="http://schemas.microsoft.com/office/drawing/2014/main" xmlns="" id="{09CC248D-C9A3-44A3-8E05-EB6E22C8CC55}"/>
            </a:ext>
          </a:extLst>
        </xdr:cNvPr>
        <xdr:cNvCxnSpPr/>
      </xdr:nvCxnSpPr>
      <xdr:spPr>
        <a:xfrm flipV="1">
          <a:off x="22160864" y="13335000"/>
          <a:ext cx="0" cy="1228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84</xdr:row>
      <xdr:rowOff>165752</xdr:rowOff>
    </xdr:from>
    <xdr:ext cx="469744" cy="259045"/>
    <xdr:sp macro="" textlink="">
      <xdr:nvSpPr>
        <xdr:cNvPr id="511" name="【消防施設】&#10;一人当たり面積最小値テキスト">
          <a:extLst>
            <a:ext uri="{FF2B5EF4-FFF2-40B4-BE49-F238E27FC236}">
              <a16:creationId xmlns:a16="http://schemas.microsoft.com/office/drawing/2014/main" xmlns="" id="{E007EC31-9848-4DE1-B7B5-310E32297CB3}"/>
            </a:ext>
          </a:extLst>
        </xdr:cNvPr>
        <xdr:cNvSpPr txBox="1"/>
      </xdr:nvSpPr>
      <xdr:spPr>
        <a:xfrm>
          <a:off x="22250400" y="14567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0.041</a:t>
          </a:r>
          <a:endParaRPr kumimoji="1" lang="ja-JP" altLang="en-US" sz="1000" b="1">
            <a:latin typeface="ＭＳ Ｐゴシック"/>
          </a:endParaRPr>
        </a:p>
      </xdr:txBody>
    </xdr:sp>
    <xdr:clientData/>
  </xdr:oneCellAnchor>
  <xdr:twoCellAnchor>
    <xdr:from>
      <xdr:col>32</xdr:col>
      <xdr:colOff>98425</xdr:colOff>
      <xdr:row>84</xdr:row>
      <xdr:rowOff>161925</xdr:rowOff>
    </xdr:from>
    <xdr:to>
      <xdr:col>32</xdr:col>
      <xdr:colOff>276225</xdr:colOff>
      <xdr:row>84</xdr:row>
      <xdr:rowOff>161925</xdr:rowOff>
    </xdr:to>
    <xdr:cxnSp macro="">
      <xdr:nvCxnSpPr>
        <xdr:cNvPr id="512" name="直線コネクタ 511">
          <a:extLst>
            <a:ext uri="{FF2B5EF4-FFF2-40B4-BE49-F238E27FC236}">
              <a16:creationId xmlns:a16="http://schemas.microsoft.com/office/drawing/2014/main" xmlns="" id="{5062ACB3-6506-4E3C-8E89-046936297D5E}"/>
            </a:ext>
          </a:extLst>
        </xdr:cNvPr>
        <xdr:cNvCxnSpPr/>
      </xdr:nvCxnSpPr>
      <xdr:spPr>
        <a:xfrm>
          <a:off x="22072600" y="14563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80027</xdr:rowOff>
    </xdr:from>
    <xdr:ext cx="469744" cy="259045"/>
    <xdr:sp macro="" textlink="">
      <xdr:nvSpPr>
        <xdr:cNvPr id="513" name="【消防施設】&#10;一人当たり面積最大値テキスト">
          <a:extLst>
            <a:ext uri="{FF2B5EF4-FFF2-40B4-BE49-F238E27FC236}">
              <a16:creationId xmlns:a16="http://schemas.microsoft.com/office/drawing/2014/main" xmlns="" id="{442EB277-A654-4502-81F5-D22CE76355DC}"/>
            </a:ext>
          </a:extLst>
        </xdr:cNvPr>
        <xdr:cNvSpPr txBox="1"/>
      </xdr:nvSpPr>
      <xdr:spPr>
        <a:xfrm>
          <a:off x="222504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0.170</a:t>
          </a:r>
          <a:endParaRPr kumimoji="1" lang="ja-JP" altLang="en-US" sz="1000" b="1">
            <a:latin typeface="ＭＳ Ｐゴシック"/>
          </a:endParaRPr>
        </a:p>
      </xdr:txBody>
    </xdr:sp>
    <xdr:clientData/>
  </xdr:oneCellAnchor>
  <xdr:twoCellAnchor>
    <xdr:from>
      <xdr:col>32</xdr:col>
      <xdr:colOff>98425</xdr:colOff>
      <xdr:row>77</xdr:row>
      <xdr:rowOff>133350</xdr:rowOff>
    </xdr:from>
    <xdr:to>
      <xdr:col>32</xdr:col>
      <xdr:colOff>276225</xdr:colOff>
      <xdr:row>77</xdr:row>
      <xdr:rowOff>133350</xdr:rowOff>
    </xdr:to>
    <xdr:cxnSp macro="">
      <xdr:nvCxnSpPr>
        <xdr:cNvPr id="514" name="直線コネクタ 513">
          <a:extLst>
            <a:ext uri="{FF2B5EF4-FFF2-40B4-BE49-F238E27FC236}">
              <a16:creationId xmlns:a16="http://schemas.microsoft.com/office/drawing/2014/main" xmlns="" id="{AD3F5207-0EF2-4274-8C2E-DEBB5E8192F0}"/>
            </a:ext>
          </a:extLst>
        </xdr:cNvPr>
        <xdr:cNvCxnSpPr/>
      </xdr:nvCxnSpPr>
      <xdr:spPr>
        <a:xfrm>
          <a:off x="22072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81</xdr:row>
      <xdr:rowOff>32402</xdr:rowOff>
    </xdr:from>
    <xdr:ext cx="469744" cy="259045"/>
    <xdr:sp macro="" textlink="">
      <xdr:nvSpPr>
        <xdr:cNvPr id="515" name="【消防施設】&#10;一人当たり面積平均値テキスト">
          <a:extLst>
            <a:ext uri="{FF2B5EF4-FFF2-40B4-BE49-F238E27FC236}">
              <a16:creationId xmlns:a16="http://schemas.microsoft.com/office/drawing/2014/main" xmlns="" id="{2063F205-82AE-4799-B14B-1E73B2467442}"/>
            </a:ext>
          </a:extLst>
        </xdr:cNvPr>
        <xdr:cNvSpPr txBox="1"/>
      </xdr:nvSpPr>
      <xdr:spPr>
        <a:xfrm>
          <a:off x="22250400" y="139198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0.101</a:t>
          </a:r>
          <a:endParaRPr kumimoji="1" lang="ja-JP" altLang="en-US" sz="1000" b="1">
            <a:solidFill>
              <a:srgbClr val="000080"/>
            </a:solidFill>
            <a:latin typeface="ＭＳ Ｐゴシック"/>
          </a:endParaRPr>
        </a:p>
      </xdr:txBody>
    </xdr:sp>
    <xdr:clientData/>
  </xdr:oneCellAnchor>
  <xdr:twoCellAnchor>
    <xdr:from>
      <xdr:col>32</xdr:col>
      <xdr:colOff>136525</xdr:colOff>
      <xdr:row>81</xdr:row>
      <xdr:rowOff>53975</xdr:rowOff>
    </xdr:from>
    <xdr:to>
      <xdr:col>32</xdr:col>
      <xdr:colOff>238125</xdr:colOff>
      <xdr:row>81</xdr:row>
      <xdr:rowOff>155575</xdr:rowOff>
    </xdr:to>
    <xdr:sp macro="" textlink="">
      <xdr:nvSpPr>
        <xdr:cNvPr id="516" name="フローチャート : 判断 515">
          <a:extLst>
            <a:ext uri="{FF2B5EF4-FFF2-40B4-BE49-F238E27FC236}">
              <a16:creationId xmlns:a16="http://schemas.microsoft.com/office/drawing/2014/main" xmlns="" id="{39934AB5-F367-4623-9608-0572EB7B1D3B}"/>
            </a:ext>
          </a:extLst>
        </xdr:cNvPr>
        <xdr:cNvSpPr/>
      </xdr:nvSpPr>
      <xdr:spPr>
        <a:xfrm>
          <a:off x="22110700" y="1394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81</xdr:row>
      <xdr:rowOff>101600</xdr:rowOff>
    </xdr:from>
    <xdr:to>
      <xdr:col>31</xdr:col>
      <xdr:colOff>85725</xdr:colOff>
      <xdr:row>82</xdr:row>
      <xdr:rowOff>31750</xdr:rowOff>
    </xdr:to>
    <xdr:sp macro="" textlink="">
      <xdr:nvSpPr>
        <xdr:cNvPr id="517" name="フローチャート : 判断 516">
          <a:extLst>
            <a:ext uri="{FF2B5EF4-FFF2-40B4-BE49-F238E27FC236}">
              <a16:creationId xmlns:a16="http://schemas.microsoft.com/office/drawing/2014/main" xmlns="" id="{9FAAD070-6EBE-418C-A51F-FD253C9C0347}"/>
            </a:ext>
          </a:extLst>
        </xdr:cNvPr>
        <xdr:cNvSpPr/>
      </xdr:nvSpPr>
      <xdr:spPr>
        <a:xfrm>
          <a:off x="21272500" y="1398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80</xdr:row>
      <xdr:rowOff>48277</xdr:rowOff>
    </xdr:from>
    <xdr:ext cx="469744" cy="259045"/>
    <xdr:sp macro="" textlink="">
      <xdr:nvSpPr>
        <xdr:cNvPr id="518" name="n_1aveValue【消防施設】&#10;一人当たり面積">
          <a:extLst>
            <a:ext uri="{FF2B5EF4-FFF2-40B4-BE49-F238E27FC236}">
              <a16:creationId xmlns:a16="http://schemas.microsoft.com/office/drawing/2014/main" xmlns="" id="{EDFA9CDD-A8BC-4DED-AD75-FB94E1948107}"/>
            </a:ext>
          </a:extLst>
        </xdr:cNvPr>
        <xdr:cNvSpPr txBox="1"/>
      </xdr:nvSpPr>
      <xdr:spPr>
        <a:xfrm>
          <a:off x="21075727" y="13764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0.096</a:t>
          </a:r>
          <a:endParaRPr kumimoji="1" lang="ja-JP" altLang="en-US" sz="1000" b="1">
            <a:solidFill>
              <a:srgbClr val="000080"/>
            </a:solidFill>
            <a:latin typeface="ＭＳ Ｐゴシック"/>
          </a:endParaRPr>
        </a:p>
      </xdr:txBody>
    </xdr:sp>
    <xdr:clientData/>
  </xdr:oneCellAnchor>
  <xdr:oneCellAnchor>
    <xdr:from>
      <xdr:col>31</xdr:col>
      <xdr:colOff>682625</xdr:colOff>
      <xdr:row>88</xdr:row>
      <xdr:rowOff>149877</xdr:rowOff>
    </xdr:from>
    <xdr:ext cx="762000" cy="259045"/>
    <xdr:sp macro="" textlink="">
      <xdr:nvSpPr>
        <xdr:cNvPr id="519" name="テキスト ボックス 518">
          <a:extLst>
            <a:ext uri="{FF2B5EF4-FFF2-40B4-BE49-F238E27FC236}">
              <a16:creationId xmlns:a16="http://schemas.microsoft.com/office/drawing/2014/main" xmlns="" id="{8638BC87-7171-46F3-91DD-1F11EC79BAF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20" name="テキスト ボックス 519">
          <a:extLst>
            <a:ext uri="{FF2B5EF4-FFF2-40B4-BE49-F238E27FC236}">
              <a16:creationId xmlns:a16="http://schemas.microsoft.com/office/drawing/2014/main" xmlns="" id="{A1B695E6-D3B2-42D9-A2AC-6823F16A7F57}"/>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21" name="テキスト ボックス 520">
          <a:extLst>
            <a:ext uri="{FF2B5EF4-FFF2-40B4-BE49-F238E27FC236}">
              <a16:creationId xmlns:a16="http://schemas.microsoft.com/office/drawing/2014/main" xmlns="" id="{69707A58-34EC-4DE7-AB4A-74714A7296EA}"/>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22" name="テキスト ボックス 521">
          <a:extLst>
            <a:ext uri="{FF2B5EF4-FFF2-40B4-BE49-F238E27FC236}">
              <a16:creationId xmlns:a16="http://schemas.microsoft.com/office/drawing/2014/main" xmlns="" id="{0032AD7D-4DD2-4477-A5D1-F34015338928}"/>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23" name="テキスト ボックス 522">
          <a:extLst>
            <a:ext uri="{FF2B5EF4-FFF2-40B4-BE49-F238E27FC236}">
              <a16:creationId xmlns:a16="http://schemas.microsoft.com/office/drawing/2014/main" xmlns="" id="{F05F5CFD-EFAA-44F8-B83C-8A7E3D2C5515}"/>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85</xdr:row>
      <xdr:rowOff>120650</xdr:rowOff>
    </xdr:from>
    <xdr:to>
      <xdr:col>31</xdr:col>
      <xdr:colOff>85725</xdr:colOff>
      <xdr:row>86</xdr:row>
      <xdr:rowOff>50800</xdr:rowOff>
    </xdr:to>
    <xdr:sp macro="" textlink="">
      <xdr:nvSpPr>
        <xdr:cNvPr id="524" name="円/楕円 523">
          <a:extLst>
            <a:ext uri="{FF2B5EF4-FFF2-40B4-BE49-F238E27FC236}">
              <a16:creationId xmlns:a16="http://schemas.microsoft.com/office/drawing/2014/main" xmlns="" id="{51159BD1-49EB-450E-BDC1-04E1AB3C639C}"/>
            </a:ext>
          </a:extLst>
        </xdr:cNvPr>
        <xdr:cNvSpPr/>
      </xdr:nvSpPr>
      <xdr:spPr>
        <a:xfrm>
          <a:off x="21272500" y="1469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86</xdr:row>
      <xdr:rowOff>41927</xdr:rowOff>
    </xdr:from>
    <xdr:ext cx="469744" cy="259045"/>
    <xdr:sp macro="" textlink="">
      <xdr:nvSpPr>
        <xdr:cNvPr id="525" name="n_1mainValue【消防施設】&#10;一人当たり面積">
          <a:extLst>
            <a:ext uri="{FF2B5EF4-FFF2-40B4-BE49-F238E27FC236}">
              <a16:creationId xmlns:a16="http://schemas.microsoft.com/office/drawing/2014/main" xmlns="" id="{EEF97AE6-911F-4FC2-9C91-4B6D06A0091F}"/>
            </a:ext>
          </a:extLst>
        </xdr:cNvPr>
        <xdr:cNvSpPr txBox="1"/>
      </xdr:nvSpPr>
      <xdr:spPr>
        <a:xfrm>
          <a:off x="21075727"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0.022</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26" name="正方形/長方形 525">
          <a:extLst>
            <a:ext uri="{FF2B5EF4-FFF2-40B4-BE49-F238E27FC236}">
              <a16:creationId xmlns:a16="http://schemas.microsoft.com/office/drawing/2014/main" xmlns="" id="{3B94B219-EC32-4EE8-9D8F-BDF4AE4C076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27" name="正方形/長方形 526">
          <a:extLst>
            <a:ext uri="{FF2B5EF4-FFF2-40B4-BE49-F238E27FC236}">
              <a16:creationId xmlns:a16="http://schemas.microsoft.com/office/drawing/2014/main" xmlns="" id="{83EF60F5-4325-4D0E-98BF-029B7690EB84}"/>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28" name="正方形/長方形 527">
          <a:extLst>
            <a:ext uri="{FF2B5EF4-FFF2-40B4-BE49-F238E27FC236}">
              <a16:creationId xmlns:a16="http://schemas.microsoft.com/office/drawing/2014/main" xmlns="" id="{49AEBD2E-E434-4B74-9554-6841FF3458BB}"/>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29" name="正方形/長方形 528">
          <a:extLst>
            <a:ext uri="{FF2B5EF4-FFF2-40B4-BE49-F238E27FC236}">
              <a16:creationId xmlns:a16="http://schemas.microsoft.com/office/drawing/2014/main" xmlns="" id="{BA3E82F3-C090-4A24-B316-C192A5FA2608}"/>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30" name="正方形/長方形 529">
          <a:extLst>
            <a:ext uri="{FF2B5EF4-FFF2-40B4-BE49-F238E27FC236}">
              <a16:creationId xmlns:a16="http://schemas.microsoft.com/office/drawing/2014/main" xmlns="" id="{69571957-E753-4AF5-B657-DDF86E6CCCAE}"/>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31" name="正方形/長方形 530">
          <a:extLst>
            <a:ext uri="{FF2B5EF4-FFF2-40B4-BE49-F238E27FC236}">
              <a16:creationId xmlns:a16="http://schemas.microsoft.com/office/drawing/2014/main" xmlns="" id="{48ACECF7-A797-4224-A0B1-C24E6CD1DE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32" name="正方形/長方形 531">
          <a:extLst>
            <a:ext uri="{FF2B5EF4-FFF2-40B4-BE49-F238E27FC236}">
              <a16:creationId xmlns:a16="http://schemas.microsoft.com/office/drawing/2014/main" xmlns="" id="{80D5FE99-2B4A-4C5C-AB4A-A19AB3AE1032}"/>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60.2</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33" name="正方形/長方形 532">
          <a:extLst>
            <a:ext uri="{FF2B5EF4-FFF2-40B4-BE49-F238E27FC236}">
              <a16:creationId xmlns:a16="http://schemas.microsoft.com/office/drawing/2014/main" xmlns="" id="{C8753F39-71DB-419B-93D8-0A7909FD9394}"/>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34" name="テキスト ボックス 533">
          <a:extLst>
            <a:ext uri="{FF2B5EF4-FFF2-40B4-BE49-F238E27FC236}">
              <a16:creationId xmlns:a16="http://schemas.microsoft.com/office/drawing/2014/main" xmlns="" id="{6FB40D60-EF82-4AC7-80FA-62951136786D}"/>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35" name="直線コネクタ 534">
          <a:extLst>
            <a:ext uri="{FF2B5EF4-FFF2-40B4-BE49-F238E27FC236}">
              <a16:creationId xmlns:a16="http://schemas.microsoft.com/office/drawing/2014/main" xmlns="" id="{771B9416-9B07-4A34-9C9A-74E36936F0AA}"/>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109</xdr:row>
      <xdr:rowOff>35379</xdr:rowOff>
    </xdr:from>
    <xdr:to>
      <xdr:col>24</xdr:col>
      <xdr:colOff>644525</xdr:colOff>
      <xdr:row>109</xdr:row>
      <xdr:rowOff>35379</xdr:rowOff>
    </xdr:to>
    <xdr:cxnSp macro="">
      <xdr:nvCxnSpPr>
        <xdr:cNvPr id="536" name="直線コネクタ 535">
          <a:extLst>
            <a:ext uri="{FF2B5EF4-FFF2-40B4-BE49-F238E27FC236}">
              <a16:creationId xmlns:a16="http://schemas.microsoft.com/office/drawing/2014/main" xmlns="" id="{5164D07C-1CE6-42D7-90D6-84FAD5CB794E}"/>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108</xdr:row>
      <xdr:rowOff>64606</xdr:rowOff>
    </xdr:from>
    <xdr:ext cx="338939" cy="259045"/>
    <xdr:sp macro="" textlink="">
      <xdr:nvSpPr>
        <xdr:cNvPr id="537" name="テキスト ボックス 536">
          <a:extLst>
            <a:ext uri="{FF2B5EF4-FFF2-40B4-BE49-F238E27FC236}">
              <a16:creationId xmlns:a16="http://schemas.microsoft.com/office/drawing/2014/main" xmlns="" id="{09284245-6B7B-4149-8AFD-F9F72B8F11B6}"/>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107</xdr:row>
      <xdr:rowOff>51707</xdr:rowOff>
    </xdr:from>
    <xdr:to>
      <xdr:col>24</xdr:col>
      <xdr:colOff>644525</xdr:colOff>
      <xdr:row>107</xdr:row>
      <xdr:rowOff>51707</xdr:rowOff>
    </xdr:to>
    <xdr:cxnSp macro="">
      <xdr:nvCxnSpPr>
        <xdr:cNvPr id="538" name="直線コネクタ 537">
          <a:extLst>
            <a:ext uri="{FF2B5EF4-FFF2-40B4-BE49-F238E27FC236}">
              <a16:creationId xmlns:a16="http://schemas.microsoft.com/office/drawing/2014/main" xmlns="" id="{BBB69221-DDFC-4747-8CEC-A7B767BB2F3E}"/>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80934</xdr:rowOff>
    </xdr:from>
    <xdr:ext cx="403059" cy="259045"/>
    <xdr:sp macro="" textlink="">
      <xdr:nvSpPr>
        <xdr:cNvPr id="539" name="テキスト ボックス 538">
          <a:extLst>
            <a:ext uri="{FF2B5EF4-FFF2-40B4-BE49-F238E27FC236}">
              <a16:creationId xmlns:a16="http://schemas.microsoft.com/office/drawing/2014/main" xmlns="" id="{D375D2F8-C2B0-4B82-B634-57EA210D1895}"/>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105</xdr:row>
      <xdr:rowOff>68036</xdr:rowOff>
    </xdr:from>
    <xdr:to>
      <xdr:col>24</xdr:col>
      <xdr:colOff>644525</xdr:colOff>
      <xdr:row>105</xdr:row>
      <xdr:rowOff>68036</xdr:rowOff>
    </xdr:to>
    <xdr:cxnSp macro="">
      <xdr:nvCxnSpPr>
        <xdr:cNvPr id="540" name="直線コネクタ 539">
          <a:extLst>
            <a:ext uri="{FF2B5EF4-FFF2-40B4-BE49-F238E27FC236}">
              <a16:creationId xmlns:a16="http://schemas.microsoft.com/office/drawing/2014/main" xmlns="" id="{DE248BF2-C68C-4C8F-9B8E-63F63AB98362}"/>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97263</xdr:rowOff>
    </xdr:from>
    <xdr:ext cx="403059" cy="259045"/>
    <xdr:sp macro="" textlink="">
      <xdr:nvSpPr>
        <xdr:cNvPr id="541" name="テキスト ボックス 540">
          <a:extLst>
            <a:ext uri="{FF2B5EF4-FFF2-40B4-BE49-F238E27FC236}">
              <a16:creationId xmlns:a16="http://schemas.microsoft.com/office/drawing/2014/main" xmlns="" id="{E2FCCC5E-693D-47FC-A65B-CAFAB27F878B}"/>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103</xdr:row>
      <xdr:rowOff>84364</xdr:rowOff>
    </xdr:from>
    <xdr:to>
      <xdr:col>24</xdr:col>
      <xdr:colOff>644525</xdr:colOff>
      <xdr:row>103</xdr:row>
      <xdr:rowOff>84364</xdr:rowOff>
    </xdr:to>
    <xdr:cxnSp macro="">
      <xdr:nvCxnSpPr>
        <xdr:cNvPr id="542" name="直線コネクタ 541">
          <a:extLst>
            <a:ext uri="{FF2B5EF4-FFF2-40B4-BE49-F238E27FC236}">
              <a16:creationId xmlns:a16="http://schemas.microsoft.com/office/drawing/2014/main" xmlns="" id="{C0CCD263-890B-4ABB-94FC-E5046C762D4D}"/>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113591</xdr:rowOff>
    </xdr:from>
    <xdr:ext cx="403059" cy="259045"/>
    <xdr:sp macro="" textlink="">
      <xdr:nvSpPr>
        <xdr:cNvPr id="543" name="テキスト ボックス 542">
          <a:extLst>
            <a:ext uri="{FF2B5EF4-FFF2-40B4-BE49-F238E27FC236}">
              <a16:creationId xmlns:a16="http://schemas.microsoft.com/office/drawing/2014/main" xmlns="" id="{295FBE2E-CDDA-41BA-997C-F6046F55F262}"/>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101</xdr:row>
      <xdr:rowOff>100693</xdr:rowOff>
    </xdr:from>
    <xdr:to>
      <xdr:col>24</xdr:col>
      <xdr:colOff>644525</xdr:colOff>
      <xdr:row>101</xdr:row>
      <xdr:rowOff>100693</xdr:rowOff>
    </xdr:to>
    <xdr:cxnSp macro="">
      <xdr:nvCxnSpPr>
        <xdr:cNvPr id="544" name="直線コネクタ 543">
          <a:extLst>
            <a:ext uri="{FF2B5EF4-FFF2-40B4-BE49-F238E27FC236}">
              <a16:creationId xmlns:a16="http://schemas.microsoft.com/office/drawing/2014/main" xmlns="" id="{B32BE7F9-D0BC-455B-9EED-659F33AF3D22}"/>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129920</xdr:rowOff>
    </xdr:from>
    <xdr:ext cx="403059" cy="259045"/>
    <xdr:sp macro="" textlink="">
      <xdr:nvSpPr>
        <xdr:cNvPr id="545" name="テキスト ボックス 544">
          <a:extLst>
            <a:ext uri="{FF2B5EF4-FFF2-40B4-BE49-F238E27FC236}">
              <a16:creationId xmlns:a16="http://schemas.microsoft.com/office/drawing/2014/main" xmlns="" id="{8485555F-562A-4C05-9AEE-A127741408FA}"/>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99</xdr:row>
      <xdr:rowOff>117021</xdr:rowOff>
    </xdr:from>
    <xdr:to>
      <xdr:col>24</xdr:col>
      <xdr:colOff>644525</xdr:colOff>
      <xdr:row>99</xdr:row>
      <xdr:rowOff>117021</xdr:rowOff>
    </xdr:to>
    <xdr:cxnSp macro="">
      <xdr:nvCxnSpPr>
        <xdr:cNvPr id="546" name="直線コネクタ 545">
          <a:extLst>
            <a:ext uri="{FF2B5EF4-FFF2-40B4-BE49-F238E27FC236}">
              <a16:creationId xmlns:a16="http://schemas.microsoft.com/office/drawing/2014/main" xmlns="" id="{C6A4A688-7ED9-4BEF-BC8A-9D2299E0F91D}"/>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98</xdr:row>
      <xdr:rowOff>146248</xdr:rowOff>
    </xdr:from>
    <xdr:ext cx="467179" cy="259045"/>
    <xdr:sp macro="" textlink="">
      <xdr:nvSpPr>
        <xdr:cNvPr id="547" name="テキスト ボックス 546">
          <a:extLst>
            <a:ext uri="{FF2B5EF4-FFF2-40B4-BE49-F238E27FC236}">
              <a16:creationId xmlns:a16="http://schemas.microsoft.com/office/drawing/2014/main" xmlns="" id="{700F029F-72AA-40D2-A2E1-708EEAEACEFC}"/>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48" name="直線コネクタ 547">
          <a:extLst>
            <a:ext uri="{FF2B5EF4-FFF2-40B4-BE49-F238E27FC236}">
              <a16:creationId xmlns:a16="http://schemas.microsoft.com/office/drawing/2014/main" xmlns="" id="{29DFAD6B-11CE-4F21-82B3-BEB8B2D458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49" name="テキスト ボックス 548">
          <a:extLst>
            <a:ext uri="{FF2B5EF4-FFF2-40B4-BE49-F238E27FC236}">
              <a16:creationId xmlns:a16="http://schemas.microsoft.com/office/drawing/2014/main" xmlns="" id="{C1B9978F-B8F7-44AE-9365-B286DABB7208}"/>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50" name="【庁舎】&#10;有形固定資産減価償却率グラフ枠">
          <a:extLst>
            <a:ext uri="{FF2B5EF4-FFF2-40B4-BE49-F238E27FC236}">
              <a16:creationId xmlns:a16="http://schemas.microsoft.com/office/drawing/2014/main" xmlns="" id="{F5945270-1D63-4425-8067-61B8A08F2011}"/>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99</xdr:row>
      <xdr:rowOff>120287</xdr:rowOff>
    </xdr:from>
    <xdr:to>
      <xdr:col>23</xdr:col>
      <xdr:colOff>516889</xdr:colOff>
      <xdr:row>108</xdr:row>
      <xdr:rowOff>41911</xdr:rowOff>
    </xdr:to>
    <xdr:cxnSp macro="">
      <xdr:nvCxnSpPr>
        <xdr:cNvPr id="551" name="直線コネクタ 550">
          <a:extLst>
            <a:ext uri="{FF2B5EF4-FFF2-40B4-BE49-F238E27FC236}">
              <a16:creationId xmlns:a16="http://schemas.microsoft.com/office/drawing/2014/main" xmlns="" id="{E55A425D-9464-410D-ABEB-A5D417D0D602}"/>
            </a:ext>
          </a:extLst>
        </xdr:cNvPr>
        <xdr:cNvCxnSpPr/>
      </xdr:nvCxnSpPr>
      <xdr:spPr>
        <a:xfrm flipV="1">
          <a:off x="16318864" y="17093837"/>
          <a:ext cx="0" cy="14646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45738</xdr:rowOff>
    </xdr:from>
    <xdr:ext cx="405111" cy="259045"/>
    <xdr:sp macro="" textlink="">
      <xdr:nvSpPr>
        <xdr:cNvPr id="552" name="【庁舎】&#10;有形固定資産減価償却率最小値テキスト">
          <a:extLst>
            <a:ext uri="{FF2B5EF4-FFF2-40B4-BE49-F238E27FC236}">
              <a16:creationId xmlns:a16="http://schemas.microsoft.com/office/drawing/2014/main" xmlns="" id="{C24ABDCC-6294-418D-A392-F53225176A3A}"/>
            </a:ext>
          </a:extLst>
        </xdr:cNvPr>
        <xdr:cNvSpPr txBox="1"/>
      </xdr:nvSpPr>
      <xdr:spPr>
        <a:xfrm>
          <a:off x="16408400" y="18562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a:t>
          </a:r>
          <a:endParaRPr kumimoji="1" lang="ja-JP" altLang="en-US" sz="1000" b="1">
            <a:latin typeface="ＭＳ Ｐゴシック"/>
          </a:endParaRPr>
        </a:p>
      </xdr:txBody>
    </xdr:sp>
    <xdr:clientData/>
  </xdr:oneCellAnchor>
  <xdr:twoCellAnchor>
    <xdr:from>
      <xdr:col>23</xdr:col>
      <xdr:colOff>428625</xdr:colOff>
      <xdr:row>108</xdr:row>
      <xdr:rowOff>41911</xdr:rowOff>
    </xdr:from>
    <xdr:to>
      <xdr:col>23</xdr:col>
      <xdr:colOff>606425</xdr:colOff>
      <xdr:row>108</xdr:row>
      <xdr:rowOff>41911</xdr:rowOff>
    </xdr:to>
    <xdr:cxnSp macro="">
      <xdr:nvCxnSpPr>
        <xdr:cNvPr id="553" name="直線コネクタ 552">
          <a:extLst>
            <a:ext uri="{FF2B5EF4-FFF2-40B4-BE49-F238E27FC236}">
              <a16:creationId xmlns:a16="http://schemas.microsoft.com/office/drawing/2014/main" xmlns="" id="{D2A0BC9A-AD09-450D-8AE8-69CE42C8F2E7}"/>
            </a:ext>
          </a:extLst>
        </xdr:cNvPr>
        <xdr:cNvCxnSpPr/>
      </xdr:nvCxnSpPr>
      <xdr:spPr>
        <a:xfrm>
          <a:off x="16230600" y="18558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66964</xdr:rowOff>
    </xdr:from>
    <xdr:ext cx="405111" cy="259045"/>
    <xdr:sp macro="" textlink="">
      <xdr:nvSpPr>
        <xdr:cNvPr id="554" name="【庁舎】&#10;有形固定資産減価償却率最大値テキスト">
          <a:extLst>
            <a:ext uri="{FF2B5EF4-FFF2-40B4-BE49-F238E27FC236}">
              <a16:creationId xmlns:a16="http://schemas.microsoft.com/office/drawing/2014/main" xmlns="" id="{8E975F18-4BC8-46D6-AF77-B1379DC55069}"/>
            </a:ext>
          </a:extLst>
        </xdr:cNvPr>
        <xdr:cNvSpPr txBox="1"/>
      </xdr:nvSpPr>
      <xdr:spPr>
        <a:xfrm>
          <a:off x="16408400" y="16869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99.8</a:t>
          </a:r>
          <a:endParaRPr kumimoji="1" lang="ja-JP" altLang="en-US" sz="1000" b="1">
            <a:latin typeface="ＭＳ Ｐゴシック"/>
          </a:endParaRPr>
        </a:p>
      </xdr:txBody>
    </xdr:sp>
    <xdr:clientData/>
  </xdr:oneCellAnchor>
  <xdr:twoCellAnchor>
    <xdr:from>
      <xdr:col>23</xdr:col>
      <xdr:colOff>428625</xdr:colOff>
      <xdr:row>99</xdr:row>
      <xdr:rowOff>120287</xdr:rowOff>
    </xdr:from>
    <xdr:to>
      <xdr:col>23</xdr:col>
      <xdr:colOff>606425</xdr:colOff>
      <xdr:row>99</xdr:row>
      <xdr:rowOff>120287</xdr:rowOff>
    </xdr:to>
    <xdr:cxnSp macro="">
      <xdr:nvCxnSpPr>
        <xdr:cNvPr id="555" name="直線コネクタ 554">
          <a:extLst>
            <a:ext uri="{FF2B5EF4-FFF2-40B4-BE49-F238E27FC236}">
              <a16:creationId xmlns:a16="http://schemas.microsoft.com/office/drawing/2014/main" xmlns="" id="{54FA8916-C816-4B1B-82EF-7D01872CF082}"/>
            </a:ext>
          </a:extLst>
        </xdr:cNvPr>
        <xdr:cNvCxnSpPr/>
      </xdr:nvCxnSpPr>
      <xdr:spPr>
        <a:xfrm>
          <a:off x="16230600" y="17093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102</xdr:row>
      <xdr:rowOff>165479</xdr:rowOff>
    </xdr:from>
    <xdr:ext cx="405111" cy="259045"/>
    <xdr:sp macro="" textlink="">
      <xdr:nvSpPr>
        <xdr:cNvPr id="556" name="【庁舎】&#10;有形固定資産減価償却率平均値テキスト">
          <a:extLst>
            <a:ext uri="{FF2B5EF4-FFF2-40B4-BE49-F238E27FC236}">
              <a16:creationId xmlns:a16="http://schemas.microsoft.com/office/drawing/2014/main" xmlns="" id="{BA7195D4-0A28-4F99-AF36-8D61D2AA3740}"/>
            </a:ext>
          </a:extLst>
        </xdr:cNvPr>
        <xdr:cNvSpPr txBox="1"/>
      </xdr:nvSpPr>
      <xdr:spPr>
        <a:xfrm>
          <a:off x="16408400" y="1765337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61.1</a:t>
          </a:r>
          <a:endParaRPr kumimoji="1" lang="ja-JP" altLang="en-US" sz="1000" b="1">
            <a:solidFill>
              <a:srgbClr val="000080"/>
            </a:solidFill>
            <a:latin typeface="ＭＳ Ｐゴシック"/>
          </a:endParaRPr>
        </a:p>
      </xdr:txBody>
    </xdr:sp>
    <xdr:clientData/>
  </xdr:oneCellAnchor>
  <xdr:twoCellAnchor>
    <xdr:from>
      <xdr:col>23</xdr:col>
      <xdr:colOff>466725</xdr:colOff>
      <xdr:row>103</xdr:row>
      <xdr:rowOff>15602</xdr:rowOff>
    </xdr:from>
    <xdr:to>
      <xdr:col>23</xdr:col>
      <xdr:colOff>568325</xdr:colOff>
      <xdr:row>103</xdr:row>
      <xdr:rowOff>117202</xdr:rowOff>
    </xdr:to>
    <xdr:sp macro="" textlink="">
      <xdr:nvSpPr>
        <xdr:cNvPr id="557" name="フローチャート : 判断 556">
          <a:extLst>
            <a:ext uri="{FF2B5EF4-FFF2-40B4-BE49-F238E27FC236}">
              <a16:creationId xmlns:a16="http://schemas.microsoft.com/office/drawing/2014/main" xmlns="" id="{E6151C11-1F2A-4389-BDB7-173005E55EE9}"/>
            </a:ext>
          </a:extLst>
        </xdr:cNvPr>
        <xdr:cNvSpPr/>
      </xdr:nvSpPr>
      <xdr:spPr>
        <a:xfrm>
          <a:off x="16268700" y="17674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103</xdr:row>
      <xdr:rowOff>56424</xdr:rowOff>
    </xdr:from>
    <xdr:to>
      <xdr:col>22</xdr:col>
      <xdr:colOff>415925</xdr:colOff>
      <xdr:row>103</xdr:row>
      <xdr:rowOff>158024</xdr:rowOff>
    </xdr:to>
    <xdr:sp macro="" textlink="">
      <xdr:nvSpPr>
        <xdr:cNvPr id="558" name="フローチャート : 判断 557">
          <a:extLst>
            <a:ext uri="{FF2B5EF4-FFF2-40B4-BE49-F238E27FC236}">
              <a16:creationId xmlns:a16="http://schemas.microsoft.com/office/drawing/2014/main" xmlns="" id="{653DED87-5C6E-4DA3-9AD1-A9026ACC05BE}"/>
            </a:ext>
          </a:extLst>
        </xdr:cNvPr>
        <xdr:cNvSpPr/>
      </xdr:nvSpPr>
      <xdr:spPr>
        <a:xfrm>
          <a:off x="15430500" y="1771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103</xdr:row>
      <xdr:rowOff>149151</xdr:rowOff>
    </xdr:from>
    <xdr:ext cx="405111" cy="259045"/>
    <xdr:sp macro="" textlink="">
      <xdr:nvSpPr>
        <xdr:cNvPr id="559" name="n_1aveValue【庁舎】&#10;有形固定資産減価償却率">
          <a:extLst>
            <a:ext uri="{FF2B5EF4-FFF2-40B4-BE49-F238E27FC236}">
              <a16:creationId xmlns:a16="http://schemas.microsoft.com/office/drawing/2014/main" xmlns="" id="{75E0C16B-B6C5-4B22-A7F2-10F08CF92DA8}"/>
            </a:ext>
          </a:extLst>
        </xdr:cNvPr>
        <xdr:cNvSpPr txBox="1"/>
      </xdr:nvSpPr>
      <xdr:spPr>
        <a:xfrm>
          <a:off x="15266043" y="178085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58.6</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560" name="テキスト ボックス 559">
          <a:extLst>
            <a:ext uri="{FF2B5EF4-FFF2-40B4-BE49-F238E27FC236}">
              <a16:creationId xmlns:a16="http://schemas.microsoft.com/office/drawing/2014/main" xmlns="" id="{B7DC34C6-987B-4C3B-B8F0-E11663966E0D}"/>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61" name="テキスト ボックス 560">
          <a:extLst>
            <a:ext uri="{FF2B5EF4-FFF2-40B4-BE49-F238E27FC236}">
              <a16:creationId xmlns:a16="http://schemas.microsoft.com/office/drawing/2014/main" xmlns="" id="{F800D23E-587F-425F-8127-FC3B3F5C5FDB}"/>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62" name="テキスト ボックス 561">
          <a:extLst>
            <a:ext uri="{FF2B5EF4-FFF2-40B4-BE49-F238E27FC236}">
              <a16:creationId xmlns:a16="http://schemas.microsoft.com/office/drawing/2014/main" xmlns="" id="{7925D001-DAF4-4299-ADC3-13AD29CA5D78}"/>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63" name="テキスト ボックス 562">
          <a:extLst>
            <a:ext uri="{FF2B5EF4-FFF2-40B4-BE49-F238E27FC236}">
              <a16:creationId xmlns:a16="http://schemas.microsoft.com/office/drawing/2014/main" xmlns="" id="{90B39D09-ED06-447B-B838-C6BB7923D6C2}"/>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64" name="テキスト ボックス 563">
          <a:extLst>
            <a:ext uri="{FF2B5EF4-FFF2-40B4-BE49-F238E27FC236}">
              <a16:creationId xmlns:a16="http://schemas.microsoft.com/office/drawing/2014/main" xmlns="" id="{B4956ED9-A2EF-424E-9B46-5AC8BC36C2DD}"/>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101</xdr:row>
      <xdr:rowOff>136434</xdr:rowOff>
    </xdr:from>
    <xdr:to>
      <xdr:col>22</xdr:col>
      <xdr:colOff>415925</xdr:colOff>
      <xdr:row>102</xdr:row>
      <xdr:rowOff>66584</xdr:rowOff>
    </xdr:to>
    <xdr:sp macro="" textlink="">
      <xdr:nvSpPr>
        <xdr:cNvPr id="565" name="円/楕円 564">
          <a:extLst>
            <a:ext uri="{FF2B5EF4-FFF2-40B4-BE49-F238E27FC236}">
              <a16:creationId xmlns:a16="http://schemas.microsoft.com/office/drawing/2014/main" xmlns="" id="{8C2A6A7E-5335-4A4F-BF48-9B2E7BDEB738}"/>
            </a:ext>
          </a:extLst>
        </xdr:cNvPr>
        <xdr:cNvSpPr/>
      </xdr:nvSpPr>
      <xdr:spPr>
        <a:xfrm>
          <a:off x="15430500" y="17452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100</xdr:row>
      <xdr:rowOff>83111</xdr:rowOff>
    </xdr:from>
    <xdr:ext cx="405111" cy="259045"/>
    <xdr:sp macro="" textlink="">
      <xdr:nvSpPr>
        <xdr:cNvPr id="566" name="n_1mainValue【庁舎】&#10;有形固定資産減価償却率">
          <a:extLst>
            <a:ext uri="{FF2B5EF4-FFF2-40B4-BE49-F238E27FC236}">
              <a16:creationId xmlns:a16="http://schemas.microsoft.com/office/drawing/2014/main" xmlns="" id="{9862FD50-68C0-4509-905C-8E1212D2E60D}"/>
            </a:ext>
          </a:extLst>
        </xdr:cNvPr>
        <xdr:cNvSpPr txBox="1"/>
      </xdr:nvSpPr>
      <xdr:spPr>
        <a:xfrm>
          <a:off x="15266043" y="17228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74.7</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67" name="正方形/長方形 566">
          <a:extLst>
            <a:ext uri="{FF2B5EF4-FFF2-40B4-BE49-F238E27FC236}">
              <a16:creationId xmlns:a16="http://schemas.microsoft.com/office/drawing/2014/main" xmlns="" id="{DD490A14-5419-4BA9-9615-8B2B3B57453E}"/>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68" name="正方形/長方形 567">
          <a:extLst>
            <a:ext uri="{FF2B5EF4-FFF2-40B4-BE49-F238E27FC236}">
              <a16:creationId xmlns:a16="http://schemas.microsoft.com/office/drawing/2014/main" xmlns="" id="{473DBF4B-4415-497D-BCC6-83AB8135CB41}"/>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69" name="正方形/長方形 568">
          <a:extLst>
            <a:ext uri="{FF2B5EF4-FFF2-40B4-BE49-F238E27FC236}">
              <a16:creationId xmlns:a16="http://schemas.microsoft.com/office/drawing/2014/main" xmlns="" id="{1495F2A7-E5C0-4D7C-BD8B-41FFBC8C1D06}"/>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70" name="正方形/長方形 569">
          <a:extLst>
            <a:ext uri="{FF2B5EF4-FFF2-40B4-BE49-F238E27FC236}">
              <a16:creationId xmlns:a16="http://schemas.microsoft.com/office/drawing/2014/main" xmlns="" id="{6E97CB4C-877F-4C3C-9DDA-9B5A747280DA}"/>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71" name="正方形/長方形 570">
          <a:extLst>
            <a:ext uri="{FF2B5EF4-FFF2-40B4-BE49-F238E27FC236}">
              <a16:creationId xmlns:a16="http://schemas.microsoft.com/office/drawing/2014/main" xmlns="" id="{FF0C7736-A571-40E9-9421-B5AEDCB799B5}"/>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72" name="正方形/長方形 571">
          <a:extLst>
            <a:ext uri="{FF2B5EF4-FFF2-40B4-BE49-F238E27FC236}">
              <a16:creationId xmlns:a16="http://schemas.microsoft.com/office/drawing/2014/main" xmlns="" id="{3A97AC80-3746-4469-8716-6A23E372F97F}"/>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73" name="正方形/長方形 572">
          <a:extLst>
            <a:ext uri="{FF2B5EF4-FFF2-40B4-BE49-F238E27FC236}">
              <a16:creationId xmlns:a16="http://schemas.microsoft.com/office/drawing/2014/main" xmlns="" id="{BAC01D00-7A1A-4ADC-BCF4-0AD5F9B5472E}"/>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0.140</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74" name="正方形/長方形 573">
          <a:extLst>
            <a:ext uri="{FF2B5EF4-FFF2-40B4-BE49-F238E27FC236}">
              <a16:creationId xmlns:a16="http://schemas.microsoft.com/office/drawing/2014/main" xmlns="" id="{91E107D2-70BD-467C-9439-2740A5AF0536}"/>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75" name="テキスト ボックス 574">
          <a:extLst>
            <a:ext uri="{FF2B5EF4-FFF2-40B4-BE49-F238E27FC236}">
              <a16:creationId xmlns:a16="http://schemas.microsoft.com/office/drawing/2014/main" xmlns="" id="{6514D38A-C0E9-4F76-9CCF-8324969D1A31}"/>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76" name="直線コネクタ 575">
          <a:extLst>
            <a:ext uri="{FF2B5EF4-FFF2-40B4-BE49-F238E27FC236}">
              <a16:creationId xmlns:a16="http://schemas.microsoft.com/office/drawing/2014/main" xmlns="" id="{5C8988FF-4064-4206-8E4A-BA1B59A5E9DF}"/>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577" name="テキスト ボックス 576">
          <a:extLst>
            <a:ext uri="{FF2B5EF4-FFF2-40B4-BE49-F238E27FC236}">
              <a16:creationId xmlns:a16="http://schemas.microsoft.com/office/drawing/2014/main" xmlns="" id="{969DFAF7-FC16-4FB0-AF90-043F32881D1F}"/>
            </a:ext>
          </a:extLst>
        </xdr:cNvPr>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109</xdr:row>
      <xdr:rowOff>35379</xdr:rowOff>
    </xdr:from>
    <xdr:to>
      <xdr:col>33</xdr:col>
      <xdr:colOff>314325</xdr:colOff>
      <xdr:row>109</xdr:row>
      <xdr:rowOff>35379</xdr:rowOff>
    </xdr:to>
    <xdr:cxnSp macro="">
      <xdr:nvCxnSpPr>
        <xdr:cNvPr id="578" name="直線コネクタ 577">
          <a:extLst>
            <a:ext uri="{FF2B5EF4-FFF2-40B4-BE49-F238E27FC236}">
              <a16:creationId xmlns:a16="http://schemas.microsoft.com/office/drawing/2014/main" xmlns="" id="{7912E0E4-6D17-4FA3-B5B7-E6698DC07E2C}"/>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64606</xdr:rowOff>
    </xdr:from>
    <xdr:ext cx="467179" cy="259045"/>
    <xdr:sp macro="" textlink="">
      <xdr:nvSpPr>
        <xdr:cNvPr id="579" name="テキスト ボックス 578">
          <a:extLst>
            <a:ext uri="{FF2B5EF4-FFF2-40B4-BE49-F238E27FC236}">
              <a16:creationId xmlns:a16="http://schemas.microsoft.com/office/drawing/2014/main" xmlns="" id="{8395CD2E-AE0D-4743-A2F5-18FDF3E46AD7}"/>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107</xdr:row>
      <xdr:rowOff>51707</xdr:rowOff>
    </xdr:from>
    <xdr:to>
      <xdr:col>33</xdr:col>
      <xdr:colOff>314325</xdr:colOff>
      <xdr:row>107</xdr:row>
      <xdr:rowOff>51707</xdr:rowOff>
    </xdr:to>
    <xdr:cxnSp macro="">
      <xdr:nvCxnSpPr>
        <xdr:cNvPr id="580" name="直線コネクタ 579">
          <a:extLst>
            <a:ext uri="{FF2B5EF4-FFF2-40B4-BE49-F238E27FC236}">
              <a16:creationId xmlns:a16="http://schemas.microsoft.com/office/drawing/2014/main" xmlns="" id="{564A20E7-F5C0-4E9C-BD21-7C915DB2A7E5}"/>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106</xdr:row>
      <xdr:rowOff>80934</xdr:rowOff>
    </xdr:from>
    <xdr:ext cx="467179" cy="259045"/>
    <xdr:sp macro="" textlink="">
      <xdr:nvSpPr>
        <xdr:cNvPr id="581" name="テキスト ボックス 580">
          <a:extLst>
            <a:ext uri="{FF2B5EF4-FFF2-40B4-BE49-F238E27FC236}">
              <a16:creationId xmlns:a16="http://schemas.microsoft.com/office/drawing/2014/main" xmlns="" id="{623B82BF-D33F-405C-9AFA-214AB47B2EB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105</xdr:row>
      <xdr:rowOff>68036</xdr:rowOff>
    </xdr:from>
    <xdr:to>
      <xdr:col>33</xdr:col>
      <xdr:colOff>314325</xdr:colOff>
      <xdr:row>105</xdr:row>
      <xdr:rowOff>68036</xdr:rowOff>
    </xdr:to>
    <xdr:cxnSp macro="">
      <xdr:nvCxnSpPr>
        <xdr:cNvPr id="582" name="直線コネクタ 581">
          <a:extLst>
            <a:ext uri="{FF2B5EF4-FFF2-40B4-BE49-F238E27FC236}">
              <a16:creationId xmlns:a16="http://schemas.microsoft.com/office/drawing/2014/main" xmlns="" id="{EDEAE7C1-277F-46D8-BD6F-825EBFFEC0B7}"/>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97263</xdr:rowOff>
    </xdr:from>
    <xdr:ext cx="467179" cy="259045"/>
    <xdr:sp macro="" textlink="">
      <xdr:nvSpPr>
        <xdr:cNvPr id="583" name="テキスト ボックス 582">
          <a:extLst>
            <a:ext uri="{FF2B5EF4-FFF2-40B4-BE49-F238E27FC236}">
              <a16:creationId xmlns:a16="http://schemas.microsoft.com/office/drawing/2014/main" xmlns="" id="{F27337D3-735A-4185-8146-4213608E2B8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103</xdr:row>
      <xdr:rowOff>84364</xdr:rowOff>
    </xdr:from>
    <xdr:to>
      <xdr:col>33</xdr:col>
      <xdr:colOff>314325</xdr:colOff>
      <xdr:row>103</xdr:row>
      <xdr:rowOff>84364</xdr:rowOff>
    </xdr:to>
    <xdr:cxnSp macro="">
      <xdr:nvCxnSpPr>
        <xdr:cNvPr id="584" name="直線コネクタ 583">
          <a:extLst>
            <a:ext uri="{FF2B5EF4-FFF2-40B4-BE49-F238E27FC236}">
              <a16:creationId xmlns:a16="http://schemas.microsoft.com/office/drawing/2014/main" xmlns="" id="{8424055F-860D-4C58-A358-63E441FEF7F3}"/>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113591</xdr:rowOff>
    </xdr:from>
    <xdr:ext cx="467179" cy="259045"/>
    <xdr:sp macro="" textlink="">
      <xdr:nvSpPr>
        <xdr:cNvPr id="585" name="テキスト ボックス 584">
          <a:extLst>
            <a:ext uri="{FF2B5EF4-FFF2-40B4-BE49-F238E27FC236}">
              <a16:creationId xmlns:a16="http://schemas.microsoft.com/office/drawing/2014/main" xmlns="" id="{BD7EFE93-4B78-4657-AEEF-C0B59991B458}"/>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101</xdr:row>
      <xdr:rowOff>100693</xdr:rowOff>
    </xdr:from>
    <xdr:to>
      <xdr:col>33</xdr:col>
      <xdr:colOff>314325</xdr:colOff>
      <xdr:row>101</xdr:row>
      <xdr:rowOff>100693</xdr:rowOff>
    </xdr:to>
    <xdr:cxnSp macro="">
      <xdr:nvCxnSpPr>
        <xdr:cNvPr id="586" name="直線コネクタ 585">
          <a:extLst>
            <a:ext uri="{FF2B5EF4-FFF2-40B4-BE49-F238E27FC236}">
              <a16:creationId xmlns:a16="http://schemas.microsoft.com/office/drawing/2014/main" xmlns="" id="{49FCC06A-6008-4CC2-B862-8DCC0303D9FD}"/>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100</xdr:row>
      <xdr:rowOff>129920</xdr:rowOff>
    </xdr:from>
    <xdr:ext cx="467179" cy="259045"/>
    <xdr:sp macro="" textlink="">
      <xdr:nvSpPr>
        <xdr:cNvPr id="587" name="テキスト ボックス 586">
          <a:extLst>
            <a:ext uri="{FF2B5EF4-FFF2-40B4-BE49-F238E27FC236}">
              <a16:creationId xmlns:a16="http://schemas.microsoft.com/office/drawing/2014/main" xmlns="" id="{3EC49C79-1AFB-45BF-8412-C804D123152F}"/>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99</xdr:row>
      <xdr:rowOff>117021</xdr:rowOff>
    </xdr:from>
    <xdr:to>
      <xdr:col>33</xdr:col>
      <xdr:colOff>314325</xdr:colOff>
      <xdr:row>99</xdr:row>
      <xdr:rowOff>117021</xdr:rowOff>
    </xdr:to>
    <xdr:cxnSp macro="">
      <xdr:nvCxnSpPr>
        <xdr:cNvPr id="588" name="直線コネクタ 587">
          <a:extLst>
            <a:ext uri="{FF2B5EF4-FFF2-40B4-BE49-F238E27FC236}">
              <a16:creationId xmlns:a16="http://schemas.microsoft.com/office/drawing/2014/main" xmlns="" id="{5AACCF73-70CC-4CF2-80C7-1133471CB09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98</xdr:row>
      <xdr:rowOff>146248</xdr:rowOff>
    </xdr:from>
    <xdr:ext cx="467179" cy="259045"/>
    <xdr:sp macro="" textlink="">
      <xdr:nvSpPr>
        <xdr:cNvPr id="589" name="テキスト ボックス 588">
          <a:extLst>
            <a:ext uri="{FF2B5EF4-FFF2-40B4-BE49-F238E27FC236}">
              <a16:creationId xmlns:a16="http://schemas.microsoft.com/office/drawing/2014/main" xmlns="" id="{F52626C5-C3AD-4913-B623-9B07DF2F7348}"/>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90" name="直線コネクタ 589">
          <a:extLst>
            <a:ext uri="{FF2B5EF4-FFF2-40B4-BE49-F238E27FC236}">
              <a16:creationId xmlns:a16="http://schemas.microsoft.com/office/drawing/2014/main" xmlns="" id="{52A01622-FF93-4C45-8EA9-67E064C83461}"/>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91" name="テキスト ボックス 590">
          <a:extLst>
            <a:ext uri="{FF2B5EF4-FFF2-40B4-BE49-F238E27FC236}">
              <a16:creationId xmlns:a16="http://schemas.microsoft.com/office/drawing/2014/main" xmlns="" id="{6527FFD8-0A9D-4641-AD6C-7F05CF357D84}"/>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0.700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92" name="【庁舎】&#10;一人当たり面積グラフ枠">
          <a:extLst>
            <a:ext uri="{FF2B5EF4-FFF2-40B4-BE49-F238E27FC236}">
              <a16:creationId xmlns:a16="http://schemas.microsoft.com/office/drawing/2014/main" xmlns="" id="{534AC73F-B3B7-4D7D-96EA-80269E26459D}"/>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30480</xdr:rowOff>
    </xdr:from>
    <xdr:to>
      <xdr:col>32</xdr:col>
      <xdr:colOff>186689</xdr:colOff>
      <xdr:row>108</xdr:row>
      <xdr:rowOff>7620</xdr:rowOff>
    </xdr:to>
    <xdr:cxnSp macro="">
      <xdr:nvCxnSpPr>
        <xdr:cNvPr id="593" name="直線コネクタ 592">
          <a:extLst>
            <a:ext uri="{FF2B5EF4-FFF2-40B4-BE49-F238E27FC236}">
              <a16:creationId xmlns:a16="http://schemas.microsoft.com/office/drawing/2014/main" xmlns="" id="{4698229C-5D5E-45B2-A469-46AB5FDE3E2E}"/>
            </a:ext>
          </a:extLst>
        </xdr:cNvPr>
        <xdr:cNvCxnSpPr/>
      </xdr:nvCxnSpPr>
      <xdr:spPr>
        <a:xfrm flipV="1">
          <a:off x="22160864" y="1717548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11447</xdr:rowOff>
    </xdr:from>
    <xdr:ext cx="469744" cy="259045"/>
    <xdr:sp macro="" textlink="">
      <xdr:nvSpPr>
        <xdr:cNvPr id="594" name="【庁舎】&#10;一人当たり面積最小値テキスト">
          <a:extLst>
            <a:ext uri="{FF2B5EF4-FFF2-40B4-BE49-F238E27FC236}">
              <a16:creationId xmlns:a16="http://schemas.microsoft.com/office/drawing/2014/main" xmlns="" id="{E9883AB4-54C3-41BD-8208-E3EB5F336B89}"/>
            </a:ext>
          </a:extLst>
        </xdr:cNvPr>
        <xdr:cNvSpPr txBox="1"/>
      </xdr:nvSpPr>
      <xdr:spPr>
        <a:xfrm>
          <a:off x="22250400" y="1852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0.161</a:t>
          </a:r>
          <a:endParaRPr kumimoji="1" lang="ja-JP" altLang="en-US" sz="1000" b="1">
            <a:latin typeface="ＭＳ Ｐゴシック"/>
          </a:endParaRPr>
        </a:p>
      </xdr:txBody>
    </xdr:sp>
    <xdr:clientData/>
  </xdr:oneCellAnchor>
  <xdr:twoCellAnchor>
    <xdr:from>
      <xdr:col>32</xdr:col>
      <xdr:colOff>98425</xdr:colOff>
      <xdr:row>108</xdr:row>
      <xdr:rowOff>7620</xdr:rowOff>
    </xdr:from>
    <xdr:to>
      <xdr:col>32</xdr:col>
      <xdr:colOff>276225</xdr:colOff>
      <xdr:row>108</xdr:row>
      <xdr:rowOff>7620</xdr:rowOff>
    </xdr:to>
    <xdr:cxnSp macro="">
      <xdr:nvCxnSpPr>
        <xdr:cNvPr id="595" name="直線コネクタ 594">
          <a:extLst>
            <a:ext uri="{FF2B5EF4-FFF2-40B4-BE49-F238E27FC236}">
              <a16:creationId xmlns:a16="http://schemas.microsoft.com/office/drawing/2014/main" xmlns="" id="{94F42735-E16D-4E3B-9490-8E39EEB9B655}"/>
            </a:ext>
          </a:extLst>
        </xdr:cNvPr>
        <xdr:cNvCxnSpPr/>
      </xdr:nvCxnSpPr>
      <xdr:spPr>
        <a:xfrm>
          <a:off x="22072600" y="1852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148607</xdr:rowOff>
    </xdr:from>
    <xdr:ext cx="469744" cy="259045"/>
    <xdr:sp macro="" textlink="">
      <xdr:nvSpPr>
        <xdr:cNvPr id="596" name="【庁舎】&#10;一人当たり面積最大値テキスト">
          <a:extLst>
            <a:ext uri="{FF2B5EF4-FFF2-40B4-BE49-F238E27FC236}">
              <a16:creationId xmlns:a16="http://schemas.microsoft.com/office/drawing/2014/main" xmlns="" id="{308F49B9-DC49-49AC-A78E-FFB8D44AAF8C}"/>
            </a:ext>
          </a:extLst>
        </xdr:cNvPr>
        <xdr:cNvSpPr txBox="1"/>
      </xdr:nvSpPr>
      <xdr:spPr>
        <a:xfrm>
          <a:off x="22250400" y="1695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0.574</a:t>
          </a:r>
          <a:endParaRPr kumimoji="1" lang="ja-JP" altLang="en-US" sz="1000" b="1">
            <a:latin typeface="ＭＳ Ｐゴシック"/>
          </a:endParaRPr>
        </a:p>
      </xdr:txBody>
    </xdr:sp>
    <xdr:clientData/>
  </xdr:oneCellAnchor>
  <xdr:twoCellAnchor>
    <xdr:from>
      <xdr:col>32</xdr:col>
      <xdr:colOff>98425</xdr:colOff>
      <xdr:row>100</xdr:row>
      <xdr:rowOff>30480</xdr:rowOff>
    </xdr:from>
    <xdr:to>
      <xdr:col>32</xdr:col>
      <xdr:colOff>276225</xdr:colOff>
      <xdr:row>100</xdr:row>
      <xdr:rowOff>30480</xdr:rowOff>
    </xdr:to>
    <xdr:cxnSp macro="">
      <xdr:nvCxnSpPr>
        <xdr:cNvPr id="597" name="直線コネクタ 596">
          <a:extLst>
            <a:ext uri="{FF2B5EF4-FFF2-40B4-BE49-F238E27FC236}">
              <a16:creationId xmlns:a16="http://schemas.microsoft.com/office/drawing/2014/main" xmlns="" id="{B07F4153-13F2-439B-812E-AF8019AAF6AA}"/>
            </a:ext>
          </a:extLst>
        </xdr:cNvPr>
        <xdr:cNvCxnSpPr/>
      </xdr:nvCxnSpPr>
      <xdr:spPr>
        <a:xfrm>
          <a:off x="22072600" y="1717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105</xdr:row>
      <xdr:rowOff>21789</xdr:rowOff>
    </xdr:from>
    <xdr:ext cx="469744" cy="259045"/>
    <xdr:sp macro="" textlink="">
      <xdr:nvSpPr>
        <xdr:cNvPr id="598" name="【庁舎】&#10;一人当たり面積平均値テキスト">
          <a:extLst>
            <a:ext uri="{FF2B5EF4-FFF2-40B4-BE49-F238E27FC236}">
              <a16:creationId xmlns:a16="http://schemas.microsoft.com/office/drawing/2014/main" xmlns="" id="{F543C1F2-514A-4968-BCD7-F6F8A3B52F8C}"/>
            </a:ext>
          </a:extLst>
        </xdr:cNvPr>
        <xdr:cNvSpPr txBox="1"/>
      </xdr:nvSpPr>
      <xdr:spPr>
        <a:xfrm>
          <a:off x="22250400" y="180240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0.292</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43362</xdr:rowOff>
    </xdr:from>
    <xdr:to>
      <xdr:col>32</xdr:col>
      <xdr:colOff>238125</xdr:colOff>
      <xdr:row>105</xdr:row>
      <xdr:rowOff>144962</xdr:rowOff>
    </xdr:to>
    <xdr:sp macro="" textlink="">
      <xdr:nvSpPr>
        <xdr:cNvPr id="599" name="フローチャート : 判断 598">
          <a:extLst>
            <a:ext uri="{FF2B5EF4-FFF2-40B4-BE49-F238E27FC236}">
              <a16:creationId xmlns:a16="http://schemas.microsoft.com/office/drawing/2014/main" xmlns="" id="{C083E891-B601-43AE-9DB7-48BBAFEBC06D}"/>
            </a:ext>
          </a:extLst>
        </xdr:cNvPr>
        <xdr:cNvSpPr/>
      </xdr:nvSpPr>
      <xdr:spPr>
        <a:xfrm>
          <a:off x="22110700" y="1804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105</xdr:row>
      <xdr:rowOff>59689</xdr:rowOff>
    </xdr:from>
    <xdr:to>
      <xdr:col>31</xdr:col>
      <xdr:colOff>85725</xdr:colOff>
      <xdr:row>105</xdr:row>
      <xdr:rowOff>161289</xdr:rowOff>
    </xdr:to>
    <xdr:sp macro="" textlink="">
      <xdr:nvSpPr>
        <xdr:cNvPr id="600" name="フローチャート : 判断 599">
          <a:extLst>
            <a:ext uri="{FF2B5EF4-FFF2-40B4-BE49-F238E27FC236}">
              <a16:creationId xmlns:a16="http://schemas.microsoft.com/office/drawing/2014/main" xmlns="" id="{20521D83-4CD9-40A8-9DD0-FDCD0C205E99}"/>
            </a:ext>
          </a:extLst>
        </xdr:cNvPr>
        <xdr:cNvSpPr/>
      </xdr:nvSpPr>
      <xdr:spPr>
        <a:xfrm>
          <a:off x="21272500" y="1806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104</xdr:row>
      <xdr:rowOff>6366</xdr:rowOff>
    </xdr:from>
    <xdr:ext cx="469744" cy="259045"/>
    <xdr:sp macro="" textlink="">
      <xdr:nvSpPr>
        <xdr:cNvPr id="601" name="n_1aveValue【庁舎】&#10;一人当たり面積">
          <a:extLst>
            <a:ext uri="{FF2B5EF4-FFF2-40B4-BE49-F238E27FC236}">
              <a16:creationId xmlns:a16="http://schemas.microsoft.com/office/drawing/2014/main" xmlns="" id="{581ACDC0-5936-4B98-BA0D-EC00060427E2}"/>
            </a:ext>
          </a:extLst>
        </xdr:cNvPr>
        <xdr:cNvSpPr txBox="1"/>
      </xdr:nvSpPr>
      <xdr:spPr>
        <a:xfrm>
          <a:off x="21075727" y="17837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0.287</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602" name="テキスト ボックス 601">
          <a:extLst>
            <a:ext uri="{FF2B5EF4-FFF2-40B4-BE49-F238E27FC236}">
              <a16:creationId xmlns:a16="http://schemas.microsoft.com/office/drawing/2014/main" xmlns="" id="{EA478A6E-D50C-4B6B-BEF4-3A4EA6CD92C8}"/>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603" name="テキスト ボックス 602">
          <a:extLst>
            <a:ext uri="{FF2B5EF4-FFF2-40B4-BE49-F238E27FC236}">
              <a16:creationId xmlns:a16="http://schemas.microsoft.com/office/drawing/2014/main" xmlns="" id="{7C79FF5F-397C-485E-9ADC-520DDC201221}"/>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604" name="テキスト ボックス 603">
          <a:extLst>
            <a:ext uri="{FF2B5EF4-FFF2-40B4-BE49-F238E27FC236}">
              <a16:creationId xmlns:a16="http://schemas.microsoft.com/office/drawing/2014/main" xmlns="" id="{2DFDC55D-08CD-40F2-88F7-9C127FC9BB84}"/>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605" name="テキスト ボックス 604">
          <a:extLst>
            <a:ext uri="{FF2B5EF4-FFF2-40B4-BE49-F238E27FC236}">
              <a16:creationId xmlns:a16="http://schemas.microsoft.com/office/drawing/2014/main" xmlns="" id="{EF807FC0-C806-4960-A093-52E3F11150B6}"/>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06" name="テキスト ボックス 605">
          <a:extLst>
            <a:ext uri="{FF2B5EF4-FFF2-40B4-BE49-F238E27FC236}">
              <a16:creationId xmlns:a16="http://schemas.microsoft.com/office/drawing/2014/main" xmlns="" id="{CE644DC6-011A-4704-B944-A6077BC733F1}"/>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108</xdr:row>
      <xdr:rowOff>31931</xdr:rowOff>
    </xdr:from>
    <xdr:to>
      <xdr:col>31</xdr:col>
      <xdr:colOff>85725</xdr:colOff>
      <xdr:row>108</xdr:row>
      <xdr:rowOff>133531</xdr:rowOff>
    </xdr:to>
    <xdr:sp macro="" textlink="">
      <xdr:nvSpPr>
        <xdr:cNvPr id="607" name="円/楕円 606">
          <a:extLst>
            <a:ext uri="{FF2B5EF4-FFF2-40B4-BE49-F238E27FC236}">
              <a16:creationId xmlns:a16="http://schemas.microsoft.com/office/drawing/2014/main" xmlns="" id="{66F66E6D-5A59-44B4-83A2-47F7C7D9C61C}"/>
            </a:ext>
          </a:extLst>
        </xdr:cNvPr>
        <xdr:cNvSpPr/>
      </xdr:nvSpPr>
      <xdr:spPr>
        <a:xfrm>
          <a:off x="21272500" y="18548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108</xdr:row>
      <xdr:rowOff>124658</xdr:rowOff>
    </xdr:from>
    <xdr:ext cx="469744" cy="259045"/>
    <xdr:sp macro="" textlink="">
      <xdr:nvSpPr>
        <xdr:cNvPr id="608" name="n_1mainValue【庁舎】&#10;一人当たり面積">
          <a:extLst>
            <a:ext uri="{FF2B5EF4-FFF2-40B4-BE49-F238E27FC236}">
              <a16:creationId xmlns:a16="http://schemas.microsoft.com/office/drawing/2014/main" xmlns="" id="{7BE12736-E9E9-4921-8119-735DCC7FD12B}"/>
            </a:ext>
          </a:extLst>
        </xdr:cNvPr>
        <xdr:cNvSpPr txBox="1"/>
      </xdr:nvSpPr>
      <xdr:spPr>
        <a:xfrm>
          <a:off x="21075727" y="18641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0.138</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09" name="正方形/長方形 608">
          <a:extLst>
            <a:ext uri="{FF2B5EF4-FFF2-40B4-BE49-F238E27FC236}">
              <a16:creationId xmlns:a16="http://schemas.microsoft.com/office/drawing/2014/main" xmlns="" id="{4D1049F9-AFEC-4BAE-AF71-8DBF3C05A36E}"/>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10" name="正方形/長方形 609">
          <a:extLst>
            <a:ext uri="{FF2B5EF4-FFF2-40B4-BE49-F238E27FC236}">
              <a16:creationId xmlns:a16="http://schemas.microsoft.com/office/drawing/2014/main" xmlns="" id="{D5028542-BBC0-4F2D-AF20-936DC4B3D79E}"/>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11" name="テキスト ボックス 610">
          <a:extLst>
            <a:ext uri="{FF2B5EF4-FFF2-40B4-BE49-F238E27FC236}">
              <a16:creationId xmlns:a16="http://schemas.microsoft.com/office/drawing/2014/main" xmlns="" id="{BD29F4E3-F072-467A-BEE8-C4A26EFBA987}"/>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と比較し、図書館・消防施設・庁舎において有形固定資産減価償却率は大変高い水準となっている。建設より大変時間が経過していることが要因と考えられるため、今後、各施設の減価償却率の推移を考慮し効率的な改修・修繕作業に努める。また、図書館においては公共施設の複合化事業として、人権交流センター及び公民館と機能集約・複合化した施設を平成</a:t>
          </a:r>
          <a:r>
            <a:rPr kumimoji="1" lang="en-US" altLang="ja-JP" sz="1300">
              <a:latin typeface="ＭＳ Ｐゴシック"/>
            </a:rPr>
            <a:t>29</a:t>
          </a:r>
          <a:r>
            <a:rPr kumimoji="1" lang="ja-JP" altLang="en-US" sz="1300">
              <a:latin typeface="ＭＳ Ｐゴシック"/>
            </a:rPr>
            <a:t>年度から平成</a:t>
          </a:r>
          <a:r>
            <a:rPr kumimoji="1" lang="en-US" altLang="ja-JP" sz="1300">
              <a:latin typeface="ＭＳ Ｐゴシック"/>
            </a:rPr>
            <a:t>31</a:t>
          </a:r>
          <a:r>
            <a:rPr kumimoji="1" lang="ja-JP" altLang="en-US" sz="1300">
              <a:latin typeface="ＭＳ Ｐゴシック"/>
            </a:rPr>
            <a:t>年度中に建設予定である。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a:extLst>
            <a:ext uri="{FF2B5EF4-FFF2-40B4-BE49-F238E27FC236}">
              <a16:creationId xmlns:a16="http://schemas.microsoft.com/office/drawing/2014/main" xmlns=""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a:extLst>
            <a:ext uri="{FF2B5EF4-FFF2-40B4-BE49-F238E27FC236}">
              <a16:creationId xmlns:a16="http://schemas.microsoft.com/office/drawing/2014/main" xmlns=""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a:extLst>
            <a:ext uri="{FF2B5EF4-FFF2-40B4-BE49-F238E27FC236}">
              <a16:creationId xmlns:a16="http://schemas.microsoft.com/office/drawing/2014/main" xmlns=""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a:extLst>
            <a:ext uri="{FF2B5EF4-FFF2-40B4-BE49-F238E27FC236}">
              <a16:creationId xmlns:a16="http://schemas.microsoft.com/office/drawing/2014/main" xmlns=""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奈良県平群町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a:extLst>
            <a:ext uri="{FF2B5EF4-FFF2-40B4-BE49-F238E27FC236}">
              <a16:creationId xmlns:a16="http://schemas.microsoft.com/office/drawing/2014/main" xmlns=""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a:extLst>
            <a:ext uri="{FF2B5EF4-FFF2-40B4-BE49-F238E27FC236}">
              <a16:creationId xmlns:a16="http://schemas.microsoft.com/office/drawing/2014/main" xmlns=""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a:extLst>
            <a:ext uri="{FF2B5EF4-FFF2-40B4-BE49-F238E27FC236}">
              <a16:creationId xmlns:a16="http://schemas.microsoft.com/office/drawing/2014/main" xmlns=""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a:extLst>
            <a:ext uri="{FF2B5EF4-FFF2-40B4-BE49-F238E27FC236}">
              <a16:creationId xmlns:a16="http://schemas.microsoft.com/office/drawing/2014/main" xmlns="" id="{00000000-0008-0000-0300-000009000000}"/>
            </a:ext>
          </a:extLst>
        </xdr:cNvPr>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a:extLst>
            <a:ext uri="{FF2B5EF4-FFF2-40B4-BE49-F238E27FC236}">
              <a16:creationId xmlns:a16="http://schemas.microsoft.com/office/drawing/2014/main" xmlns="" id="{00000000-0008-0000-0300-00000A000000}"/>
            </a:ext>
          </a:extLst>
        </xdr:cNvPr>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a:extLst>
            <a:ext uri="{FF2B5EF4-FFF2-40B4-BE49-F238E27FC236}">
              <a16:creationId xmlns:a16="http://schemas.microsoft.com/office/drawing/2014/main" xmlns="" id="{00000000-0008-0000-0300-00000B000000}"/>
            </a:ext>
          </a:extLst>
        </xdr:cNvPr>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19,247
19,145
23.90
7,675,223
7,484,317
168,053
4,443,875
13,762,085</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a:extLst>
            <a:ext uri="{FF2B5EF4-FFF2-40B4-BE49-F238E27FC236}">
              <a16:creationId xmlns:a16="http://schemas.microsoft.com/office/drawing/2014/main" xmlns="" id="{00000000-0008-0000-0300-00000C000000}"/>
            </a:ext>
          </a:extLst>
        </xdr:cNvPr>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a:extLst>
            <a:ext uri="{FF2B5EF4-FFF2-40B4-BE49-F238E27FC236}">
              <a16:creationId xmlns:a16="http://schemas.microsoft.com/office/drawing/2014/main" xmlns="" id="{00000000-0008-0000-0300-00000D000000}"/>
            </a:ext>
          </a:extLst>
        </xdr:cNvPr>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a:extLst>
            <a:ext uri="{FF2B5EF4-FFF2-40B4-BE49-F238E27FC236}">
              <a16:creationId xmlns:a16="http://schemas.microsoft.com/office/drawing/2014/main" xmlns="" id="{00000000-0008-0000-0300-00000E000000}"/>
            </a:ext>
          </a:extLst>
        </xdr:cNvPr>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13.2
219.3</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a:extLst>
            <a:ext uri="{FF2B5EF4-FFF2-40B4-BE49-F238E27FC236}">
              <a16:creationId xmlns:a16="http://schemas.microsoft.com/office/drawing/2014/main" xmlns="" id="{00000000-0008-0000-0300-00000F000000}"/>
            </a:ext>
          </a:extLst>
        </xdr:cNvPr>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a:extLst>
            <a:ext uri="{FF2B5EF4-FFF2-40B4-BE49-F238E27FC236}">
              <a16:creationId xmlns:a16="http://schemas.microsoft.com/office/drawing/2014/main" xmlns="" id="{00000000-0008-0000-0300-000010000000}"/>
            </a:ext>
          </a:extLst>
        </xdr:cNvPr>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a:extLst>
            <a:ext uri="{FF2B5EF4-FFF2-40B4-BE49-F238E27FC236}">
              <a16:creationId xmlns:a16="http://schemas.microsoft.com/office/drawing/2014/main" xmlns="" id="{00000000-0008-0000-0300-000011000000}"/>
            </a:ext>
          </a:extLst>
        </xdr:cNvPr>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a:extLst>
            <a:ext uri="{FF2B5EF4-FFF2-40B4-BE49-F238E27FC236}">
              <a16:creationId xmlns:a16="http://schemas.microsoft.com/office/drawing/2014/main" xmlns="" id="{00000000-0008-0000-0300-000012000000}"/>
            </a:ext>
          </a:extLst>
        </xdr:cNvPr>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a:extLst>
            <a:ext uri="{FF2B5EF4-FFF2-40B4-BE49-F238E27FC236}">
              <a16:creationId xmlns:a16="http://schemas.microsoft.com/office/drawing/2014/main" xmlns="" id="{00000000-0008-0000-0300-000013000000}"/>
            </a:ext>
          </a:extLst>
        </xdr:cNvPr>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a:extLst>
            <a:ext uri="{FF2B5EF4-FFF2-40B4-BE49-F238E27FC236}">
              <a16:creationId xmlns:a16="http://schemas.microsoft.com/office/drawing/2014/main" xmlns="" id="{00000000-0008-0000-0300-000014000000}"/>
            </a:ext>
          </a:extLst>
        </xdr:cNvPr>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a:extLst>
            <a:ext uri="{FF2B5EF4-FFF2-40B4-BE49-F238E27FC236}">
              <a16:creationId xmlns:a16="http://schemas.microsoft.com/office/drawing/2014/main" xmlns="" id="{00000000-0008-0000-0300-000015000000}"/>
            </a:ext>
          </a:extLst>
        </xdr:cNvPr>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a:extLst>
            <a:ext uri="{FF2B5EF4-FFF2-40B4-BE49-F238E27FC236}">
              <a16:creationId xmlns:a16="http://schemas.microsoft.com/office/drawing/2014/main" xmlns="" id="{00000000-0008-0000-0300-000016000000}"/>
            </a:ext>
          </a:extLst>
        </xdr:cNvPr>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a:extLst>
            <a:ext uri="{FF2B5EF4-FFF2-40B4-BE49-F238E27FC236}">
              <a16:creationId xmlns:a16="http://schemas.microsoft.com/office/drawing/2014/main" xmlns="" id="{00000000-0008-0000-0300-000017000000}"/>
            </a:ext>
          </a:extLst>
        </xdr:cNvPr>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a:extLst>
            <a:ext uri="{FF2B5EF4-FFF2-40B4-BE49-F238E27FC236}">
              <a16:creationId xmlns:a16="http://schemas.microsoft.com/office/drawing/2014/main" xmlns="" id="{00000000-0008-0000-0300-000018000000}"/>
            </a:ext>
          </a:extLst>
        </xdr:cNvPr>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a:extLst>
            <a:ext uri="{FF2B5EF4-FFF2-40B4-BE49-F238E27FC236}">
              <a16:creationId xmlns:a16="http://schemas.microsoft.com/office/drawing/2014/main" xmlns="" id="{00000000-0008-0000-0300-000019000000}"/>
            </a:ext>
          </a:extLst>
        </xdr:cNvPr>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a:extLst>
            <a:ext uri="{FF2B5EF4-FFF2-40B4-BE49-F238E27FC236}">
              <a16:creationId xmlns:a16="http://schemas.microsoft.com/office/drawing/2014/main" xmlns="" id="{00000000-0008-0000-0300-00001A000000}"/>
            </a:ext>
          </a:extLst>
        </xdr:cNvPr>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a:extLst>
            <a:ext uri="{FF2B5EF4-FFF2-40B4-BE49-F238E27FC236}">
              <a16:creationId xmlns:a16="http://schemas.microsoft.com/office/drawing/2014/main" xmlns="" id="{00000000-0008-0000-0300-00001B000000}"/>
            </a:ext>
          </a:extLst>
        </xdr:cNvPr>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a:extLst>
            <a:ext uri="{FF2B5EF4-FFF2-40B4-BE49-F238E27FC236}">
              <a16:creationId xmlns:a16="http://schemas.microsoft.com/office/drawing/2014/main" xmlns="" id="{00000000-0008-0000-0300-00001C000000}"/>
            </a:ext>
          </a:extLst>
        </xdr:cNvPr>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a:extLst>
            <a:ext uri="{FF2B5EF4-FFF2-40B4-BE49-F238E27FC236}">
              <a16:creationId xmlns:a16="http://schemas.microsoft.com/office/drawing/2014/main" xmlns="" id="{00000000-0008-0000-0300-00001D000000}"/>
            </a:ext>
          </a:extLst>
        </xdr:cNvPr>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a:extLst>
            <a:ext uri="{FF2B5EF4-FFF2-40B4-BE49-F238E27FC236}">
              <a16:creationId xmlns:a16="http://schemas.microsoft.com/office/drawing/2014/main" xmlns="" id="{00000000-0008-0000-0300-00001E000000}"/>
            </a:ext>
          </a:extLst>
        </xdr:cNvPr>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a:extLst>
            <a:ext uri="{FF2B5EF4-FFF2-40B4-BE49-F238E27FC236}">
              <a16:creationId xmlns:a16="http://schemas.microsoft.com/office/drawing/2014/main" xmlns="" id="{00000000-0008-0000-0300-00001F000000}"/>
            </a:ext>
          </a:extLst>
        </xdr:cNvPr>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a:extLst>
            <a:ext uri="{FF2B5EF4-FFF2-40B4-BE49-F238E27FC236}">
              <a16:creationId xmlns:a16="http://schemas.microsoft.com/office/drawing/2014/main" xmlns="" id="{00000000-0008-0000-0300-000020000000}"/>
            </a:ext>
          </a:extLst>
        </xdr:cNvPr>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a:extLst>
            <a:ext uri="{FF2B5EF4-FFF2-40B4-BE49-F238E27FC236}">
              <a16:creationId xmlns:a16="http://schemas.microsoft.com/office/drawing/2014/main" xmlns="" id="{00000000-0008-0000-0300-000021000000}"/>
            </a:ext>
          </a:extLst>
        </xdr:cNvPr>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a:extLst>
            <a:ext uri="{FF2B5EF4-FFF2-40B4-BE49-F238E27FC236}">
              <a16:creationId xmlns:a16="http://schemas.microsoft.com/office/drawing/2014/main" xmlns="" id="{00000000-0008-0000-0300-000022000000}"/>
            </a:ext>
          </a:extLst>
        </xdr:cNvPr>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a:extLst>
            <a:ext uri="{FF2B5EF4-FFF2-40B4-BE49-F238E27FC236}">
              <a16:creationId xmlns:a16="http://schemas.microsoft.com/office/drawing/2014/main" xmlns="" id="{00000000-0008-0000-0300-000023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a:extLst>
            <a:ext uri="{FF2B5EF4-FFF2-40B4-BE49-F238E27FC236}">
              <a16:creationId xmlns:a16="http://schemas.microsoft.com/office/drawing/2014/main" xmlns="" id="{00000000-0008-0000-0300-000024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a:extLst>
            <a:ext uri="{FF2B5EF4-FFF2-40B4-BE49-F238E27FC236}">
              <a16:creationId xmlns:a16="http://schemas.microsoft.com/office/drawing/2014/main" xmlns="" id="{00000000-0008-0000-0300-000025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[0.49]</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a:extLst>
            <a:ext uri="{FF2B5EF4-FFF2-40B4-BE49-F238E27FC236}">
              <a16:creationId xmlns:a16="http://schemas.microsoft.com/office/drawing/2014/main" xmlns="" id="{00000000-0008-0000-0300-000026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a:extLst>
            <a:ext uri="{FF2B5EF4-FFF2-40B4-BE49-F238E27FC236}">
              <a16:creationId xmlns:a16="http://schemas.microsoft.com/office/drawing/2014/main" xmlns="" id="{00000000-0008-0000-0300-000027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27/63</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a:extLst>
            <a:ext uri="{FF2B5EF4-FFF2-40B4-BE49-F238E27FC236}">
              <a16:creationId xmlns:a16="http://schemas.microsoft.com/office/drawing/2014/main" xmlns="" id="{00000000-0008-0000-0300-000028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a:extLst>
            <a:ext uri="{FF2B5EF4-FFF2-40B4-BE49-F238E27FC236}">
              <a16:creationId xmlns:a16="http://schemas.microsoft.com/office/drawing/2014/main" xmlns="" id="{00000000-0008-0000-0300-000029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a:extLst>
            <a:ext uri="{FF2B5EF4-FFF2-40B4-BE49-F238E27FC236}">
              <a16:creationId xmlns:a16="http://schemas.microsoft.com/office/drawing/2014/main" xmlns="" id="{00000000-0008-0000-0300-00002A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a:extLst>
            <a:ext uri="{FF2B5EF4-FFF2-40B4-BE49-F238E27FC236}">
              <a16:creationId xmlns:a16="http://schemas.microsoft.com/office/drawing/2014/main" xmlns="" id="{00000000-0008-0000-0300-00002B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0.40</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a:extLst>
            <a:ext uri="{FF2B5EF4-FFF2-40B4-BE49-F238E27FC236}">
              <a16:creationId xmlns:a16="http://schemas.microsoft.com/office/drawing/2014/main" xmlns="" id="{00000000-0008-0000-0300-00002C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a:extLst>
            <a:ext uri="{FF2B5EF4-FFF2-40B4-BE49-F238E27FC236}">
              <a16:creationId xmlns:a16="http://schemas.microsoft.com/office/drawing/2014/main" xmlns="" id="{00000000-0008-0000-0300-00002D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a:extLst>
            <a:ext uri="{FF2B5EF4-FFF2-40B4-BE49-F238E27FC236}">
              <a16:creationId xmlns:a16="http://schemas.microsoft.com/office/drawing/2014/main" xmlns="" id="{00000000-0008-0000-0300-00002E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a:extLst>
            <a:ext uri="{FF2B5EF4-FFF2-40B4-BE49-F238E27FC236}">
              <a16:creationId xmlns:a16="http://schemas.microsoft.com/office/drawing/2014/main" xmlns="" id="{00000000-0008-0000-0300-00002F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財政力指数については、平成２４年度から徐々に減少傾向にあり、平成２８年度は前年度同様、県平均を上回るものの全国平均を下回り</a:t>
          </a:r>
          <a:r>
            <a:rPr kumimoji="1" lang="en-US" altLang="ja-JP" sz="1300">
              <a:latin typeface="ＭＳ Ｐゴシック"/>
            </a:rPr>
            <a:t>0.49</a:t>
          </a:r>
          <a:r>
            <a:rPr kumimoji="1" lang="ja-JP" altLang="en-US" sz="1300">
              <a:latin typeface="ＭＳ Ｐゴシック"/>
            </a:rPr>
            <a:t>まで減少し現状に至っている。</a:t>
          </a:r>
          <a:r>
            <a:rPr kumimoji="1" lang="en-US" altLang="ja-JP" sz="1300">
              <a:latin typeface="ＭＳ Ｐゴシック"/>
            </a:rPr>
            <a:t>	</a:t>
          </a:r>
          <a:endParaRPr kumimoji="1" lang="ja-JP" altLang="en-US" sz="1300">
            <a:latin typeface="ＭＳ Ｐゴシック"/>
          </a:endParaRPr>
        </a:p>
        <a:p>
          <a:r>
            <a:rPr kumimoji="1" lang="ja-JP" altLang="en-US" sz="1300">
              <a:latin typeface="ＭＳ Ｐゴシック"/>
            </a:rPr>
            <a:t>　引き続き、事業見直しを行うとともに、歳出の削減、徴収効率の向上を図ることで財政の健全化に向けて邁進していく。</a:t>
          </a:r>
        </a:p>
        <a:p>
          <a:r>
            <a:rPr kumimoji="1" lang="en-US" altLang="ja-JP" sz="1300">
              <a:latin typeface="ＭＳ Ｐゴシック"/>
            </a:rPr>
            <a:t>	</a:t>
          </a:r>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a:extLst>
            <a:ext uri="{FF2B5EF4-FFF2-40B4-BE49-F238E27FC236}">
              <a16:creationId xmlns:a16="http://schemas.microsoft.com/office/drawing/2014/main" xmlns="" id="{00000000-0008-0000-0300-000030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a:extLst>
            <a:ext uri="{FF2B5EF4-FFF2-40B4-BE49-F238E27FC236}">
              <a16:creationId xmlns:a16="http://schemas.microsoft.com/office/drawing/2014/main" xmlns="" id="{00000000-0008-0000-0300-000031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a:extLst>
            <a:ext uri="{FF2B5EF4-FFF2-40B4-BE49-F238E27FC236}">
              <a16:creationId xmlns:a16="http://schemas.microsoft.com/office/drawing/2014/main" xmlns="" id="{00000000-0008-0000-0300-000032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a:extLst>
            <a:ext uri="{FF2B5EF4-FFF2-40B4-BE49-F238E27FC236}">
              <a16:creationId xmlns:a16="http://schemas.microsoft.com/office/drawing/2014/main" xmlns="" id="{00000000-0008-0000-0300-000033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a:extLst>
            <a:ext uri="{FF2B5EF4-FFF2-40B4-BE49-F238E27FC236}">
              <a16:creationId xmlns:a16="http://schemas.microsoft.com/office/drawing/2014/main" xmlns="" id="{00000000-0008-0000-0300-000034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a:extLst>
            <a:ext uri="{FF2B5EF4-FFF2-40B4-BE49-F238E27FC236}">
              <a16:creationId xmlns:a16="http://schemas.microsoft.com/office/drawing/2014/main" xmlns="" id="{00000000-0008-0000-0300-000035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a:extLst>
            <a:ext uri="{FF2B5EF4-FFF2-40B4-BE49-F238E27FC236}">
              <a16:creationId xmlns:a16="http://schemas.microsoft.com/office/drawing/2014/main" xmlns="" id="{00000000-0008-0000-0300-000036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a:extLst>
            <a:ext uri="{FF2B5EF4-FFF2-40B4-BE49-F238E27FC236}">
              <a16:creationId xmlns:a16="http://schemas.microsoft.com/office/drawing/2014/main" xmlns="" id="{00000000-0008-0000-0300-000037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a:extLst>
            <a:ext uri="{FF2B5EF4-FFF2-40B4-BE49-F238E27FC236}">
              <a16:creationId xmlns:a16="http://schemas.microsoft.com/office/drawing/2014/main" xmlns="" id="{00000000-0008-0000-0300-000038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a:extLst>
            <a:ext uri="{FF2B5EF4-FFF2-40B4-BE49-F238E27FC236}">
              <a16:creationId xmlns:a16="http://schemas.microsoft.com/office/drawing/2014/main" xmlns="" id="{00000000-0008-0000-0300-000039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a:extLst>
            <a:ext uri="{FF2B5EF4-FFF2-40B4-BE49-F238E27FC236}">
              <a16:creationId xmlns:a16="http://schemas.microsoft.com/office/drawing/2014/main" xmlns="" id="{00000000-0008-0000-0300-00003A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a:extLst>
            <a:ext uri="{FF2B5EF4-FFF2-40B4-BE49-F238E27FC236}">
              <a16:creationId xmlns:a16="http://schemas.microsoft.com/office/drawing/2014/main" xmlns="" id="{00000000-0008-0000-0300-00003B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a:extLst>
            <a:ext uri="{FF2B5EF4-FFF2-40B4-BE49-F238E27FC236}">
              <a16:creationId xmlns:a16="http://schemas.microsoft.com/office/drawing/2014/main" xmlns="" id="{00000000-0008-0000-0300-00003C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a:extLst>
            <a:ext uri="{FF2B5EF4-FFF2-40B4-BE49-F238E27FC236}">
              <a16:creationId xmlns:a16="http://schemas.microsoft.com/office/drawing/2014/main" xmlns=""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xmlns=""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a:extLst>
            <a:ext uri="{FF2B5EF4-FFF2-40B4-BE49-F238E27FC236}">
              <a16:creationId xmlns:a16="http://schemas.microsoft.com/office/drawing/2014/main" xmlns=""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99483</xdr:rowOff>
    </xdr:from>
    <xdr:to>
      <xdr:col>7</xdr:col>
      <xdr:colOff>152400</xdr:colOff>
      <xdr:row>44</xdr:row>
      <xdr:rowOff>73176</xdr:rowOff>
    </xdr:to>
    <xdr:cxnSp macro="">
      <xdr:nvCxnSpPr>
        <xdr:cNvPr id="64" name="直線コネクタ 63">
          <a:extLst>
            <a:ext uri="{FF2B5EF4-FFF2-40B4-BE49-F238E27FC236}">
              <a16:creationId xmlns:a16="http://schemas.microsoft.com/office/drawing/2014/main" xmlns="" id="{00000000-0008-0000-0300-000040000000}"/>
            </a:ext>
          </a:extLst>
        </xdr:cNvPr>
        <xdr:cNvCxnSpPr/>
      </xdr:nvCxnSpPr>
      <xdr:spPr>
        <a:xfrm flipV="1">
          <a:off x="4953000" y="6100233"/>
          <a:ext cx="0" cy="15167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45253</xdr:rowOff>
    </xdr:from>
    <xdr:ext cx="762000" cy="259045"/>
    <xdr:sp macro="" textlink="">
      <xdr:nvSpPr>
        <xdr:cNvPr id="65" name="財政力最小値テキスト">
          <a:extLst>
            <a:ext uri="{FF2B5EF4-FFF2-40B4-BE49-F238E27FC236}">
              <a16:creationId xmlns:a16="http://schemas.microsoft.com/office/drawing/2014/main" xmlns="" id="{00000000-0008-0000-0300-000041000000}"/>
            </a:ext>
          </a:extLst>
        </xdr:cNvPr>
        <xdr:cNvSpPr txBox="1"/>
      </xdr:nvSpPr>
      <xdr:spPr>
        <a:xfrm>
          <a:off x="5041900" y="7589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0.20</a:t>
          </a:r>
          <a:endParaRPr kumimoji="1" lang="ja-JP" altLang="en-US" sz="1000" b="1">
            <a:latin typeface="ＭＳ Ｐゴシック"/>
          </a:endParaRPr>
        </a:p>
      </xdr:txBody>
    </xdr:sp>
    <xdr:clientData/>
  </xdr:oneCellAnchor>
  <xdr:twoCellAnchor>
    <xdr:from>
      <xdr:col>7</xdr:col>
      <xdr:colOff>63500</xdr:colOff>
      <xdr:row>44</xdr:row>
      <xdr:rowOff>73176</xdr:rowOff>
    </xdr:from>
    <xdr:to>
      <xdr:col>7</xdr:col>
      <xdr:colOff>241300</xdr:colOff>
      <xdr:row>44</xdr:row>
      <xdr:rowOff>73176</xdr:rowOff>
    </xdr:to>
    <xdr:cxnSp macro="">
      <xdr:nvCxnSpPr>
        <xdr:cNvPr id="66" name="直線コネクタ 65">
          <a:extLst>
            <a:ext uri="{FF2B5EF4-FFF2-40B4-BE49-F238E27FC236}">
              <a16:creationId xmlns:a16="http://schemas.microsoft.com/office/drawing/2014/main" xmlns="" id="{00000000-0008-0000-0300-000042000000}"/>
            </a:ext>
          </a:extLst>
        </xdr:cNvPr>
        <xdr:cNvCxnSpPr/>
      </xdr:nvCxnSpPr>
      <xdr:spPr>
        <a:xfrm>
          <a:off x="4864100" y="7616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14410</xdr:rowOff>
    </xdr:from>
    <xdr:ext cx="762000" cy="259045"/>
    <xdr:sp macro="" textlink="">
      <xdr:nvSpPr>
        <xdr:cNvPr id="67" name="財政力最大値テキスト">
          <a:extLst>
            <a:ext uri="{FF2B5EF4-FFF2-40B4-BE49-F238E27FC236}">
              <a16:creationId xmlns:a16="http://schemas.microsoft.com/office/drawing/2014/main" xmlns="" id="{00000000-0008-0000-0300-000043000000}"/>
            </a:ext>
          </a:extLst>
        </xdr:cNvPr>
        <xdr:cNvSpPr txBox="1"/>
      </xdr:nvSpPr>
      <xdr:spPr>
        <a:xfrm>
          <a:off x="5041900" y="584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1.52</a:t>
          </a:r>
          <a:endParaRPr kumimoji="1" lang="ja-JP" altLang="en-US" sz="1000" b="1">
            <a:latin typeface="ＭＳ Ｐゴシック"/>
          </a:endParaRPr>
        </a:p>
      </xdr:txBody>
    </xdr:sp>
    <xdr:clientData/>
  </xdr:oneCellAnchor>
  <xdr:twoCellAnchor>
    <xdr:from>
      <xdr:col>7</xdr:col>
      <xdr:colOff>63500</xdr:colOff>
      <xdr:row>35</xdr:row>
      <xdr:rowOff>99483</xdr:rowOff>
    </xdr:from>
    <xdr:to>
      <xdr:col>7</xdr:col>
      <xdr:colOff>241300</xdr:colOff>
      <xdr:row>35</xdr:row>
      <xdr:rowOff>99483</xdr:rowOff>
    </xdr:to>
    <xdr:cxnSp macro="">
      <xdr:nvCxnSpPr>
        <xdr:cNvPr id="68" name="直線コネクタ 67">
          <a:extLst>
            <a:ext uri="{FF2B5EF4-FFF2-40B4-BE49-F238E27FC236}">
              <a16:creationId xmlns:a16="http://schemas.microsoft.com/office/drawing/2014/main" xmlns="" id="{00000000-0008-0000-0300-000044000000}"/>
            </a:ext>
          </a:extLst>
        </xdr:cNvPr>
        <xdr:cNvCxnSpPr/>
      </xdr:nvCxnSpPr>
      <xdr:spPr>
        <a:xfrm>
          <a:off x="4864100" y="610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82852</xdr:rowOff>
    </xdr:from>
    <xdr:to>
      <xdr:col>7</xdr:col>
      <xdr:colOff>152400</xdr:colOff>
      <xdr:row>42</xdr:row>
      <xdr:rowOff>82852</xdr:rowOff>
    </xdr:to>
    <xdr:cxnSp macro="">
      <xdr:nvCxnSpPr>
        <xdr:cNvPr id="69" name="直線コネクタ 68">
          <a:extLst>
            <a:ext uri="{FF2B5EF4-FFF2-40B4-BE49-F238E27FC236}">
              <a16:creationId xmlns:a16="http://schemas.microsoft.com/office/drawing/2014/main" xmlns="" id="{00000000-0008-0000-0300-000045000000}"/>
            </a:ext>
          </a:extLst>
        </xdr:cNvPr>
        <xdr:cNvCxnSpPr/>
      </xdr:nvCxnSpPr>
      <xdr:spPr>
        <a:xfrm>
          <a:off x="4114800" y="728375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2618</xdr:rowOff>
    </xdr:from>
    <xdr:ext cx="762000" cy="259045"/>
    <xdr:sp macro="" textlink="">
      <xdr:nvSpPr>
        <xdr:cNvPr id="70" name="財政力平均値テキスト">
          <a:extLst>
            <a:ext uri="{FF2B5EF4-FFF2-40B4-BE49-F238E27FC236}">
              <a16:creationId xmlns:a16="http://schemas.microsoft.com/office/drawing/2014/main" xmlns="" id="{00000000-0008-0000-0300-000046000000}"/>
            </a:ext>
          </a:extLst>
        </xdr:cNvPr>
        <xdr:cNvSpPr txBox="1"/>
      </xdr:nvSpPr>
      <xdr:spPr>
        <a:xfrm>
          <a:off x="5041900" y="70320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0.53</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157541</xdr:rowOff>
    </xdr:from>
    <xdr:to>
      <xdr:col>7</xdr:col>
      <xdr:colOff>203200</xdr:colOff>
      <xdr:row>42</xdr:row>
      <xdr:rowOff>87691</xdr:rowOff>
    </xdr:to>
    <xdr:sp macro="" textlink="">
      <xdr:nvSpPr>
        <xdr:cNvPr id="71" name="フローチャート : 判断 70">
          <a:extLst>
            <a:ext uri="{FF2B5EF4-FFF2-40B4-BE49-F238E27FC236}">
              <a16:creationId xmlns:a16="http://schemas.microsoft.com/office/drawing/2014/main" xmlns="" id="{00000000-0008-0000-0300-000047000000}"/>
            </a:ext>
          </a:extLst>
        </xdr:cNvPr>
        <xdr:cNvSpPr/>
      </xdr:nvSpPr>
      <xdr:spPr>
        <a:xfrm>
          <a:off x="4902200" y="718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71362</xdr:rowOff>
    </xdr:from>
    <xdr:to>
      <xdr:col>6</xdr:col>
      <xdr:colOff>0</xdr:colOff>
      <xdr:row>42</xdr:row>
      <xdr:rowOff>82852</xdr:rowOff>
    </xdr:to>
    <xdr:cxnSp macro="">
      <xdr:nvCxnSpPr>
        <xdr:cNvPr id="72" name="直線コネクタ 71">
          <a:extLst>
            <a:ext uri="{FF2B5EF4-FFF2-40B4-BE49-F238E27FC236}">
              <a16:creationId xmlns:a16="http://schemas.microsoft.com/office/drawing/2014/main" xmlns="" id="{00000000-0008-0000-0300-000048000000}"/>
            </a:ext>
          </a:extLst>
        </xdr:cNvPr>
        <xdr:cNvCxnSpPr/>
      </xdr:nvCxnSpPr>
      <xdr:spPr>
        <a:xfrm>
          <a:off x="3225800" y="7272262"/>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123069</xdr:rowOff>
    </xdr:from>
    <xdr:to>
      <xdr:col>6</xdr:col>
      <xdr:colOff>50800</xdr:colOff>
      <xdr:row>42</xdr:row>
      <xdr:rowOff>53219</xdr:rowOff>
    </xdr:to>
    <xdr:sp macro="" textlink="">
      <xdr:nvSpPr>
        <xdr:cNvPr id="73" name="フローチャート : 判断 72">
          <a:extLst>
            <a:ext uri="{FF2B5EF4-FFF2-40B4-BE49-F238E27FC236}">
              <a16:creationId xmlns:a16="http://schemas.microsoft.com/office/drawing/2014/main" xmlns="" id="{00000000-0008-0000-0300-000049000000}"/>
            </a:ext>
          </a:extLst>
        </xdr:cNvPr>
        <xdr:cNvSpPr/>
      </xdr:nvSpPr>
      <xdr:spPr>
        <a:xfrm>
          <a:off x="4064000" y="7152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63396</xdr:rowOff>
    </xdr:from>
    <xdr:ext cx="736600" cy="259045"/>
    <xdr:sp macro="" textlink="">
      <xdr:nvSpPr>
        <xdr:cNvPr id="74" name="テキスト ボックス 73">
          <a:extLst>
            <a:ext uri="{FF2B5EF4-FFF2-40B4-BE49-F238E27FC236}">
              <a16:creationId xmlns:a16="http://schemas.microsoft.com/office/drawing/2014/main" xmlns="" id="{00000000-0008-0000-0300-00004A000000}"/>
            </a:ext>
          </a:extLst>
        </xdr:cNvPr>
        <xdr:cNvSpPr txBox="1"/>
      </xdr:nvSpPr>
      <xdr:spPr>
        <a:xfrm>
          <a:off x="3733800" y="69213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0.56</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71362</xdr:rowOff>
    </xdr:from>
    <xdr:to>
      <xdr:col>4</xdr:col>
      <xdr:colOff>482600</xdr:colOff>
      <xdr:row>42</xdr:row>
      <xdr:rowOff>71362</xdr:rowOff>
    </xdr:to>
    <xdr:cxnSp macro="">
      <xdr:nvCxnSpPr>
        <xdr:cNvPr id="75" name="直線コネクタ 74">
          <a:extLst>
            <a:ext uri="{FF2B5EF4-FFF2-40B4-BE49-F238E27FC236}">
              <a16:creationId xmlns:a16="http://schemas.microsoft.com/office/drawing/2014/main" xmlns="" id="{00000000-0008-0000-0300-00004B000000}"/>
            </a:ext>
          </a:extLst>
        </xdr:cNvPr>
        <xdr:cNvCxnSpPr/>
      </xdr:nvCxnSpPr>
      <xdr:spPr>
        <a:xfrm>
          <a:off x="2336800" y="727226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43543</xdr:rowOff>
    </xdr:from>
    <xdr:to>
      <xdr:col>4</xdr:col>
      <xdr:colOff>533400</xdr:colOff>
      <xdr:row>42</xdr:row>
      <xdr:rowOff>145143</xdr:rowOff>
    </xdr:to>
    <xdr:sp macro="" textlink="">
      <xdr:nvSpPr>
        <xdr:cNvPr id="76" name="フローチャート : 判断 75">
          <a:extLst>
            <a:ext uri="{FF2B5EF4-FFF2-40B4-BE49-F238E27FC236}">
              <a16:creationId xmlns:a16="http://schemas.microsoft.com/office/drawing/2014/main" xmlns="" id="{00000000-0008-0000-0300-00004C000000}"/>
            </a:ext>
          </a:extLst>
        </xdr:cNvPr>
        <xdr:cNvSpPr/>
      </xdr:nvSpPr>
      <xdr:spPr>
        <a:xfrm>
          <a:off x="3175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129920</xdr:rowOff>
    </xdr:from>
    <xdr:ext cx="762000" cy="259045"/>
    <xdr:sp macro="" textlink="">
      <xdr:nvSpPr>
        <xdr:cNvPr id="77" name="テキスト ボックス 76">
          <a:extLst>
            <a:ext uri="{FF2B5EF4-FFF2-40B4-BE49-F238E27FC236}">
              <a16:creationId xmlns:a16="http://schemas.microsoft.com/office/drawing/2014/main" xmlns="" id="{00000000-0008-0000-0300-00004D000000}"/>
            </a:ext>
          </a:extLst>
        </xdr:cNvPr>
        <xdr:cNvSpPr txBox="1"/>
      </xdr:nvSpPr>
      <xdr:spPr>
        <a:xfrm>
          <a:off x="2844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59872</xdr:rowOff>
    </xdr:from>
    <xdr:to>
      <xdr:col>3</xdr:col>
      <xdr:colOff>279400</xdr:colOff>
      <xdr:row>42</xdr:row>
      <xdr:rowOff>71362</xdr:rowOff>
    </xdr:to>
    <xdr:cxnSp macro="">
      <xdr:nvCxnSpPr>
        <xdr:cNvPr id="78" name="直線コネクタ 77">
          <a:extLst>
            <a:ext uri="{FF2B5EF4-FFF2-40B4-BE49-F238E27FC236}">
              <a16:creationId xmlns:a16="http://schemas.microsoft.com/office/drawing/2014/main" xmlns="" id="{00000000-0008-0000-0300-00004E000000}"/>
            </a:ext>
          </a:extLst>
        </xdr:cNvPr>
        <xdr:cNvCxnSpPr/>
      </xdr:nvCxnSpPr>
      <xdr:spPr>
        <a:xfrm>
          <a:off x="1447800" y="7260772"/>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43543</xdr:rowOff>
    </xdr:from>
    <xdr:to>
      <xdr:col>3</xdr:col>
      <xdr:colOff>330200</xdr:colOff>
      <xdr:row>42</xdr:row>
      <xdr:rowOff>145143</xdr:rowOff>
    </xdr:to>
    <xdr:sp macro="" textlink="">
      <xdr:nvSpPr>
        <xdr:cNvPr id="79" name="フローチャート : 判断 78">
          <a:extLst>
            <a:ext uri="{FF2B5EF4-FFF2-40B4-BE49-F238E27FC236}">
              <a16:creationId xmlns:a16="http://schemas.microsoft.com/office/drawing/2014/main" xmlns="" id="{00000000-0008-0000-0300-00004F000000}"/>
            </a:ext>
          </a:extLst>
        </xdr:cNvPr>
        <xdr:cNvSpPr/>
      </xdr:nvSpPr>
      <xdr:spPr>
        <a:xfrm>
          <a:off x="2286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129920</xdr:rowOff>
    </xdr:from>
    <xdr:ext cx="762000" cy="259045"/>
    <xdr:sp macro="" textlink="">
      <xdr:nvSpPr>
        <xdr:cNvPr id="80" name="テキスト ボックス 79">
          <a:extLst>
            <a:ext uri="{FF2B5EF4-FFF2-40B4-BE49-F238E27FC236}">
              <a16:creationId xmlns:a16="http://schemas.microsoft.com/office/drawing/2014/main" xmlns="" id="{00000000-0008-0000-0300-000050000000}"/>
            </a:ext>
          </a:extLst>
        </xdr:cNvPr>
        <xdr:cNvSpPr txBox="1"/>
      </xdr:nvSpPr>
      <xdr:spPr>
        <a:xfrm>
          <a:off x="1955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43543</xdr:rowOff>
    </xdr:from>
    <xdr:to>
      <xdr:col>2</xdr:col>
      <xdr:colOff>127000</xdr:colOff>
      <xdr:row>42</xdr:row>
      <xdr:rowOff>145143</xdr:rowOff>
    </xdr:to>
    <xdr:sp macro="" textlink="">
      <xdr:nvSpPr>
        <xdr:cNvPr id="81" name="フローチャート : 判断 80">
          <a:extLst>
            <a:ext uri="{FF2B5EF4-FFF2-40B4-BE49-F238E27FC236}">
              <a16:creationId xmlns:a16="http://schemas.microsoft.com/office/drawing/2014/main" xmlns="" id="{00000000-0008-0000-0300-000051000000}"/>
            </a:ext>
          </a:extLst>
        </xdr:cNvPr>
        <xdr:cNvSpPr/>
      </xdr:nvSpPr>
      <xdr:spPr>
        <a:xfrm>
          <a:off x="1397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129920</xdr:rowOff>
    </xdr:from>
    <xdr:ext cx="762000" cy="259045"/>
    <xdr:sp macro="" textlink="">
      <xdr:nvSpPr>
        <xdr:cNvPr id="82" name="テキスト ボックス 81">
          <a:extLst>
            <a:ext uri="{FF2B5EF4-FFF2-40B4-BE49-F238E27FC236}">
              <a16:creationId xmlns:a16="http://schemas.microsoft.com/office/drawing/2014/main" xmlns="" id="{00000000-0008-0000-0300-000052000000}"/>
            </a:ext>
          </a:extLst>
        </xdr:cNvPr>
        <xdr:cNvSpPr txBox="1"/>
      </xdr:nvSpPr>
      <xdr:spPr>
        <a:xfrm>
          <a:off x="1066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a:extLst>
            <a:ext uri="{FF2B5EF4-FFF2-40B4-BE49-F238E27FC236}">
              <a16:creationId xmlns:a16="http://schemas.microsoft.com/office/drawing/2014/main" xmlns=""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a:extLst>
            <a:ext uri="{FF2B5EF4-FFF2-40B4-BE49-F238E27FC236}">
              <a16:creationId xmlns:a16="http://schemas.microsoft.com/office/drawing/2014/main" xmlns=""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a:extLst>
            <a:ext uri="{FF2B5EF4-FFF2-40B4-BE49-F238E27FC236}">
              <a16:creationId xmlns:a16="http://schemas.microsoft.com/office/drawing/2014/main" xmlns=""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a:extLst>
            <a:ext uri="{FF2B5EF4-FFF2-40B4-BE49-F238E27FC236}">
              <a16:creationId xmlns:a16="http://schemas.microsoft.com/office/drawing/2014/main" xmlns=""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a:extLst>
            <a:ext uri="{FF2B5EF4-FFF2-40B4-BE49-F238E27FC236}">
              <a16:creationId xmlns:a16="http://schemas.microsoft.com/office/drawing/2014/main" xmlns=""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42</xdr:row>
      <xdr:rowOff>32052</xdr:rowOff>
    </xdr:from>
    <xdr:to>
      <xdr:col>7</xdr:col>
      <xdr:colOff>203200</xdr:colOff>
      <xdr:row>42</xdr:row>
      <xdr:rowOff>133652</xdr:rowOff>
    </xdr:to>
    <xdr:sp macro="" textlink="">
      <xdr:nvSpPr>
        <xdr:cNvPr id="88" name="円/楕円 87">
          <a:extLst>
            <a:ext uri="{FF2B5EF4-FFF2-40B4-BE49-F238E27FC236}">
              <a16:creationId xmlns:a16="http://schemas.microsoft.com/office/drawing/2014/main" xmlns="" id="{00000000-0008-0000-0300-000058000000}"/>
            </a:ext>
          </a:extLst>
        </xdr:cNvPr>
        <xdr:cNvSpPr/>
      </xdr:nvSpPr>
      <xdr:spPr>
        <a:xfrm>
          <a:off x="4902200" y="723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4129</xdr:rowOff>
    </xdr:from>
    <xdr:ext cx="762000" cy="259045"/>
    <xdr:sp macro="" textlink="">
      <xdr:nvSpPr>
        <xdr:cNvPr id="89" name="財政力該当値テキスト">
          <a:extLst>
            <a:ext uri="{FF2B5EF4-FFF2-40B4-BE49-F238E27FC236}">
              <a16:creationId xmlns:a16="http://schemas.microsoft.com/office/drawing/2014/main" xmlns="" id="{00000000-0008-0000-0300-000059000000}"/>
            </a:ext>
          </a:extLst>
        </xdr:cNvPr>
        <xdr:cNvSpPr txBox="1"/>
      </xdr:nvSpPr>
      <xdr:spPr>
        <a:xfrm>
          <a:off x="5041900" y="7205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0.49</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32052</xdr:rowOff>
    </xdr:from>
    <xdr:to>
      <xdr:col>6</xdr:col>
      <xdr:colOff>50800</xdr:colOff>
      <xdr:row>42</xdr:row>
      <xdr:rowOff>133652</xdr:rowOff>
    </xdr:to>
    <xdr:sp macro="" textlink="">
      <xdr:nvSpPr>
        <xdr:cNvPr id="90" name="円/楕円 89">
          <a:extLst>
            <a:ext uri="{FF2B5EF4-FFF2-40B4-BE49-F238E27FC236}">
              <a16:creationId xmlns:a16="http://schemas.microsoft.com/office/drawing/2014/main" xmlns="" id="{00000000-0008-0000-0300-00005A000000}"/>
            </a:ext>
          </a:extLst>
        </xdr:cNvPr>
        <xdr:cNvSpPr/>
      </xdr:nvSpPr>
      <xdr:spPr>
        <a:xfrm>
          <a:off x="4064000" y="723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118429</xdr:rowOff>
    </xdr:from>
    <xdr:ext cx="736600" cy="259045"/>
    <xdr:sp macro="" textlink="">
      <xdr:nvSpPr>
        <xdr:cNvPr id="91" name="テキスト ボックス 90">
          <a:extLst>
            <a:ext uri="{FF2B5EF4-FFF2-40B4-BE49-F238E27FC236}">
              <a16:creationId xmlns:a16="http://schemas.microsoft.com/office/drawing/2014/main" xmlns="" id="{00000000-0008-0000-0300-00005B000000}"/>
            </a:ext>
          </a:extLst>
        </xdr:cNvPr>
        <xdr:cNvSpPr txBox="1"/>
      </xdr:nvSpPr>
      <xdr:spPr>
        <a:xfrm>
          <a:off x="3733800" y="73193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0.49</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20562</xdr:rowOff>
    </xdr:from>
    <xdr:to>
      <xdr:col>4</xdr:col>
      <xdr:colOff>533400</xdr:colOff>
      <xdr:row>42</xdr:row>
      <xdr:rowOff>122162</xdr:rowOff>
    </xdr:to>
    <xdr:sp macro="" textlink="">
      <xdr:nvSpPr>
        <xdr:cNvPr id="92" name="円/楕円 91">
          <a:extLst>
            <a:ext uri="{FF2B5EF4-FFF2-40B4-BE49-F238E27FC236}">
              <a16:creationId xmlns:a16="http://schemas.microsoft.com/office/drawing/2014/main" xmlns="" id="{00000000-0008-0000-0300-00005C000000}"/>
            </a:ext>
          </a:extLst>
        </xdr:cNvPr>
        <xdr:cNvSpPr/>
      </xdr:nvSpPr>
      <xdr:spPr>
        <a:xfrm>
          <a:off x="3175000" y="722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132339</xdr:rowOff>
    </xdr:from>
    <xdr:ext cx="762000" cy="259045"/>
    <xdr:sp macro="" textlink="">
      <xdr:nvSpPr>
        <xdr:cNvPr id="93" name="テキスト ボックス 92">
          <a:extLst>
            <a:ext uri="{FF2B5EF4-FFF2-40B4-BE49-F238E27FC236}">
              <a16:creationId xmlns:a16="http://schemas.microsoft.com/office/drawing/2014/main" xmlns="" id="{00000000-0008-0000-0300-00005D000000}"/>
            </a:ext>
          </a:extLst>
        </xdr:cNvPr>
        <xdr:cNvSpPr txBox="1"/>
      </xdr:nvSpPr>
      <xdr:spPr>
        <a:xfrm>
          <a:off x="2844800" y="6990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0.50</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20562</xdr:rowOff>
    </xdr:from>
    <xdr:to>
      <xdr:col>3</xdr:col>
      <xdr:colOff>330200</xdr:colOff>
      <xdr:row>42</xdr:row>
      <xdr:rowOff>122162</xdr:rowOff>
    </xdr:to>
    <xdr:sp macro="" textlink="">
      <xdr:nvSpPr>
        <xdr:cNvPr id="94" name="円/楕円 93">
          <a:extLst>
            <a:ext uri="{FF2B5EF4-FFF2-40B4-BE49-F238E27FC236}">
              <a16:creationId xmlns:a16="http://schemas.microsoft.com/office/drawing/2014/main" xmlns="" id="{00000000-0008-0000-0300-00005E000000}"/>
            </a:ext>
          </a:extLst>
        </xdr:cNvPr>
        <xdr:cNvSpPr/>
      </xdr:nvSpPr>
      <xdr:spPr>
        <a:xfrm>
          <a:off x="2286000" y="722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132339</xdr:rowOff>
    </xdr:from>
    <xdr:ext cx="762000" cy="259045"/>
    <xdr:sp macro="" textlink="">
      <xdr:nvSpPr>
        <xdr:cNvPr id="95" name="テキスト ボックス 94">
          <a:extLst>
            <a:ext uri="{FF2B5EF4-FFF2-40B4-BE49-F238E27FC236}">
              <a16:creationId xmlns:a16="http://schemas.microsoft.com/office/drawing/2014/main" xmlns="" id="{00000000-0008-0000-0300-00005F000000}"/>
            </a:ext>
          </a:extLst>
        </xdr:cNvPr>
        <xdr:cNvSpPr txBox="1"/>
      </xdr:nvSpPr>
      <xdr:spPr>
        <a:xfrm>
          <a:off x="1955800" y="6990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0.50</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9072</xdr:rowOff>
    </xdr:from>
    <xdr:to>
      <xdr:col>2</xdr:col>
      <xdr:colOff>127000</xdr:colOff>
      <xdr:row>42</xdr:row>
      <xdr:rowOff>110672</xdr:rowOff>
    </xdr:to>
    <xdr:sp macro="" textlink="">
      <xdr:nvSpPr>
        <xdr:cNvPr id="96" name="円/楕円 95">
          <a:extLst>
            <a:ext uri="{FF2B5EF4-FFF2-40B4-BE49-F238E27FC236}">
              <a16:creationId xmlns:a16="http://schemas.microsoft.com/office/drawing/2014/main" xmlns="" id="{00000000-0008-0000-0300-000060000000}"/>
            </a:ext>
          </a:extLst>
        </xdr:cNvPr>
        <xdr:cNvSpPr/>
      </xdr:nvSpPr>
      <xdr:spPr>
        <a:xfrm>
          <a:off x="1397000" y="720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120849</xdr:rowOff>
    </xdr:from>
    <xdr:ext cx="762000" cy="259045"/>
    <xdr:sp macro="" textlink="">
      <xdr:nvSpPr>
        <xdr:cNvPr id="97" name="テキスト ボックス 96">
          <a:extLst>
            <a:ext uri="{FF2B5EF4-FFF2-40B4-BE49-F238E27FC236}">
              <a16:creationId xmlns:a16="http://schemas.microsoft.com/office/drawing/2014/main" xmlns="" id="{00000000-0008-0000-0300-000061000000}"/>
            </a:ext>
          </a:extLst>
        </xdr:cNvPr>
        <xdr:cNvSpPr txBox="1"/>
      </xdr:nvSpPr>
      <xdr:spPr>
        <a:xfrm>
          <a:off x="1066800" y="697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0.51</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a:extLst>
            <a:ext uri="{FF2B5EF4-FFF2-40B4-BE49-F238E27FC236}">
              <a16:creationId xmlns:a16="http://schemas.microsoft.com/office/drawing/2014/main" xmlns=""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xmlns=""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a:extLst>
            <a:ext uri="{FF2B5EF4-FFF2-40B4-BE49-F238E27FC236}">
              <a16:creationId xmlns:a16="http://schemas.microsoft.com/office/drawing/2014/main" xmlns=""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[98.9%]</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a:extLst>
            <a:ext uri="{FF2B5EF4-FFF2-40B4-BE49-F238E27FC236}">
              <a16:creationId xmlns:a16="http://schemas.microsoft.com/office/drawing/2014/main" xmlns=""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a:extLst>
            <a:ext uri="{FF2B5EF4-FFF2-40B4-BE49-F238E27FC236}">
              <a16:creationId xmlns:a16="http://schemas.microsoft.com/office/drawing/2014/main" xmlns=""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60/63</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a:extLst>
            <a:ext uri="{FF2B5EF4-FFF2-40B4-BE49-F238E27FC236}">
              <a16:creationId xmlns:a16="http://schemas.microsoft.com/office/drawing/2014/main" xmlns=""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a:extLst>
            <a:ext uri="{FF2B5EF4-FFF2-40B4-BE49-F238E27FC236}">
              <a16:creationId xmlns:a16="http://schemas.microsoft.com/office/drawing/2014/main" xmlns=""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a:extLst>
            <a:ext uri="{FF2B5EF4-FFF2-40B4-BE49-F238E27FC236}">
              <a16:creationId xmlns:a16="http://schemas.microsoft.com/office/drawing/2014/main" xmlns=""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a:extLst>
            <a:ext uri="{FF2B5EF4-FFF2-40B4-BE49-F238E27FC236}">
              <a16:creationId xmlns:a16="http://schemas.microsoft.com/office/drawing/2014/main" xmlns=""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97.4</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a:extLst>
            <a:ext uri="{FF2B5EF4-FFF2-40B4-BE49-F238E27FC236}">
              <a16:creationId xmlns:a16="http://schemas.microsoft.com/office/drawing/2014/main" xmlns=""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a:extLst>
            <a:ext uri="{FF2B5EF4-FFF2-40B4-BE49-F238E27FC236}">
              <a16:creationId xmlns:a16="http://schemas.microsoft.com/office/drawing/2014/main" xmlns=""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a:extLst>
            <a:ext uri="{FF2B5EF4-FFF2-40B4-BE49-F238E27FC236}">
              <a16:creationId xmlns:a16="http://schemas.microsoft.com/office/drawing/2014/main" xmlns=""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a:extLst>
            <a:ext uri="{FF2B5EF4-FFF2-40B4-BE49-F238E27FC236}">
              <a16:creationId xmlns:a16="http://schemas.microsoft.com/office/drawing/2014/main" xmlns=""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２つあるこども園及び給食センターといった公共施設を外部委託せず、町直営で運営しているため、人件費等の経常費用を多く要している。</a:t>
          </a:r>
          <a:endParaRPr kumimoji="1" lang="en-US" altLang="ja-JP" sz="1300">
            <a:latin typeface="ＭＳ Ｐゴシック"/>
          </a:endParaRPr>
        </a:p>
        <a:p>
          <a:r>
            <a:rPr kumimoji="1" lang="ja-JP" altLang="en-US" sz="1300">
              <a:latin typeface="ＭＳ Ｐゴシック"/>
            </a:rPr>
            <a:t>　また、平群駅周辺整備、幼保一体化施設建設事業などで借り入れた地方債の元金据え置き期間が終了したことによって、元金の償還が始まり公債費が増加してきている。　　　</a:t>
          </a:r>
          <a:endParaRPr kumimoji="1" lang="en-US" altLang="ja-JP" sz="1300">
            <a:latin typeface="ＭＳ Ｐゴシック"/>
          </a:endParaRPr>
        </a:p>
        <a:p>
          <a:r>
            <a:rPr kumimoji="1" lang="ja-JP" altLang="en-US" sz="1300">
              <a:latin typeface="ＭＳ Ｐゴシック"/>
            </a:rPr>
            <a:t>　これら経常経費増加により、全国平均より高い数値となっている。</a:t>
          </a:r>
          <a:endParaRPr kumimoji="1" lang="en-US" altLang="ja-JP" sz="1300">
            <a:latin typeface="ＭＳ Ｐゴシック"/>
          </a:endParaRPr>
        </a:p>
        <a:p>
          <a:r>
            <a:rPr kumimoji="1" lang="ja-JP" altLang="en-US" sz="1300">
              <a:latin typeface="ＭＳ Ｐゴシック"/>
            </a:rPr>
            <a:t>　今後もより一層の事務事業の効率化を図り、数値改善に努める。</a:t>
          </a:r>
        </a:p>
      </xdr:txBody>
    </xdr:sp>
    <xdr:clientData/>
  </xdr:twoCellAnchor>
  <xdr:oneCellAnchor>
    <xdr:from>
      <xdr:col>1</xdr:col>
      <xdr:colOff>38100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xmlns=""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a:extLst>
            <a:ext uri="{FF2B5EF4-FFF2-40B4-BE49-F238E27FC236}">
              <a16:creationId xmlns:a16="http://schemas.microsoft.com/office/drawing/2014/main" xmlns=""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xmlns=""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a:t>
          </a:r>
          <a:endParaRPr kumimoji="1" lang="ja-JP" altLang="en-US" sz="1000">
            <a:latin typeface="ＭＳ Ｐゴシック"/>
          </a:endParaRPr>
        </a:p>
      </xdr:txBody>
    </xdr:sp>
    <xdr:clientData/>
  </xdr:oneCellAnchor>
  <xdr:twoCellAnchor>
    <xdr:from>
      <xdr:col>1</xdr:col>
      <xdr:colOff>76200</xdr:colOff>
      <xdr:row>68</xdr:row>
      <xdr:rowOff>41275</xdr:rowOff>
    </xdr:from>
    <xdr:to>
      <xdr:col>8</xdr:col>
      <xdr:colOff>355600</xdr:colOff>
      <xdr:row>68</xdr:row>
      <xdr:rowOff>41275</xdr:rowOff>
    </xdr:to>
    <xdr:cxnSp macro="">
      <xdr:nvCxnSpPr>
        <xdr:cNvPr id="114" name="直線コネクタ 113">
          <a:extLst>
            <a:ext uri="{FF2B5EF4-FFF2-40B4-BE49-F238E27FC236}">
              <a16:creationId xmlns:a16="http://schemas.microsoft.com/office/drawing/2014/main" xmlns="" id="{00000000-0008-0000-0300-000072000000}"/>
            </a:ext>
          </a:extLst>
        </xdr:cNvPr>
        <xdr:cNvCxnSpPr/>
      </xdr:nvCxnSpPr>
      <xdr:spPr>
        <a:xfrm>
          <a:off x="762000" y="1169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70502</xdr:rowOff>
    </xdr:from>
    <xdr:ext cx="762000" cy="259045"/>
    <xdr:sp macro="" textlink="">
      <xdr:nvSpPr>
        <xdr:cNvPr id="115" name="テキスト ボックス 114">
          <a:extLst>
            <a:ext uri="{FF2B5EF4-FFF2-40B4-BE49-F238E27FC236}">
              <a16:creationId xmlns:a16="http://schemas.microsoft.com/office/drawing/2014/main" xmlns="" id="{00000000-0008-0000-0300-000073000000}"/>
            </a:ext>
          </a:extLst>
        </xdr:cNvPr>
        <xdr:cNvSpPr txBox="1"/>
      </xdr:nvSpPr>
      <xdr:spPr>
        <a:xfrm>
          <a:off x="0" y="1155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66</xdr:row>
      <xdr:rowOff>82550</xdr:rowOff>
    </xdr:from>
    <xdr:to>
      <xdr:col>8</xdr:col>
      <xdr:colOff>355600</xdr:colOff>
      <xdr:row>66</xdr:row>
      <xdr:rowOff>82550</xdr:rowOff>
    </xdr:to>
    <xdr:cxnSp macro="">
      <xdr:nvCxnSpPr>
        <xdr:cNvPr id="116" name="直線コネクタ 115">
          <a:extLst>
            <a:ext uri="{FF2B5EF4-FFF2-40B4-BE49-F238E27FC236}">
              <a16:creationId xmlns:a16="http://schemas.microsoft.com/office/drawing/2014/main" xmlns="" id="{00000000-0008-0000-0300-000074000000}"/>
            </a:ext>
          </a:extLst>
        </xdr:cNvPr>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7" name="テキスト ボックス 116">
          <a:extLst>
            <a:ext uri="{FF2B5EF4-FFF2-40B4-BE49-F238E27FC236}">
              <a16:creationId xmlns:a16="http://schemas.microsoft.com/office/drawing/2014/main" xmlns="" id="{00000000-0008-0000-0300-000075000000}"/>
            </a:ext>
          </a:extLst>
        </xdr:cNvPr>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64</xdr:row>
      <xdr:rowOff>123825</xdr:rowOff>
    </xdr:from>
    <xdr:to>
      <xdr:col>8</xdr:col>
      <xdr:colOff>355600</xdr:colOff>
      <xdr:row>64</xdr:row>
      <xdr:rowOff>123825</xdr:rowOff>
    </xdr:to>
    <xdr:cxnSp macro="">
      <xdr:nvCxnSpPr>
        <xdr:cNvPr id="118" name="直線コネクタ 117">
          <a:extLst>
            <a:ext uri="{FF2B5EF4-FFF2-40B4-BE49-F238E27FC236}">
              <a16:creationId xmlns:a16="http://schemas.microsoft.com/office/drawing/2014/main" xmlns="" id="{00000000-0008-0000-0300-000076000000}"/>
            </a:ext>
          </a:extLst>
        </xdr:cNvPr>
        <xdr:cNvCxnSpPr/>
      </xdr:nvCxnSpPr>
      <xdr:spPr>
        <a:xfrm>
          <a:off x="762000" y="1109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153052</xdr:rowOff>
    </xdr:from>
    <xdr:ext cx="762000" cy="259045"/>
    <xdr:sp macro="" textlink="">
      <xdr:nvSpPr>
        <xdr:cNvPr id="119" name="テキスト ボックス 118">
          <a:extLst>
            <a:ext uri="{FF2B5EF4-FFF2-40B4-BE49-F238E27FC236}">
              <a16:creationId xmlns:a16="http://schemas.microsoft.com/office/drawing/2014/main" xmlns="" id="{00000000-0008-0000-0300-000077000000}"/>
            </a:ext>
          </a:extLst>
        </xdr:cNvPr>
        <xdr:cNvSpPr txBox="1"/>
      </xdr:nvSpPr>
      <xdr:spPr>
        <a:xfrm>
          <a:off x="0" y="1095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20" name="直線コネクタ 119">
          <a:extLst>
            <a:ext uri="{FF2B5EF4-FFF2-40B4-BE49-F238E27FC236}">
              <a16:creationId xmlns:a16="http://schemas.microsoft.com/office/drawing/2014/main" xmlns="" id="{00000000-0008-0000-0300-000078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a:extLst>
            <a:ext uri="{FF2B5EF4-FFF2-40B4-BE49-F238E27FC236}">
              <a16:creationId xmlns:a16="http://schemas.microsoft.com/office/drawing/2014/main" xmlns="" id="{00000000-0008-0000-0300-000079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34925</xdr:rowOff>
    </xdr:from>
    <xdr:to>
      <xdr:col>8</xdr:col>
      <xdr:colOff>355600</xdr:colOff>
      <xdr:row>61</xdr:row>
      <xdr:rowOff>34925</xdr:rowOff>
    </xdr:to>
    <xdr:cxnSp macro="">
      <xdr:nvCxnSpPr>
        <xdr:cNvPr id="122" name="直線コネクタ 121">
          <a:extLst>
            <a:ext uri="{FF2B5EF4-FFF2-40B4-BE49-F238E27FC236}">
              <a16:creationId xmlns:a16="http://schemas.microsoft.com/office/drawing/2014/main" xmlns="" id="{00000000-0008-0000-0300-00007A000000}"/>
            </a:ext>
          </a:extLst>
        </xdr:cNvPr>
        <xdr:cNvCxnSpPr/>
      </xdr:nvCxnSpPr>
      <xdr:spPr>
        <a:xfrm>
          <a:off x="762000" y="1049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64152</xdr:rowOff>
    </xdr:from>
    <xdr:ext cx="762000" cy="259045"/>
    <xdr:sp macro="" textlink="">
      <xdr:nvSpPr>
        <xdr:cNvPr id="123" name="テキスト ボックス 122">
          <a:extLst>
            <a:ext uri="{FF2B5EF4-FFF2-40B4-BE49-F238E27FC236}">
              <a16:creationId xmlns:a16="http://schemas.microsoft.com/office/drawing/2014/main" xmlns="" id="{00000000-0008-0000-0300-00007B000000}"/>
            </a:ext>
          </a:extLst>
        </xdr:cNvPr>
        <xdr:cNvSpPr txBox="1"/>
      </xdr:nvSpPr>
      <xdr:spPr>
        <a:xfrm>
          <a:off x="0" y="1035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59</xdr:row>
      <xdr:rowOff>76200</xdr:rowOff>
    </xdr:from>
    <xdr:to>
      <xdr:col>8</xdr:col>
      <xdr:colOff>355600</xdr:colOff>
      <xdr:row>59</xdr:row>
      <xdr:rowOff>76200</xdr:rowOff>
    </xdr:to>
    <xdr:cxnSp macro="">
      <xdr:nvCxnSpPr>
        <xdr:cNvPr id="124" name="直線コネクタ 123">
          <a:extLst>
            <a:ext uri="{FF2B5EF4-FFF2-40B4-BE49-F238E27FC236}">
              <a16:creationId xmlns:a16="http://schemas.microsoft.com/office/drawing/2014/main" xmlns="" id="{00000000-0008-0000-0300-00007C000000}"/>
            </a:ext>
          </a:extLst>
        </xdr:cNvPr>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25" name="テキスト ボックス 124">
          <a:extLst>
            <a:ext uri="{FF2B5EF4-FFF2-40B4-BE49-F238E27FC236}">
              <a16:creationId xmlns:a16="http://schemas.microsoft.com/office/drawing/2014/main" xmlns="" id="{00000000-0008-0000-0300-00007D000000}"/>
            </a:ext>
          </a:extLst>
        </xdr:cNvPr>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57</xdr:row>
      <xdr:rowOff>117475</xdr:rowOff>
    </xdr:from>
    <xdr:to>
      <xdr:col>8</xdr:col>
      <xdr:colOff>355600</xdr:colOff>
      <xdr:row>57</xdr:row>
      <xdr:rowOff>117475</xdr:rowOff>
    </xdr:to>
    <xdr:cxnSp macro="">
      <xdr:nvCxnSpPr>
        <xdr:cNvPr id="126" name="直線コネクタ 125">
          <a:extLst>
            <a:ext uri="{FF2B5EF4-FFF2-40B4-BE49-F238E27FC236}">
              <a16:creationId xmlns:a16="http://schemas.microsoft.com/office/drawing/2014/main" xmlns="" id="{00000000-0008-0000-0300-00007E000000}"/>
            </a:ext>
          </a:extLst>
        </xdr:cNvPr>
        <xdr:cNvCxnSpPr/>
      </xdr:nvCxnSpPr>
      <xdr:spPr>
        <a:xfrm>
          <a:off x="762000" y="989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56</xdr:row>
      <xdr:rowOff>146702</xdr:rowOff>
    </xdr:from>
    <xdr:ext cx="762000" cy="259045"/>
    <xdr:sp macro="" textlink="">
      <xdr:nvSpPr>
        <xdr:cNvPr id="127" name="テキスト ボックス 126">
          <a:extLst>
            <a:ext uri="{FF2B5EF4-FFF2-40B4-BE49-F238E27FC236}">
              <a16:creationId xmlns:a16="http://schemas.microsoft.com/office/drawing/2014/main" xmlns="" id="{00000000-0008-0000-0300-00007F000000}"/>
            </a:ext>
          </a:extLst>
        </xdr:cNvPr>
        <xdr:cNvSpPr txBox="1"/>
      </xdr:nvSpPr>
      <xdr:spPr>
        <a:xfrm>
          <a:off x="0" y="974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8" name="直線コネクタ 127">
          <a:extLst>
            <a:ext uri="{FF2B5EF4-FFF2-40B4-BE49-F238E27FC236}">
              <a16:creationId xmlns:a16="http://schemas.microsoft.com/office/drawing/2014/main" xmlns="" id="{00000000-0008-0000-0300-000080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9" name="テキスト ボックス 128">
          <a:extLst>
            <a:ext uri="{FF2B5EF4-FFF2-40B4-BE49-F238E27FC236}">
              <a16:creationId xmlns:a16="http://schemas.microsoft.com/office/drawing/2014/main" xmlns="" id="{00000000-0008-0000-0300-000081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30" name="財政構造の弾力性グラフ枠">
          <a:extLst>
            <a:ext uri="{FF2B5EF4-FFF2-40B4-BE49-F238E27FC236}">
              <a16:creationId xmlns:a16="http://schemas.microsoft.com/office/drawing/2014/main" xmlns="" id="{00000000-0008-0000-0300-000082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30480</xdr:rowOff>
    </xdr:from>
    <xdr:to>
      <xdr:col>7</xdr:col>
      <xdr:colOff>152400</xdr:colOff>
      <xdr:row>66</xdr:row>
      <xdr:rowOff>163988</xdr:rowOff>
    </xdr:to>
    <xdr:cxnSp macro="">
      <xdr:nvCxnSpPr>
        <xdr:cNvPr id="131" name="直線コネクタ 130">
          <a:extLst>
            <a:ext uri="{FF2B5EF4-FFF2-40B4-BE49-F238E27FC236}">
              <a16:creationId xmlns:a16="http://schemas.microsoft.com/office/drawing/2014/main" xmlns="" id="{00000000-0008-0000-0300-000083000000}"/>
            </a:ext>
          </a:extLst>
        </xdr:cNvPr>
        <xdr:cNvCxnSpPr/>
      </xdr:nvCxnSpPr>
      <xdr:spPr>
        <a:xfrm flipV="1">
          <a:off x="4953000" y="9974580"/>
          <a:ext cx="0" cy="15051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136065</xdr:rowOff>
    </xdr:from>
    <xdr:ext cx="762000" cy="259045"/>
    <xdr:sp macro="" textlink="">
      <xdr:nvSpPr>
        <xdr:cNvPr id="132" name="財政構造の弾力性最小値テキスト">
          <a:extLst>
            <a:ext uri="{FF2B5EF4-FFF2-40B4-BE49-F238E27FC236}">
              <a16:creationId xmlns:a16="http://schemas.microsoft.com/office/drawing/2014/main" xmlns="" id="{00000000-0008-0000-0300-000084000000}"/>
            </a:ext>
          </a:extLst>
        </xdr:cNvPr>
        <xdr:cNvSpPr txBox="1"/>
      </xdr:nvSpPr>
      <xdr:spPr>
        <a:xfrm>
          <a:off x="5041900" y="11451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112.7</a:t>
          </a:r>
          <a:endParaRPr kumimoji="1" lang="ja-JP" altLang="en-US" sz="1000" b="1">
            <a:latin typeface="ＭＳ Ｐゴシック"/>
          </a:endParaRPr>
        </a:p>
      </xdr:txBody>
    </xdr:sp>
    <xdr:clientData/>
  </xdr:oneCellAnchor>
  <xdr:twoCellAnchor>
    <xdr:from>
      <xdr:col>7</xdr:col>
      <xdr:colOff>63500</xdr:colOff>
      <xdr:row>66</xdr:row>
      <xdr:rowOff>163988</xdr:rowOff>
    </xdr:from>
    <xdr:to>
      <xdr:col>7</xdr:col>
      <xdr:colOff>241300</xdr:colOff>
      <xdr:row>66</xdr:row>
      <xdr:rowOff>163988</xdr:rowOff>
    </xdr:to>
    <xdr:cxnSp macro="">
      <xdr:nvCxnSpPr>
        <xdr:cNvPr id="133" name="直線コネクタ 132">
          <a:extLst>
            <a:ext uri="{FF2B5EF4-FFF2-40B4-BE49-F238E27FC236}">
              <a16:creationId xmlns:a16="http://schemas.microsoft.com/office/drawing/2014/main" xmlns="" id="{00000000-0008-0000-0300-000085000000}"/>
            </a:ext>
          </a:extLst>
        </xdr:cNvPr>
        <xdr:cNvCxnSpPr/>
      </xdr:nvCxnSpPr>
      <xdr:spPr>
        <a:xfrm>
          <a:off x="4864100" y="11479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116857</xdr:rowOff>
    </xdr:from>
    <xdr:ext cx="762000" cy="259045"/>
    <xdr:sp macro="" textlink="">
      <xdr:nvSpPr>
        <xdr:cNvPr id="134" name="財政構造の弾力性最大値テキスト">
          <a:extLst>
            <a:ext uri="{FF2B5EF4-FFF2-40B4-BE49-F238E27FC236}">
              <a16:creationId xmlns:a16="http://schemas.microsoft.com/office/drawing/2014/main" xmlns="" id="{00000000-0008-0000-0300-000086000000}"/>
            </a:ext>
          </a:extLst>
        </xdr:cNvPr>
        <xdr:cNvSpPr txBox="1"/>
      </xdr:nvSpPr>
      <xdr:spPr>
        <a:xfrm>
          <a:off x="50419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62.8</a:t>
          </a:r>
          <a:endParaRPr kumimoji="1" lang="ja-JP" altLang="en-US" sz="1000" b="1">
            <a:latin typeface="ＭＳ Ｐゴシック"/>
          </a:endParaRPr>
        </a:p>
      </xdr:txBody>
    </xdr:sp>
    <xdr:clientData/>
  </xdr:oneCellAnchor>
  <xdr:twoCellAnchor>
    <xdr:from>
      <xdr:col>7</xdr:col>
      <xdr:colOff>63500</xdr:colOff>
      <xdr:row>58</xdr:row>
      <xdr:rowOff>30480</xdr:rowOff>
    </xdr:from>
    <xdr:to>
      <xdr:col>7</xdr:col>
      <xdr:colOff>241300</xdr:colOff>
      <xdr:row>58</xdr:row>
      <xdr:rowOff>30480</xdr:rowOff>
    </xdr:to>
    <xdr:cxnSp macro="">
      <xdr:nvCxnSpPr>
        <xdr:cNvPr id="135" name="直線コネクタ 134">
          <a:extLst>
            <a:ext uri="{FF2B5EF4-FFF2-40B4-BE49-F238E27FC236}">
              <a16:creationId xmlns:a16="http://schemas.microsoft.com/office/drawing/2014/main" xmlns="" id="{00000000-0008-0000-0300-000087000000}"/>
            </a:ext>
          </a:extLst>
        </xdr:cNvPr>
        <xdr:cNvCxnSpPr/>
      </xdr:nvCxnSpPr>
      <xdr:spPr>
        <a:xfrm>
          <a:off x="4864100" y="997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102235</xdr:rowOff>
    </xdr:from>
    <xdr:to>
      <xdr:col>7</xdr:col>
      <xdr:colOff>152400</xdr:colOff>
      <xdr:row>64</xdr:row>
      <xdr:rowOff>90646</xdr:rowOff>
    </xdr:to>
    <xdr:cxnSp macro="">
      <xdr:nvCxnSpPr>
        <xdr:cNvPr id="136" name="直線コネクタ 135">
          <a:extLst>
            <a:ext uri="{FF2B5EF4-FFF2-40B4-BE49-F238E27FC236}">
              <a16:creationId xmlns:a16="http://schemas.microsoft.com/office/drawing/2014/main" xmlns="" id="{00000000-0008-0000-0300-000088000000}"/>
            </a:ext>
          </a:extLst>
        </xdr:cNvPr>
        <xdr:cNvCxnSpPr/>
      </xdr:nvCxnSpPr>
      <xdr:spPr>
        <a:xfrm>
          <a:off x="4114800" y="10903585"/>
          <a:ext cx="838200" cy="159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103681</xdr:rowOff>
    </xdr:from>
    <xdr:ext cx="762000" cy="259045"/>
    <xdr:sp macro="" textlink="">
      <xdr:nvSpPr>
        <xdr:cNvPr id="137" name="財政構造の弾力性平均値テキスト">
          <a:extLst>
            <a:ext uri="{FF2B5EF4-FFF2-40B4-BE49-F238E27FC236}">
              <a16:creationId xmlns:a16="http://schemas.microsoft.com/office/drawing/2014/main" xmlns="" id="{00000000-0008-0000-0300-000089000000}"/>
            </a:ext>
          </a:extLst>
        </xdr:cNvPr>
        <xdr:cNvSpPr txBox="1"/>
      </xdr:nvSpPr>
      <xdr:spPr>
        <a:xfrm>
          <a:off x="5041900" y="105621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89.1</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87154</xdr:rowOff>
    </xdr:from>
    <xdr:to>
      <xdr:col>7</xdr:col>
      <xdr:colOff>203200</xdr:colOff>
      <xdr:row>63</xdr:row>
      <xdr:rowOff>17304</xdr:rowOff>
    </xdr:to>
    <xdr:sp macro="" textlink="">
      <xdr:nvSpPr>
        <xdr:cNvPr id="138" name="フローチャート : 判断 137">
          <a:extLst>
            <a:ext uri="{FF2B5EF4-FFF2-40B4-BE49-F238E27FC236}">
              <a16:creationId xmlns:a16="http://schemas.microsoft.com/office/drawing/2014/main" xmlns="" id="{00000000-0008-0000-0300-00008A000000}"/>
            </a:ext>
          </a:extLst>
        </xdr:cNvPr>
        <xdr:cNvSpPr/>
      </xdr:nvSpPr>
      <xdr:spPr>
        <a:xfrm>
          <a:off x="4902200" y="10717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63</xdr:row>
      <xdr:rowOff>102235</xdr:rowOff>
    </xdr:from>
    <xdr:to>
      <xdr:col>6</xdr:col>
      <xdr:colOff>0</xdr:colOff>
      <xdr:row>63</xdr:row>
      <xdr:rowOff>126365</xdr:rowOff>
    </xdr:to>
    <xdr:cxnSp macro="">
      <xdr:nvCxnSpPr>
        <xdr:cNvPr id="139" name="直線コネクタ 138">
          <a:extLst>
            <a:ext uri="{FF2B5EF4-FFF2-40B4-BE49-F238E27FC236}">
              <a16:creationId xmlns:a16="http://schemas.microsoft.com/office/drawing/2014/main" xmlns="" id="{00000000-0008-0000-0300-00008B000000}"/>
            </a:ext>
          </a:extLst>
        </xdr:cNvPr>
        <xdr:cNvCxnSpPr/>
      </xdr:nvCxnSpPr>
      <xdr:spPr>
        <a:xfrm flipV="1">
          <a:off x="3225800" y="10903585"/>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17780</xdr:rowOff>
    </xdr:from>
    <xdr:to>
      <xdr:col>6</xdr:col>
      <xdr:colOff>50800</xdr:colOff>
      <xdr:row>62</xdr:row>
      <xdr:rowOff>119380</xdr:rowOff>
    </xdr:to>
    <xdr:sp macro="" textlink="">
      <xdr:nvSpPr>
        <xdr:cNvPr id="140" name="フローチャート : 判断 139">
          <a:extLst>
            <a:ext uri="{FF2B5EF4-FFF2-40B4-BE49-F238E27FC236}">
              <a16:creationId xmlns:a16="http://schemas.microsoft.com/office/drawing/2014/main" xmlns="" id="{00000000-0008-0000-0300-00008C000000}"/>
            </a:ext>
          </a:extLst>
        </xdr:cNvPr>
        <xdr:cNvSpPr/>
      </xdr:nvSpPr>
      <xdr:spPr>
        <a:xfrm>
          <a:off x="40640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129557</xdr:rowOff>
    </xdr:from>
    <xdr:ext cx="736600" cy="259045"/>
    <xdr:sp macro="" textlink="">
      <xdr:nvSpPr>
        <xdr:cNvPr id="141" name="テキスト ボックス 140">
          <a:extLst>
            <a:ext uri="{FF2B5EF4-FFF2-40B4-BE49-F238E27FC236}">
              <a16:creationId xmlns:a16="http://schemas.microsoft.com/office/drawing/2014/main" xmlns="" id="{00000000-0008-0000-0300-00008D000000}"/>
            </a:ext>
          </a:extLst>
        </xdr:cNvPr>
        <xdr:cNvSpPr txBox="1"/>
      </xdr:nvSpPr>
      <xdr:spPr>
        <a:xfrm>
          <a:off x="3733800" y="10416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86.8</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126365</xdr:rowOff>
    </xdr:from>
    <xdr:to>
      <xdr:col>4</xdr:col>
      <xdr:colOff>482600</xdr:colOff>
      <xdr:row>63</xdr:row>
      <xdr:rowOff>162560</xdr:rowOff>
    </xdr:to>
    <xdr:cxnSp macro="">
      <xdr:nvCxnSpPr>
        <xdr:cNvPr id="142" name="直線コネクタ 141">
          <a:extLst>
            <a:ext uri="{FF2B5EF4-FFF2-40B4-BE49-F238E27FC236}">
              <a16:creationId xmlns:a16="http://schemas.microsoft.com/office/drawing/2014/main" xmlns="" id="{00000000-0008-0000-0300-00008E000000}"/>
            </a:ext>
          </a:extLst>
        </xdr:cNvPr>
        <xdr:cNvCxnSpPr/>
      </xdr:nvCxnSpPr>
      <xdr:spPr>
        <a:xfrm flipV="1">
          <a:off x="2336800" y="1092771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78105</xdr:rowOff>
    </xdr:from>
    <xdr:to>
      <xdr:col>4</xdr:col>
      <xdr:colOff>533400</xdr:colOff>
      <xdr:row>63</xdr:row>
      <xdr:rowOff>8255</xdr:rowOff>
    </xdr:to>
    <xdr:sp macro="" textlink="">
      <xdr:nvSpPr>
        <xdr:cNvPr id="143" name="フローチャート : 判断 142">
          <a:extLst>
            <a:ext uri="{FF2B5EF4-FFF2-40B4-BE49-F238E27FC236}">
              <a16:creationId xmlns:a16="http://schemas.microsoft.com/office/drawing/2014/main" xmlns="" id="{00000000-0008-0000-0300-00008F000000}"/>
            </a:ext>
          </a:extLst>
        </xdr:cNvPr>
        <xdr:cNvSpPr/>
      </xdr:nvSpPr>
      <xdr:spPr>
        <a:xfrm>
          <a:off x="3175000" y="10708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18432</xdr:rowOff>
    </xdr:from>
    <xdr:ext cx="762000" cy="259045"/>
    <xdr:sp macro="" textlink="">
      <xdr:nvSpPr>
        <xdr:cNvPr id="144" name="テキスト ボックス 143">
          <a:extLst>
            <a:ext uri="{FF2B5EF4-FFF2-40B4-BE49-F238E27FC236}">
              <a16:creationId xmlns:a16="http://schemas.microsoft.com/office/drawing/2014/main" xmlns="" id="{00000000-0008-0000-0300-000090000000}"/>
            </a:ext>
          </a:extLst>
        </xdr:cNvPr>
        <xdr:cNvSpPr txBox="1"/>
      </xdr:nvSpPr>
      <xdr:spPr>
        <a:xfrm>
          <a:off x="2844800" y="10476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88.8</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153512</xdr:rowOff>
    </xdr:from>
    <xdr:to>
      <xdr:col>3</xdr:col>
      <xdr:colOff>279400</xdr:colOff>
      <xdr:row>63</xdr:row>
      <xdr:rowOff>162560</xdr:rowOff>
    </xdr:to>
    <xdr:cxnSp macro="">
      <xdr:nvCxnSpPr>
        <xdr:cNvPr id="145" name="直線コネクタ 144">
          <a:extLst>
            <a:ext uri="{FF2B5EF4-FFF2-40B4-BE49-F238E27FC236}">
              <a16:creationId xmlns:a16="http://schemas.microsoft.com/office/drawing/2014/main" xmlns="" id="{00000000-0008-0000-0300-000091000000}"/>
            </a:ext>
          </a:extLst>
        </xdr:cNvPr>
        <xdr:cNvCxnSpPr/>
      </xdr:nvCxnSpPr>
      <xdr:spPr>
        <a:xfrm>
          <a:off x="1447800" y="10954862"/>
          <a:ext cx="889000" cy="9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47943</xdr:rowOff>
    </xdr:from>
    <xdr:to>
      <xdr:col>3</xdr:col>
      <xdr:colOff>330200</xdr:colOff>
      <xdr:row>62</xdr:row>
      <xdr:rowOff>149543</xdr:rowOff>
    </xdr:to>
    <xdr:sp macro="" textlink="">
      <xdr:nvSpPr>
        <xdr:cNvPr id="146" name="フローチャート : 判断 145">
          <a:extLst>
            <a:ext uri="{FF2B5EF4-FFF2-40B4-BE49-F238E27FC236}">
              <a16:creationId xmlns:a16="http://schemas.microsoft.com/office/drawing/2014/main" xmlns="" id="{00000000-0008-0000-0300-000092000000}"/>
            </a:ext>
          </a:extLst>
        </xdr:cNvPr>
        <xdr:cNvSpPr/>
      </xdr:nvSpPr>
      <xdr:spPr>
        <a:xfrm>
          <a:off x="2286000" y="1067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159720</xdr:rowOff>
    </xdr:from>
    <xdr:ext cx="762000" cy="259045"/>
    <xdr:sp macro="" textlink="">
      <xdr:nvSpPr>
        <xdr:cNvPr id="147" name="テキスト ボックス 146">
          <a:extLst>
            <a:ext uri="{FF2B5EF4-FFF2-40B4-BE49-F238E27FC236}">
              <a16:creationId xmlns:a16="http://schemas.microsoft.com/office/drawing/2014/main" xmlns="" id="{00000000-0008-0000-0300-000093000000}"/>
            </a:ext>
          </a:extLst>
        </xdr:cNvPr>
        <xdr:cNvSpPr txBox="1"/>
      </xdr:nvSpPr>
      <xdr:spPr>
        <a:xfrm>
          <a:off x="1955800" y="10446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69056</xdr:rowOff>
    </xdr:from>
    <xdr:to>
      <xdr:col>2</xdr:col>
      <xdr:colOff>127000</xdr:colOff>
      <xdr:row>62</xdr:row>
      <xdr:rowOff>170656</xdr:rowOff>
    </xdr:to>
    <xdr:sp macro="" textlink="">
      <xdr:nvSpPr>
        <xdr:cNvPr id="148" name="フローチャート : 判断 147">
          <a:extLst>
            <a:ext uri="{FF2B5EF4-FFF2-40B4-BE49-F238E27FC236}">
              <a16:creationId xmlns:a16="http://schemas.microsoft.com/office/drawing/2014/main" xmlns="" id="{00000000-0008-0000-0300-000094000000}"/>
            </a:ext>
          </a:extLst>
        </xdr:cNvPr>
        <xdr:cNvSpPr/>
      </xdr:nvSpPr>
      <xdr:spPr>
        <a:xfrm>
          <a:off x="1397000" y="10698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9383</xdr:rowOff>
    </xdr:from>
    <xdr:ext cx="762000" cy="259045"/>
    <xdr:sp macro="" textlink="">
      <xdr:nvSpPr>
        <xdr:cNvPr id="149" name="テキスト ボックス 148">
          <a:extLst>
            <a:ext uri="{FF2B5EF4-FFF2-40B4-BE49-F238E27FC236}">
              <a16:creationId xmlns:a16="http://schemas.microsoft.com/office/drawing/2014/main" xmlns="" id="{00000000-0008-0000-0300-000095000000}"/>
            </a:ext>
          </a:extLst>
        </xdr:cNvPr>
        <xdr:cNvSpPr txBox="1"/>
      </xdr:nvSpPr>
      <xdr:spPr>
        <a:xfrm>
          <a:off x="1066800" y="10467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88.5</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xmlns="" id="{00000000-0008-0000-0300-000096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xmlns="" id="{00000000-0008-0000-0300-000097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xmlns="" id="{00000000-0008-0000-0300-000098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3" name="テキスト ボックス 152">
          <a:extLst>
            <a:ext uri="{FF2B5EF4-FFF2-40B4-BE49-F238E27FC236}">
              <a16:creationId xmlns:a16="http://schemas.microsoft.com/office/drawing/2014/main" xmlns="" id="{00000000-0008-0000-0300-000099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4" name="テキスト ボックス 153">
          <a:extLst>
            <a:ext uri="{FF2B5EF4-FFF2-40B4-BE49-F238E27FC236}">
              <a16:creationId xmlns:a16="http://schemas.microsoft.com/office/drawing/2014/main" xmlns="" id="{00000000-0008-0000-0300-00009A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64</xdr:row>
      <xdr:rowOff>39846</xdr:rowOff>
    </xdr:from>
    <xdr:to>
      <xdr:col>7</xdr:col>
      <xdr:colOff>203200</xdr:colOff>
      <xdr:row>64</xdr:row>
      <xdr:rowOff>141446</xdr:rowOff>
    </xdr:to>
    <xdr:sp macro="" textlink="">
      <xdr:nvSpPr>
        <xdr:cNvPr id="155" name="円/楕円 154">
          <a:extLst>
            <a:ext uri="{FF2B5EF4-FFF2-40B4-BE49-F238E27FC236}">
              <a16:creationId xmlns:a16="http://schemas.microsoft.com/office/drawing/2014/main" xmlns="" id="{00000000-0008-0000-0300-00009B000000}"/>
            </a:ext>
          </a:extLst>
        </xdr:cNvPr>
        <xdr:cNvSpPr/>
      </xdr:nvSpPr>
      <xdr:spPr>
        <a:xfrm>
          <a:off x="4902200" y="11012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11923</xdr:rowOff>
    </xdr:from>
    <xdr:ext cx="762000" cy="259045"/>
    <xdr:sp macro="" textlink="">
      <xdr:nvSpPr>
        <xdr:cNvPr id="156" name="財政構造の弾力性該当値テキスト">
          <a:extLst>
            <a:ext uri="{FF2B5EF4-FFF2-40B4-BE49-F238E27FC236}">
              <a16:creationId xmlns:a16="http://schemas.microsoft.com/office/drawing/2014/main" xmlns="" id="{00000000-0008-0000-0300-00009C000000}"/>
            </a:ext>
          </a:extLst>
        </xdr:cNvPr>
        <xdr:cNvSpPr txBox="1"/>
      </xdr:nvSpPr>
      <xdr:spPr>
        <a:xfrm>
          <a:off x="5041900" y="10984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98.9</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51435</xdr:rowOff>
    </xdr:from>
    <xdr:to>
      <xdr:col>6</xdr:col>
      <xdr:colOff>50800</xdr:colOff>
      <xdr:row>63</xdr:row>
      <xdr:rowOff>153035</xdr:rowOff>
    </xdr:to>
    <xdr:sp macro="" textlink="">
      <xdr:nvSpPr>
        <xdr:cNvPr id="157" name="円/楕円 156">
          <a:extLst>
            <a:ext uri="{FF2B5EF4-FFF2-40B4-BE49-F238E27FC236}">
              <a16:creationId xmlns:a16="http://schemas.microsoft.com/office/drawing/2014/main" xmlns="" id="{00000000-0008-0000-0300-00009D000000}"/>
            </a:ext>
          </a:extLst>
        </xdr:cNvPr>
        <xdr:cNvSpPr/>
      </xdr:nvSpPr>
      <xdr:spPr>
        <a:xfrm>
          <a:off x="4064000" y="10852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137812</xdr:rowOff>
    </xdr:from>
    <xdr:ext cx="736600" cy="259045"/>
    <xdr:sp macro="" textlink="">
      <xdr:nvSpPr>
        <xdr:cNvPr id="158" name="テキスト ボックス 157">
          <a:extLst>
            <a:ext uri="{FF2B5EF4-FFF2-40B4-BE49-F238E27FC236}">
              <a16:creationId xmlns:a16="http://schemas.microsoft.com/office/drawing/2014/main" xmlns="" id="{00000000-0008-0000-0300-00009E000000}"/>
            </a:ext>
          </a:extLst>
        </xdr:cNvPr>
        <xdr:cNvSpPr txBox="1"/>
      </xdr:nvSpPr>
      <xdr:spPr>
        <a:xfrm>
          <a:off x="3733800" y="109391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93.6</a:t>
          </a:r>
          <a:endParaRPr kumimoji="1" lang="ja-JP" altLang="en-US" sz="1000" b="1">
            <a:solidFill>
              <a:srgbClr val="FF0000"/>
            </a:solidFill>
            <a:latin typeface="ＭＳ Ｐゴシック"/>
          </a:endParaRPr>
        </a:p>
      </xdr:txBody>
    </xdr:sp>
    <xdr:clientData/>
  </xdr:oneCellAnchor>
  <xdr:twoCellAnchor>
    <xdr:from>
      <xdr:col>4</xdr:col>
      <xdr:colOff>431800</xdr:colOff>
      <xdr:row>63</xdr:row>
      <xdr:rowOff>75565</xdr:rowOff>
    </xdr:from>
    <xdr:to>
      <xdr:col>4</xdr:col>
      <xdr:colOff>533400</xdr:colOff>
      <xdr:row>64</xdr:row>
      <xdr:rowOff>5715</xdr:rowOff>
    </xdr:to>
    <xdr:sp macro="" textlink="">
      <xdr:nvSpPr>
        <xdr:cNvPr id="159" name="円/楕円 158">
          <a:extLst>
            <a:ext uri="{FF2B5EF4-FFF2-40B4-BE49-F238E27FC236}">
              <a16:creationId xmlns:a16="http://schemas.microsoft.com/office/drawing/2014/main" xmlns="" id="{00000000-0008-0000-0300-00009F000000}"/>
            </a:ext>
          </a:extLst>
        </xdr:cNvPr>
        <xdr:cNvSpPr/>
      </xdr:nvSpPr>
      <xdr:spPr>
        <a:xfrm>
          <a:off x="3175000" y="10876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161942</xdr:rowOff>
    </xdr:from>
    <xdr:ext cx="762000" cy="259045"/>
    <xdr:sp macro="" textlink="">
      <xdr:nvSpPr>
        <xdr:cNvPr id="160" name="テキスト ボックス 159">
          <a:extLst>
            <a:ext uri="{FF2B5EF4-FFF2-40B4-BE49-F238E27FC236}">
              <a16:creationId xmlns:a16="http://schemas.microsoft.com/office/drawing/2014/main" xmlns="" id="{00000000-0008-0000-0300-0000A0000000}"/>
            </a:ext>
          </a:extLst>
        </xdr:cNvPr>
        <xdr:cNvSpPr txBox="1"/>
      </xdr:nvSpPr>
      <xdr:spPr>
        <a:xfrm>
          <a:off x="2844800" y="1096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94.4</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111760</xdr:rowOff>
    </xdr:from>
    <xdr:to>
      <xdr:col>3</xdr:col>
      <xdr:colOff>330200</xdr:colOff>
      <xdr:row>64</xdr:row>
      <xdr:rowOff>41910</xdr:rowOff>
    </xdr:to>
    <xdr:sp macro="" textlink="">
      <xdr:nvSpPr>
        <xdr:cNvPr id="161" name="円/楕円 160">
          <a:extLst>
            <a:ext uri="{FF2B5EF4-FFF2-40B4-BE49-F238E27FC236}">
              <a16:creationId xmlns:a16="http://schemas.microsoft.com/office/drawing/2014/main" xmlns="" id="{00000000-0008-0000-0300-0000A1000000}"/>
            </a:ext>
          </a:extLst>
        </xdr:cNvPr>
        <xdr:cNvSpPr/>
      </xdr:nvSpPr>
      <xdr:spPr>
        <a:xfrm>
          <a:off x="2286000" y="1091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26687</xdr:rowOff>
    </xdr:from>
    <xdr:ext cx="762000" cy="259045"/>
    <xdr:sp macro="" textlink="">
      <xdr:nvSpPr>
        <xdr:cNvPr id="162" name="テキスト ボックス 161">
          <a:extLst>
            <a:ext uri="{FF2B5EF4-FFF2-40B4-BE49-F238E27FC236}">
              <a16:creationId xmlns:a16="http://schemas.microsoft.com/office/drawing/2014/main" xmlns="" id="{00000000-0008-0000-0300-0000A2000000}"/>
            </a:ext>
          </a:extLst>
        </xdr:cNvPr>
        <xdr:cNvSpPr txBox="1"/>
      </xdr:nvSpPr>
      <xdr:spPr>
        <a:xfrm>
          <a:off x="1955800" y="1099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95.6</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102712</xdr:rowOff>
    </xdr:from>
    <xdr:to>
      <xdr:col>2</xdr:col>
      <xdr:colOff>127000</xdr:colOff>
      <xdr:row>64</xdr:row>
      <xdr:rowOff>32862</xdr:rowOff>
    </xdr:to>
    <xdr:sp macro="" textlink="">
      <xdr:nvSpPr>
        <xdr:cNvPr id="163" name="円/楕円 162">
          <a:extLst>
            <a:ext uri="{FF2B5EF4-FFF2-40B4-BE49-F238E27FC236}">
              <a16:creationId xmlns:a16="http://schemas.microsoft.com/office/drawing/2014/main" xmlns="" id="{00000000-0008-0000-0300-0000A3000000}"/>
            </a:ext>
          </a:extLst>
        </xdr:cNvPr>
        <xdr:cNvSpPr/>
      </xdr:nvSpPr>
      <xdr:spPr>
        <a:xfrm>
          <a:off x="1397000" y="10904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17639</xdr:rowOff>
    </xdr:from>
    <xdr:ext cx="762000" cy="259045"/>
    <xdr:sp macro="" textlink="">
      <xdr:nvSpPr>
        <xdr:cNvPr id="164" name="テキスト ボックス 163">
          <a:extLst>
            <a:ext uri="{FF2B5EF4-FFF2-40B4-BE49-F238E27FC236}">
              <a16:creationId xmlns:a16="http://schemas.microsoft.com/office/drawing/2014/main" xmlns="" id="{00000000-0008-0000-0300-0000A4000000}"/>
            </a:ext>
          </a:extLst>
        </xdr:cNvPr>
        <xdr:cNvSpPr txBox="1"/>
      </xdr:nvSpPr>
      <xdr:spPr>
        <a:xfrm>
          <a:off x="1066800" y="10990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95.3</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5" name="正方形/長方形 164">
          <a:extLst>
            <a:ext uri="{FF2B5EF4-FFF2-40B4-BE49-F238E27FC236}">
              <a16:creationId xmlns:a16="http://schemas.microsoft.com/office/drawing/2014/main" xmlns="" id="{00000000-0008-0000-0300-0000A5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6" name="テキスト ボックス 165">
          <a:extLst>
            <a:ext uri="{FF2B5EF4-FFF2-40B4-BE49-F238E27FC236}">
              <a16:creationId xmlns:a16="http://schemas.microsoft.com/office/drawing/2014/main" xmlns="" id="{00000000-0008-0000-0300-0000A6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7" name="テキスト ボックス 166">
          <a:extLst>
            <a:ext uri="{FF2B5EF4-FFF2-40B4-BE49-F238E27FC236}">
              <a16:creationId xmlns:a16="http://schemas.microsoft.com/office/drawing/2014/main" xmlns="" id="{00000000-0008-0000-0300-0000A7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[150,040</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8" name="正方形/長方形 167">
          <a:extLst>
            <a:ext uri="{FF2B5EF4-FFF2-40B4-BE49-F238E27FC236}">
              <a16:creationId xmlns:a16="http://schemas.microsoft.com/office/drawing/2014/main" xmlns="" id="{00000000-0008-0000-0300-0000A8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9" name="正方形/長方形 168">
          <a:extLst>
            <a:ext uri="{FF2B5EF4-FFF2-40B4-BE49-F238E27FC236}">
              <a16:creationId xmlns:a16="http://schemas.microsoft.com/office/drawing/2014/main" xmlns="" id="{00000000-0008-0000-0300-0000A9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33/63</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70" name="正方形/長方形 169">
          <a:extLst>
            <a:ext uri="{FF2B5EF4-FFF2-40B4-BE49-F238E27FC236}">
              <a16:creationId xmlns:a16="http://schemas.microsoft.com/office/drawing/2014/main" xmlns="" id="{00000000-0008-0000-0300-0000AA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71" name="正方形/長方形 170">
          <a:extLst>
            <a:ext uri="{FF2B5EF4-FFF2-40B4-BE49-F238E27FC236}">
              <a16:creationId xmlns:a16="http://schemas.microsoft.com/office/drawing/2014/main" xmlns="" id="{00000000-0008-0000-0300-0000AB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72" name="正方形/長方形 171">
          <a:extLst>
            <a:ext uri="{FF2B5EF4-FFF2-40B4-BE49-F238E27FC236}">
              <a16:creationId xmlns:a16="http://schemas.microsoft.com/office/drawing/2014/main" xmlns="" id="{00000000-0008-0000-0300-0000AC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3" name="正方形/長方形 172">
          <a:extLst>
            <a:ext uri="{FF2B5EF4-FFF2-40B4-BE49-F238E27FC236}">
              <a16:creationId xmlns:a16="http://schemas.microsoft.com/office/drawing/2014/main" xmlns="" id="{00000000-0008-0000-0300-0000AD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125,650</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4" name="正方形/長方形 173">
          <a:extLst>
            <a:ext uri="{FF2B5EF4-FFF2-40B4-BE49-F238E27FC236}">
              <a16:creationId xmlns:a16="http://schemas.microsoft.com/office/drawing/2014/main" xmlns="" id="{00000000-0008-0000-0300-0000AE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5" name="正方形/長方形 174">
          <a:extLst>
            <a:ext uri="{FF2B5EF4-FFF2-40B4-BE49-F238E27FC236}">
              <a16:creationId xmlns:a16="http://schemas.microsoft.com/office/drawing/2014/main" xmlns="" id="{00000000-0008-0000-0300-0000AF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6" name="正方形/長方形 175">
          <a:extLst>
            <a:ext uri="{FF2B5EF4-FFF2-40B4-BE49-F238E27FC236}">
              <a16:creationId xmlns:a16="http://schemas.microsoft.com/office/drawing/2014/main" xmlns="" id="{00000000-0008-0000-0300-0000B0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7" name="テキスト ボックス 176">
          <a:extLst>
            <a:ext uri="{FF2B5EF4-FFF2-40B4-BE49-F238E27FC236}">
              <a16:creationId xmlns:a16="http://schemas.microsoft.com/office/drawing/2014/main" xmlns="" id="{00000000-0008-0000-0300-0000B1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よりは低い数値となっているが、県平均に比べ約１９％程度高い数値となっている。これは、こども園・給食センターを完全直営していることや清掃センター業務では一部しか業務委託を行っていないことが要因と考えられる。対策としては平成１７年度より人件費カットを実施し、定員の削減も行っている。　</a:t>
          </a:r>
          <a:endParaRPr kumimoji="1" lang="en-US" altLang="ja-JP" sz="1300">
            <a:latin typeface="ＭＳ Ｐゴシック"/>
          </a:endParaRPr>
        </a:p>
        <a:p>
          <a:r>
            <a:rPr kumimoji="1" lang="ja-JP" altLang="en-US" sz="1300">
              <a:latin typeface="ＭＳ Ｐゴシック"/>
            </a:rPr>
            <a:t>　物件費については、委託料・修繕料等の施設管理費の軽減を図っているものの、長年使用している施設や設備の老朽化が著しく、補修経費の増が避けられない状況が続いている。</a:t>
          </a:r>
        </a:p>
      </xdr:txBody>
    </xdr:sp>
    <xdr:clientData/>
  </xdr:twoCellAnchor>
  <xdr:oneCellAnchor>
    <xdr:from>
      <xdr:col>1</xdr:col>
      <xdr:colOff>38100</xdr:colOff>
      <xdr:row>77</xdr:row>
      <xdr:rowOff>6350</xdr:rowOff>
    </xdr:from>
    <xdr:ext cx="349839" cy="225703"/>
    <xdr:sp macro="" textlink="">
      <xdr:nvSpPr>
        <xdr:cNvPr id="178" name="テキスト ボックス 177">
          <a:extLst>
            <a:ext uri="{FF2B5EF4-FFF2-40B4-BE49-F238E27FC236}">
              <a16:creationId xmlns:a16="http://schemas.microsoft.com/office/drawing/2014/main" xmlns="" id="{00000000-0008-0000-0300-0000B2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9" name="直線コネクタ 178">
          <a:extLst>
            <a:ext uri="{FF2B5EF4-FFF2-40B4-BE49-F238E27FC236}">
              <a16:creationId xmlns:a16="http://schemas.microsoft.com/office/drawing/2014/main" xmlns="" id="{00000000-0008-0000-0300-0000B3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80" name="テキスト ボックス 179">
          <a:extLst>
            <a:ext uri="{FF2B5EF4-FFF2-40B4-BE49-F238E27FC236}">
              <a16:creationId xmlns:a16="http://schemas.microsoft.com/office/drawing/2014/main" xmlns="" id="{00000000-0008-0000-0300-0000B4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81" name="直線コネクタ 180">
          <a:extLst>
            <a:ext uri="{FF2B5EF4-FFF2-40B4-BE49-F238E27FC236}">
              <a16:creationId xmlns:a16="http://schemas.microsoft.com/office/drawing/2014/main" xmlns="" id="{00000000-0008-0000-0300-0000B5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82" name="テキスト ボックス 181">
          <a:extLst>
            <a:ext uri="{FF2B5EF4-FFF2-40B4-BE49-F238E27FC236}">
              <a16:creationId xmlns:a16="http://schemas.microsoft.com/office/drawing/2014/main" xmlns="" id="{00000000-0008-0000-0300-0000B6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83" name="直線コネクタ 182">
          <a:extLst>
            <a:ext uri="{FF2B5EF4-FFF2-40B4-BE49-F238E27FC236}">
              <a16:creationId xmlns:a16="http://schemas.microsoft.com/office/drawing/2014/main" xmlns="" id="{00000000-0008-0000-0300-0000B7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4" name="テキスト ボックス 183">
          <a:extLst>
            <a:ext uri="{FF2B5EF4-FFF2-40B4-BE49-F238E27FC236}">
              <a16:creationId xmlns:a16="http://schemas.microsoft.com/office/drawing/2014/main" xmlns="" id="{00000000-0008-0000-0300-0000B8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85" name="直線コネクタ 184">
          <a:extLst>
            <a:ext uri="{FF2B5EF4-FFF2-40B4-BE49-F238E27FC236}">
              <a16:creationId xmlns:a16="http://schemas.microsoft.com/office/drawing/2014/main" xmlns="" id="{00000000-0008-0000-0300-0000B9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6" name="テキスト ボックス 185">
          <a:extLst>
            <a:ext uri="{FF2B5EF4-FFF2-40B4-BE49-F238E27FC236}">
              <a16:creationId xmlns:a16="http://schemas.microsoft.com/office/drawing/2014/main" xmlns="" id="{00000000-0008-0000-0300-0000BA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7" name="直線コネクタ 186">
          <a:extLst>
            <a:ext uri="{FF2B5EF4-FFF2-40B4-BE49-F238E27FC236}">
              <a16:creationId xmlns:a16="http://schemas.microsoft.com/office/drawing/2014/main" xmlns="" id="{00000000-0008-0000-0300-0000BB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8" name="テキスト ボックス 187">
          <a:extLst>
            <a:ext uri="{FF2B5EF4-FFF2-40B4-BE49-F238E27FC236}">
              <a16:creationId xmlns:a16="http://schemas.microsoft.com/office/drawing/2014/main" xmlns="" id="{00000000-0008-0000-0300-0000BC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9" name="直線コネクタ 188">
          <a:extLst>
            <a:ext uri="{FF2B5EF4-FFF2-40B4-BE49-F238E27FC236}">
              <a16:creationId xmlns:a16="http://schemas.microsoft.com/office/drawing/2014/main" xmlns="" id="{00000000-0008-0000-0300-0000BD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a:extLst>
            <a:ext uri="{FF2B5EF4-FFF2-40B4-BE49-F238E27FC236}">
              <a16:creationId xmlns:a16="http://schemas.microsoft.com/office/drawing/2014/main" xmlns="" id="{00000000-0008-0000-0300-0000BE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91" name="人件費・物件費等の状況グラフ枠">
          <a:extLst>
            <a:ext uri="{FF2B5EF4-FFF2-40B4-BE49-F238E27FC236}">
              <a16:creationId xmlns:a16="http://schemas.microsoft.com/office/drawing/2014/main" xmlns="" id="{00000000-0008-0000-0300-0000BF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152595</xdr:rowOff>
    </xdr:from>
    <xdr:to>
      <xdr:col>7</xdr:col>
      <xdr:colOff>152400</xdr:colOff>
      <xdr:row>87</xdr:row>
      <xdr:rowOff>68830</xdr:rowOff>
    </xdr:to>
    <xdr:cxnSp macro="">
      <xdr:nvCxnSpPr>
        <xdr:cNvPr id="192" name="直線コネクタ 191">
          <a:extLst>
            <a:ext uri="{FF2B5EF4-FFF2-40B4-BE49-F238E27FC236}">
              <a16:creationId xmlns:a16="http://schemas.microsoft.com/office/drawing/2014/main" xmlns="" id="{00000000-0008-0000-0300-0000C0000000}"/>
            </a:ext>
          </a:extLst>
        </xdr:cNvPr>
        <xdr:cNvCxnSpPr/>
      </xdr:nvCxnSpPr>
      <xdr:spPr>
        <a:xfrm flipV="1">
          <a:off x="4953000" y="13868595"/>
          <a:ext cx="0" cy="11163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87</xdr:row>
      <xdr:rowOff>40907</xdr:rowOff>
    </xdr:from>
    <xdr:ext cx="762000" cy="259045"/>
    <xdr:sp macro="" textlink="">
      <xdr:nvSpPr>
        <xdr:cNvPr id="193" name="人件費・物件費等の状況最小値テキスト">
          <a:extLst>
            <a:ext uri="{FF2B5EF4-FFF2-40B4-BE49-F238E27FC236}">
              <a16:creationId xmlns:a16="http://schemas.microsoft.com/office/drawing/2014/main" xmlns="" id="{00000000-0008-0000-0300-0000C1000000}"/>
            </a:ext>
          </a:extLst>
        </xdr:cNvPr>
        <xdr:cNvSpPr txBox="1"/>
      </xdr:nvSpPr>
      <xdr:spPr>
        <a:xfrm>
          <a:off x="5041900" y="1495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328,736</a:t>
          </a:r>
          <a:endParaRPr kumimoji="1" lang="ja-JP" altLang="en-US" sz="1000" b="1">
            <a:latin typeface="ＭＳ Ｐゴシック"/>
          </a:endParaRPr>
        </a:p>
      </xdr:txBody>
    </xdr:sp>
    <xdr:clientData/>
  </xdr:oneCellAnchor>
  <xdr:twoCellAnchor>
    <xdr:from>
      <xdr:col>7</xdr:col>
      <xdr:colOff>63500</xdr:colOff>
      <xdr:row>87</xdr:row>
      <xdr:rowOff>68830</xdr:rowOff>
    </xdr:from>
    <xdr:to>
      <xdr:col>7</xdr:col>
      <xdr:colOff>241300</xdr:colOff>
      <xdr:row>87</xdr:row>
      <xdr:rowOff>68830</xdr:rowOff>
    </xdr:to>
    <xdr:cxnSp macro="">
      <xdr:nvCxnSpPr>
        <xdr:cNvPr id="194" name="直線コネクタ 193">
          <a:extLst>
            <a:ext uri="{FF2B5EF4-FFF2-40B4-BE49-F238E27FC236}">
              <a16:creationId xmlns:a16="http://schemas.microsoft.com/office/drawing/2014/main" xmlns="" id="{00000000-0008-0000-0300-0000C2000000}"/>
            </a:ext>
          </a:extLst>
        </xdr:cNvPr>
        <xdr:cNvCxnSpPr/>
      </xdr:nvCxnSpPr>
      <xdr:spPr>
        <a:xfrm>
          <a:off x="4864100" y="14984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67522</xdr:rowOff>
    </xdr:from>
    <xdr:ext cx="762000" cy="259045"/>
    <xdr:sp macro="" textlink="">
      <xdr:nvSpPr>
        <xdr:cNvPr id="195" name="人件費・物件費等の状況最大値テキスト">
          <a:extLst>
            <a:ext uri="{FF2B5EF4-FFF2-40B4-BE49-F238E27FC236}">
              <a16:creationId xmlns:a16="http://schemas.microsoft.com/office/drawing/2014/main" xmlns="" id="{00000000-0008-0000-0300-0000C3000000}"/>
            </a:ext>
          </a:extLst>
        </xdr:cNvPr>
        <xdr:cNvSpPr txBox="1"/>
      </xdr:nvSpPr>
      <xdr:spPr>
        <a:xfrm>
          <a:off x="5041900" y="13612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97,409</a:t>
          </a:r>
          <a:endParaRPr kumimoji="1" lang="ja-JP" altLang="en-US" sz="1000" b="1">
            <a:latin typeface="ＭＳ Ｐゴシック"/>
          </a:endParaRPr>
        </a:p>
      </xdr:txBody>
    </xdr:sp>
    <xdr:clientData/>
  </xdr:oneCellAnchor>
  <xdr:twoCellAnchor>
    <xdr:from>
      <xdr:col>7</xdr:col>
      <xdr:colOff>63500</xdr:colOff>
      <xdr:row>80</xdr:row>
      <xdr:rowOff>152595</xdr:rowOff>
    </xdr:from>
    <xdr:to>
      <xdr:col>7</xdr:col>
      <xdr:colOff>241300</xdr:colOff>
      <xdr:row>80</xdr:row>
      <xdr:rowOff>152595</xdr:rowOff>
    </xdr:to>
    <xdr:cxnSp macro="">
      <xdr:nvCxnSpPr>
        <xdr:cNvPr id="196" name="直線コネクタ 195">
          <a:extLst>
            <a:ext uri="{FF2B5EF4-FFF2-40B4-BE49-F238E27FC236}">
              <a16:creationId xmlns:a16="http://schemas.microsoft.com/office/drawing/2014/main" xmlns="" id="{00000000-0008-0000-0300-0000C4000000}"/>
            </a:ext>
          </a:extLst>
        </xdr:cNvPr>
        <xdr:cNvCxnSpPr/>
      </xdr:nvCxnSpPr>
      <xdr:spPr>
        <a:xfrm>
          <a:off x="4864100" y="13868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47048</xdr:rowOff>
    </xdr:from>
    <xdr:to>
      <xdr:col>7</xdr:col>
      <xdr:colOff>152400</xdr:colOff>
      <xdr:row>82</xdr:row>
      <xdr:rowOff>63694</xdr:rowOff>
    </xdr:to>
    <xdr:cxnSp macro="">
      <xdr:nvCxnSpPr>
        <xdr:cNvPr id="197" name="直線コネクタ 196">
          <a:extLst>
            <a:ext uri="{FF2B5EF4-FFF2-40B4-BE49-F238E27FC236}">
              <a16:creationId xmlns:a16="http://schemas.microsoft.com/office/drawing/2014/main" xmlns="" id="{00000000-0008-0000-0300-0000C5000000}"/>
            </a:ext>
          </a:extLst>
        </xdr:cNvPr>
        <xdr:cNvCxnSpPr/>
      </xdr:nvCxnSpPr>
      <xdr:spPr>
        <a:xfrm>
          <a:off x="4114800" y="14105948"/>
          <a:ext cx="838200" cy="16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12048</xdr:rowOff>
    </xdr:from>
    <xdr:ext cx="762000" cy="259045"/>
    <xdr:sp macro="" textlink="">
      <xdr:nvSpPr>
        <xdr:cNvPr id="198" name="人件費・物件費等の状況平均値テキスト">
          <a:extLst>
            <a:ext uri="{FF2B5EF4-FFF2-40B4-BE49-F238E27FC236}">
              <a16:creationId xmlns:a16="http://schemas.microsoft.com/office/drawing/2014/main" xmlns="" id="{00000000-0008-0000-0300-0000C6000000}"/>
            </a:ext>
          </a:extLst>
        </xdr:cNvPr>
        <xdr:cNvSpPr txBox="1"/>
      </xdr:nvSpPr>
      <xdr:spPr>
        <a:xfrm>
          <a:off x="5041900" y="140709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155,651</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39971</xdr:rowOff>
    </xdr:from>
    <xdr:to>
      <xdr:col>7</xdr:col>
      <xdr:colOff>203200</xdr:colOff>
      <xdr:row>82</xdr:row>
      <xdr:rowOff>141571</xdr:rowOff>
    </xdr:to>
    <xdr:sp macro="" textlink="">
      <xdr:nvSpPr>
        <xdr:cNvPr id="199" name="フローチャート : 判断 198">
          <a:extLst>
            <a:ext uri="{FF2B5EF4-FFF2-40B4-BE49-F238E27FC236}">
              <a16:creationId xmlns:a16="http://schemas.microsoft.com/office/drawing/2014/main" xmlns="" id="{00000000-0008-0000-0300-0000C7000000}"/>
            </a:ext>
          </a:extLst>
        </xdr:cNvPr>
        <xdr:cNvSpPr/>
      </xdr:nvSpPr>
      <xdr:spPr>
        <a:xfrm>
          <a:off x="4902200" y="14098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47048</xdr:rowOff>
    </xdr:from>
    <xdr:to>
      <xdr:col>6</xdr:col>
      <xdr:colOff>0</xdr:colOff>
      <xdr:row>82</xdr:row>
      <xdr:rowOff>63100</xdr:rowOff>
    </xdr:to>
    <xdr:cxnSp macro="">
      <xdr:nvCxnSpPr>
        <xdr:cNvPr id="200" name="直線コネクタ 199">
          <a:extLst>
            <a:ext uri="{FF2B5EF4-FFF2-40B4-BE49-F238E27FC236}">
              <a16:creationId xmlns:a16="http://schemas.microsoft.com/office/drawing/2014/main" xmlns="" id="{00000000-0008-0000-0300-0000C8000000}"/>
            </a:ext>
          </a:extLst>
        </xdr:cNvPr>
        <xdr:cNvCxnSpPr/>
      </xdr:nvCxnSpPr>
      <xdr:spPr>
        <a:xfrm flipV="1">
          <a:off x="3225800" y="14105948"/>
          <a:ext cx="889000" cy="16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8840</xdr:rowOff>
    </xdr:from>
    <xdr:to>
      <xdr:col>6</xdr:col>
      <xdr:colOff>50800</xdr:colOff>
      <xdr:row>82</xdr:row>
      <xdr:rowOff>110440</xdr:rowOff>
    </xdr:to>
    <xdr:sp macro="" textlink="">
      <xdr:nvSpPr>
        <xdr:cNvPr id="201" name="フローチャート : 判断 200">
          <a:extLst>
            <a:ext uri="{FF2B5EF4-FFF2-40B4-BE49-F238E27FC236}">
              <a16:creationId xmlns:a16="http://schemas.microsoft.com/office/drawing/2014/main" xmlns="" id="{00000000-0008-0000-0300-0000C9000000}"/>
            </a:ext>
          </a:extLst>
        </xdr:cNvPr>
        <xdr:cNvSpPr/>
      </xdr:nvSpPr>
      <xdr:spPr>
        <a:xfrm>
          <a:off x="4064000" y="14067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95217</xdr:rowOff>
    </xdr:from>
    <xdr:ext cx="736600" cy="259045"/>
    <xdr:sp macro="" textlink="">
      <xdr:nvSpPr>
        <xdr:cNvPr id="202" name="テキスト ボックス 201">
          <a:extLst>
            <a:ext uri="{FF2B5EF4-FFF2-40B4-BE49-F238E27FC236}">
              <a16:creationId xmlns:a16="http://schemas.microsoft.com/office/drawing/2014/main" xmlns="" id="{00000000-0008-0000-0300-0000CA000000}"/>
            </a:ext>
          </a:extLst>
        </xdr:cNvPr>
        <xdr:cNvSpPr txBox="1"/>
      </xdr:nvSpPr>
      <xdr:spPr>
        <a:xfrm>
          <a:off x="3733800" y="14154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149,200</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30905</xdr:rowOff>
    </xdr:from>
    <xdr:to>
      <xdr:col>4</xdr:col>
      <xdr:colOff>482600</xdr:colOff>
      <xdr:row>82</xdr:row>
      <xdr:rowOff>63100</xdr:rowOff>
    </xdr:to>
    <xdr:cxnSp macro="">
      <xdr:nvCxnSpPr>
        <xdr:cNvPr id="203" name="直線コネクタ 202">
          <a:extLst>
            <a:ext uri="{FF2B5EF4-FFF2-40B4-BE49-F238E27FC236}">
              <a16:creationId xmlns:a16="http://schemas.microsoft.com/office/drawing/2014/main" xmlns="" id="{00000000-0008-0000-0300-0000CB000000}"/>
            </a:ext>
          </a:extLst>
        </xdr:cNvPr>
        <xdr:cNvCxnSpPr/>
      </xdr:nvCxnSpPr>
      <xdr:spPr>
        <a:xfrm>
          <a:off x="2336800" y="14089805"/>
          <a:ext cx="889000" cy="32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169126</xdr:rowOff>
    </xdr:from>
    <xdr:to>
      <xdr:col>4</xdr:col>
      <xdr:colOff>533400</xdr:colOff>
      <xdr:row>82</xdr:row>
      <xdr:rowOff>99276</xdr:rowOff>
    </xdr:to>
    <xdr:sp macro="" textlink="">
      <xdr:nvSpPr>
        <xdr:cNvPr id="204" name="フローチャート : 判断 203">
          <a:extLst>
            <a:ext uri="{FF2B5EF4-FFF2-40B4-BE49-F238E27FC236}">
              <a16:creationId xmlns:a16="http://schemas.microsoft.com/office/drawing/2014/main" xmlns="" id="{00000000-0008-0000-0300-0000CC000000}"/>
            </a:ext>
          </a:extLst>
        </xdr:cNvPr>
        <xdr:cNvSpPr/>
      </xdr:nvSpPr>
      <xdr:spPr>
        <a:xfrm>
          <a:off x="3175000" y="14056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109453</xdr:rowOff>
    </xdr:from>
    <xdr:ext cx="762000" cy="259045"/>
    <xdr:sp macro="" textlink="">
      <xdr:nvSpPr>
        <xdr:cNvPr id="205" name="テキスト ボックス 204">
          <a:extLst>
            <a:ext uri="{FF2B5EF4-FFF2-40B4-BE49-F238E27FC236}">
              <a16:creationId xmlns:a16="http://schemas.microsoft.com/office/drawing/2014/main" xmlns="" id="{00000000-0008-0000-0300-0000CD000000}"/>
            </a:ext>
          </a:extLst>
        </xdr:cNvPr>
        <xdr:cNvSpPr txBox="1"/>
      </xdr:nvSpPr>
      <xdr:spPr>
        <a:xfrm>
          <a:off x="2844800" y="13825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146,887</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22320</xdr:rowOff>
    </xdr:from>
    <xdr:to>
      <xdr:col>3</xdr:col>
      <xdr:colOff>279400</xdr:colOff>
      <xdr:row>82</xdr:row>
      <xdr:rowOff>30905</xdr:rowOff>
    </xdr:to>
    <xdr:cxnSp macro="">
      <xdr:nvCxnSpPr>
        <xdr:cNvPr id="206" name="直線コネクタ 205">
          <a:extLst>
            <a:ext uri="{FF2B5EF4-FFF2-40B4-BE49-F238E27FC236}">
              <a16:creationId xmlns:a16="http://schemas.microsoft.com/office/drawing/2014/main" xmlns="" id="{00000000-0008-0000-0300-0000CE000000}"/>
            </a:ext>
          </a:extLst>
        </xdr:cNvPr>
        <xdr:cNvCxnSpPr/>
      </xdr:nvCxnSpPr>
      <xdr:spPr>
        <a:xfrm>
          <a:off x="1447800" y="14081220"/>
          <a:ext cx="889000" cy="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116287</xdr:rowOff>
    </xdr:from>
    <xdr:to>
      <xdr:col>3</xdr:col>
      <xdr:colOff>330200</xdr:colOff>
      <xdr:row>82</xdr:row>
      <xdr:rowOff>46437</xdr:rowOff>
    </xdr:to>
    <xdr:sp macro="" textlink="">
      <xdr:nvSpPr>
        <xdr:cNvPr id="207" name="フローチャート : 判断 206">
          <a:extLst>
            <a:ext uri="{FF2B5EF4-FFF2-40B4-BE49-F238E27FC236}">
              <a16:creationId xmlns:a16="http://schemas.microsoft.com/office/drawing/2014/main" xmlns="" id="{00000000-0008-0000-0300-0000CF000000}"/>
            </a:ext>
          </a:extLst>
        </xdr:cNvPr>
        <xdr:cNvSpPr/>
      </xdr:nvSpPr>
      <xdr:spPr>
        <a:xfrm>
          <a:off x="2286000" y="14003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56614</xdr:rowOff>
    </xdr:from>
    <xdr:ext cx="762000" cy="259045"/>
    <xdr:sp macro="" textlink="">
      <xdr:nvSpPr>
        <xdr:cNvPr id="208" name="テキスト ボックス 207">
          <a:extLst>
            <a:ext uri="{FF2B5EF4-FFF2-40B4-BE49-F238E27FC236}">
              <a16:creationId xmlns:a16="http://schemas.microsoft.com/office/drawing/2014/main" xmlns="" id="{00000000-0008-0000-0300-0000D0000000}"/>
            </a:ext>
          </a:extLst>
        </xdr:cNvPr>
        <xdr:cNvSpPr txBox="1"/>
      </xdr:nvSpPr>
      <xdr:spPr>
        <a:xfrm>
          <a:off x="1955800" y="13772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135,938</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130577</xdr:rowOff>
    </xdr:from>
    <xdr:to>
      <xdr:col>2</xdr:col>
      <xdr:colOff>127000</xdr:colOff>
      <xdr:row>82</xdr:row>
      <xdr:rowOff>60727</xdr:rowOff>
    </xdr:to>
    <xdr:sp macro="" textlink="">
      <xdr:nvSpPr>
        <xdr:cNvPr id="209" name="フローチャート : 判断 208">
          <a:extLst>
            <a:ext uri="{FF2B5EF4-FFF2-40B4-BE49-F238E27FC236}">
              <a16:creationId xmlns:a16="http://schemas.microsoft.com/office/drawing/2014/main" xmlns="" id="{00000000-0008-0000-0300-0000D1000000}"/>
            </a:ext>
          </a:extLst>
        </xdr:cNvPr>
        <xdr:cNvSpPr/>
      </xdr:nvSpPr>
      <xdr:spPr>
        <a:xfrm>
          <a:off x="1397000" y="14018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70904</xdr:rowOff>
    </xdr:from>
    <xdr:ext cx="762000" cy="259045"/>
    <xdr:sp macro="" textlink="">
      <xdr:nvSpPr>
        <xdr:cNvPr id="210" name="テキスト ボックス 209">
          <a:extLst>
            <a:ext uri="{FF2B5EF4-FFF2-40B4-BE49-F238E27FC236}">
              <a16:creationId xmlns:a16="http://schemas.microsoft.com/office/drawing/2014/main" xmlns="" id="{00000000-0008-0000-0300-0000D2000000}"/>
            </a:ext>
          </a:extLst>
        </xdr:cNvPr>
        <xdr:cNvSpPr txBox="1"/>
      </xdr:nvSpPr>
      <xdr:spPr>
        <a:xfrm>
          <a:off x="1066800" y="13786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138,899</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xmlns="" id="{00000000-0008-0000-0300-0000D3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xmlns="" id="{00000000-0008-0000-0300-0000D4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xmlns="" id="{00000000-0008-0000-0300-0000D5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xmlns="" id="{00000000-0008-0000-0300-0000D6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xmlns="" id="{00000000-0008-0000-0300-0000D7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82</xdr:row>
      <xdr:rowOff>12894</xdr:rowOff>
    </xdr:from>
    <xdr:to>
      <xdr:col>7</xdr:col>
      <xdr:colOff>203200</xdr:colOff>
      <xdr:row>82</xdr:row>
      <xdr:rowOff>114494</xdr:rowOff>
    </xdr:to>
    <xdr:sp macro="" textlink="">
      <xdr:nvSpPr>
        <xdr:cNvPr id="216" name="円/楕円 215">
          <a:extLst>
            <a:ext uri="{FF2B5EF4-FFF2-40B4-BE49-F238E27FC236}">
              <a16:creationId xmlns:a16="http://schemas.microsoft.com/office/drawing/2014/main" xmlns="" id="{00000000-0008-0000-0300-0000D8000000}"/>
            </a:ext>
          </a:extLst>
        </xdr:cNvPr>
        <xdr:cNvSpPr/>
      </xdr:nvSpPr>
      <xdr:spPr>
        <a:xfrm>
          <a:off x="4902200" y="14071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29421</xdr:rowOff>
    </xdr:from>
    <xdr:ext cx="762000" cy="259045"/>
    <xdr:sp macro="" textlink="">
      <xdr:nvSpPr>
        <xdr:cNvPr id="217" name="人件費・物件費等の状況該当値テキスト">
          <a:extLst>
            <a:ext uri="{FF2B5EF4-FFF2-40B4-BE49-F238E27FC236}">
              <a16:creationId xmlns:a16="http://schemas.microsoft.com/office/drawing/2014/main" xmlns="" id="{00000000-0008-0000-0300-0000D9000000}"/>
            </a:ext>
          </a:extLst>
        </xdr:cNvPr>
        <xdr:cNvSpPr txBox="1"/>
      </xdr:nvSpPr>
      <xdr:spPr>
        <a:xfrm>
          <a:off x="5041900" y="13916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150,040</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167698</xdr:rowOff>
    </xdr:from>
    <xdr:to>
      <xdr:col>6</xdr:col>
      <xdr:colOff>50800</xdr:colOff>
      <xdr:row>82</xdr:row>
      <xdr:rowOff>97848</xdr:rowOff>
    </xdr:to>
    <xdr:sp macro="" textlink="">
      <xdr:nvSpPr>
        <xdr:cNvPr id="218" name="円/楕円 217">
          <a:extLst>
            <a:ext uri="{FF2B5EF4-FFF2-40B4-BE49-F238E27FC236}">
              <a16:creationId xmlns:a16="http://schemas.microsoft.com/office/drawing/2014/main" xmlns="" id="{00000000-0008-0000-0300-0000DA000000}"/>
            </a:ext>
          </a:extLst>
        </xdr:cNvPr>
        <xdr:cNvSpPr/>
      </xdr:nvSpPr>
      <xdr:spPr>
        <a:xfrm>
          <a:off x="4064000" y="14055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108025</xdr:rowOff>
    </xdr:from>
    <xdr:ext cx="736600" cy="259045"/>
    <xdr:sp macro="" textlink="">
      <xdr:nvSpPr>
        <xdr:cNvPr id="219" name="テキスト ボックス 218">
          <a:extLst>
            <a:ext uri="{FF2B5EF4-FFF2-40B4-BE49-F238E27FC236}">
              <a16:creationId xmlns:a16="http://schemas.microsoft.com/office/drawing/2014/main" xmlns="" id="{00000000-0008-0000-0300-0000DB000000}"/>
            </a:ext>
          </a:extLst>
        </xdr:cNvPr>
        <xdr:cNvSpPr txBox="1"/>
      </xdr:nvSpPr>
      <xdr:spPr>
        <a:xfrm>
          <a:off x="3733800" y="138240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146,591</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12300</xdr:rowOff>
    </xdr:from>
    <xdr:to>
      <xdr:col>4</xdr:col>
      <xdr:colOff>533400</xdr:colOff>
      <xdr:row>82</xdr:row>
      <xdr:rowOff>113900</xdr:rowOff>
    </xdr:to>
    <xdr:sp macro="" textlink="">
      <xdr:nvSpPr>
        <xdr:cNvPr id="220" name="円/楕円 219">
          <a:extLst>
            <a:ext uri="{FF2B5EF4-FFF2-40B4-BE49-F238E27FC236}">
              <a16:creationId xmlns:a16="http://schemas.microsoft.com/office/drawing/2014/main" xmlns="" id="{00000000-0008-0000-0300-0000DC000000}"/>
            </a:ext>
          </a:extLst>
        </xdr:cNvPr>
        <xdr:cNvSpPr/>
      </xdr:nvSpPr>
      <xdr:spPr>
        <a:xfrm>
          <a:off x="3175000" y="1407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98677</xdr:rowOff>
    </xdr:from>
    <xdr:ext cx="762000" cy="259045"/>
    <xdr:sp macro="" textlink="">
      <xdr:nvSpPr>
        <xdr:cNvPr id="221" name="テキスト ボックス 220">
          <a:extLst>
            <a:ext uri="{FF2B5EF4-FFF2-40B4-BE49-F238E27FC236}">
              <a16:creationId xmlns:a16="http://schemas.microsoft.com/office/drawing/2014/main" xmlns="" id="{00000000-0008-0000-0300-0000DD000000}"/>
            </a:ext>
          </a:extLst>
        </xdr:cNvPr>
        <xdr:cNvSpPr txBox="1"/>
      </xdr:nvSpPr>
      <xdr:spPr>
        <a:xfrm>
          <a:off x="2844800" y="1415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149,917</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151555</xdr:rowOff>
    </xdr:from>
    <xdr:to>
      <xdr:col>3</xdr:col>
      <xdr:colOff>330200</xdr:colOff>
      <xdr:row>82</xdr:row>
      <xdr:rowOff>81705</xdr:rowOff>
    </xdr:to>
    <xdr:sp macro="" textlink="">
      <xdr:nvSpPr>
        <xdr:cNvPr id="222" name="円/楕円 221">
          <a:extLst>
            <a:ext uri="{FF2B5EF4-FFF2-40B4-BE49-F238E27FC236}">
              <a16:creationId xmlns:a16="http://schemas.microsoft.com/office/drawing/2014/main" xmlns="" id="{00000000-0008-0000-0300-0000DE000000}"/>
            </a:ext>
          </a:extLst>
        </xdr:cNvPr>
        <xdr:cNvSpPr/>
      </xdr:nvSpPr>
      <xdr:spPr>
        <a:xfrm>
          <a:off x="2286000" y="14039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66482</xdr:rowOff>
    </xdr:from>
    <xdr:ext cx="762000" cy="259045"/>
    <xdr:sp macro="" textlink="">
      <xdr:nvSpPr>
        <xdr:cNvPr id="223" name="テキスト ボックス 222">
          <a:extLst>
            <a:ext uri="{FF2B5EF4-FFF2-40B4-BE49-F238E27FC236}">
              <a16:creationId xmlns:a16="http://schemas.microsoft.com/office/drawing/2014/main" xmlns="" id="{00000000-0008-0000-0300-0000DF000000}"/>
            </a:ext>
          </a:extLst>
        </xdr:cNvPr>
        <xdr:cNvSpPr txBox="1"/>
      </xdr:nvSpPr>
      <xdr:spPr>
        <a:xfrm>
          <a:off x="1955800" y="14125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143,246</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142970</xdr:rowOff>
    </xdr:from>
    <xdr:to>
      <xdr:col>2</xdr:col>
      <xdr:colOff>127000</xdr:colOff>
      <xdr:row>82</xdr:row>
      <xdr:rowOff>73120</xdr:rowOff>
    </xdr:to>
    <xdr:sp macro="" textlink="">
      <xdr:nvSpPr>
        <xdr:cNvPr id="224" name="円/楕円 223">
          <a:extLst>
            <a:ext uri="{FF2B5EF4-FFF2-40B4-BE49-F238E27FC236}">
              <a16:creationId xmlns:a16="http://schemas.microsoft.com/office/drawing/2014/main" xmlns="" id="{00000000-0008-0000-0300-0000E0000000}"/>
            </a:ext>
          </a:extLst>
        </xdr:cNvPr>
        <xdr:cNvSpPr/>
      </xdr:nvSpPr>
      <xdr:spPr>
        <a:xfrm>
          <a:off x="1397000" y="1403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57897</xdr:rowOff>
    </xdr:from>
    <xdr:ext cx="762000" cy="259045"/>
    <xdr:sp macro="" textlink="">
      <xdr:nvSpPr>
        <xdr:cNvPr id="225" name="テキスト ボックス 224">
          <a:extLst>
            <a:ext uri="{FF2B5EF4-FFF2-40B4-BE49-F238E27FC236}">
              <a16:creationId xmlns:a16="http://schemas.microsoft.com/office/drawing/2014/main" xmlns="" id="{00000000-0008-0000-0300-0000E1000000}"/>
            </a:ext>
          </a:extLst>
        </xdr:cNvPr>
        <xdr:cNvSpPr txBox="1"/>
      </xdr:nvSpPr>
      <xdr:spPr>
        <a:xfrm>
          <a:off x="1066800" y="1411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141,467</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6" name="正方形/長方形 225">
          <a:extLst>
            <a:ext uri="{FF2B5EF4-FFF2-40B4-BE49-F238E27FC236}">
              <a16:creationId xmlns:a16="http://schemas.microsoft.com/office/drawing/2014/main" xmlns="" id="{00000000-0008-0000-0300-0000E2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xmlns="" id="{00000000-0008-0000-0300-0000E3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xmlns="" id="{00000000-0008-0000-0300-0000E4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[97.8]</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9" name="正方形/長方形 228">
          <a:extLst>
            <a:ext uri="{FF2B5EF4-FFF2-40B4-BE49-F238E27FC236}">
              <a16:creationId xmlns:a16="http://schemas.microsoft.com/office/drawing/2014/main" xmlns="" id="{00000000-0008-0000-0300-0000E5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30" name="正方形/長方形 229">
          <a:extLst>
            <a:ext uri="{FF2B5EF4-FFF2-40B4-BE49-F238E27FC236}">
              <a16:creationId xmlns:a16="http://schemas.microsoft.com/office/drawing/2014/main" xmlns="" id="{00000000-0008-0000-0300-0000E6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41/63</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1" name="正方形/長方形 230">
          <a:extLst>
            <a:ext uri="{FF2B5EF4-FFF2-40B4-BE49-F238E27FC236}">
              <a16:creationId xmlns:a16="http://schemas.microsoft.com/office/drawing/2014/main" xmlns="" id="{00000000-0008-0000-0300-0000E7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2" name="正方形/長方形 231">
          <a:extLst>
            <a:ext uri="{FF2B5EF4-FFF2-40B4-BE49-F238E27FC236}">
              <a16:creationId xmlns:a16="http://schemas.microsoft.com/office/drawing/2014/main" xmlns="" id="{00000000-0008-0000-0300-0000E8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3" name="正方形/長方形 232">
          <a:extLst>
            <a:ext uri="{FF2B5EF4-FFF2-40B4-BE49-F238E27FC236}">
              <a16:creationId xmlns:a16="http://schemas.microsoft.com/office/drawing/2014/main" xmlns="" id="{00000000-0008-0000-0300-0000E9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4" name="正方形/長方形 233">
          <a:extLst>
            <a:ext uri="{FF2B5EF4-FFF2-40B4-BE49-F238E27FC236}">
              <a16:creationId xmlns:a16="http://schemas.microsoft.com/office/drawing/2014/main" xmlns="" id="{00000000-0008-0000-0300-0000EA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5" name="正方形/長方形 234">
          <a:extLst>
            <a:ext uri="{FF2B5EF4-FFF2-40B4-BE49-F238E27FC236}">
              <a16:creationId xmlns:a16="http://schemas.microsoft.com/office/drawing/2014/main" xmlns="" id="{00000000-0008-0000-0300-0000EB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6" name="正方形/長方形 235">
          <a:extLst>
            <a:ext uri="{FF2B5EF4-FFF2-40B4-BE49-F238E27FC236}">
              <a16:creationId xmlns:a16="http://schemas.microsoft.com/office/drawing/2014/main" xmlns="" id="{00000000-0008-0000-0300-0000EC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7" name="正方形/長方形 236">
          <a:extLst>
            <a:ext uri="{FF2B5EF4-FFF2-40B4-BE49-F238E27FC236}">
              <a16:creationId xmlns:a16="http://schemas.microsoft.com/office/drawing/2014/main" xmlns="" id="{00000000-0008-0000-0300-0000ED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8" name="テキスト ボックス 237">
          <a:extLst>
            <a:ext uri="{FF2B5EF4-FFF2-40B4-BE49-F238E27FC236}">
              <a16:creationId xmlns:a16="http://schemas.microsoft.com/office/drawing/2014/main" xmlns="" id="{00000000-0008-0000-0300-0000EE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平成１７年度より行ってきた給与カットを平成２３年度においては一時的に停止したことにより高い数値となっている。</a:t>
          </a:r>
          <a:endParaRPr kumimoji="1" lang="en-US" altLang="ja-JP" sz="1300">
            <a:latin typeface="ＭＳ Ｐゴシック"/>
          </a:endParaRPr>
        </a:p>
        <a:p>
          <a:r>
            <a:rPr kumimoji="1" lang="ja-JP" altLang="en-US" sz="1300">
              <a:latin typeface="ＭＳ Ｐゴシック"/>
            </a:rPr>
            <a:t>　平成２４年度からは再度実施している。平成２７年度には課長級、主幹級の給与カットを実施している。</a:t>
          </a: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9" name="直線コネクタ 238">
          <a:extLst>
            <a:ext uri="{FF2B5EF4-FFF2-40B4-BE49-F238E27FC236}">
              <a16:creationId xmlns:a16="http://schemas.microsoft.com/office/drawing/2014/main" xmlns="" id="{00000000-0008-0000-0300-0000EF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40" name="テキスト ボックス 239">
          <a:extLst>
            <a:ext uri="{FF2B5EF4-FFF2-40B4-BE49-F238E27FC236}">
              <a16:creationId xmlns:a16="http://schemas.microsoft.com/office/drawing/2014/main" xmlns="" id="{00000000-0008-0000-0300-0000F0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41" name="直線コネクタ 240">
          <a:extLst>
            <a:ext uri="{FF2B5EF4-FFF2-40B4-BE49-F238E27FC236}">
              <a16:creationId xmlns:a16="http://schemas.microsoft.com/office/drawing/2014/main" xmlns="" id="{00000000-0008-0000-0300-0000F1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2" name="テキスト ボックス 241">
          <a:extLst>
            <a:ext uri="{FF2B5EF4-FFF2-40B4-BE49-F238E27FC236}">
              <a16:creationId xmlns:a16="http://schemas.microsoft.com/office/drawing/2014/main" xmlns="" id="{00000000-0008-0000-0300-0000F2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3" name="直線コネクタ 242">
          <a:extLst>
            <a:ext uri="{FF2B5EF4-FFF2-40B4-BE49-F238E27FC236}">
              <a16:creationId xmlns:a16="http://schemas.microsoft.com/office/drawing/2014/main" xmlns="" id="{00000000-0008-0000-0300-0000F3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4" name="テキスト ボックス 243">
          <a:extLst>
            <a:ext uri="{FF2B5EF4-FFF2-40B4-BE49-F238E27FC236}">
              <a16:creationId xmlns:a16="http://schemas.microsoft.com/office/drawing/2014/main" xmlns="" id="{00000000-0008-0000-0300-0000F4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5" name="直線コネクタ 244">
          <a:extLst>
            <a:ext uri="{FF2B5EF4-FFF2-40B4-BE49-F238E27FC236}">
              <a16:creationId xmlns:a16="http://schemas.microsoft.com/office/drawing/2014/main" xmlns="" id="{00000000-0008-0000-0300-0000F5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6" name="テキスト ボックス 245">
          <a:extLst>
            <a:ext uri="{FF2B5EF4-FFF2-40B4-BE49-F238E27FC236}">
              <a16:creationId xmlns:a16="http://schemas.microsoft.com/office/drawing/2014/main" xmlns="" id="{00000000-0008-0000-0300-0000F6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7" name="直線コネクタ 246">
          <a:extLst>
            <a:ext uri="{FF2B5EF4-FFF2-40B4-BE49-F238E27FC236}">
              <a16:creationId xmlns:a16="http://schemas.microsoft.com/office/drawing/2014/main" xmlns="" id="{00000000-0008-0000-0300-0000F7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8" name="テキスト ボックス 247">
          <a:extLst>
            <a:ext uri="{FF2B5EF4-FFF2-40B4-BE49-F238E27FC236}">
              <a16:creationId xmlns:a16="http://schemas.microsoft.com/office/drawing/2014/main" xmlns="" id="{00000000-0008-0000-0300-0000F8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9" name="直線コネクタ 248">
          <a:extLst>
            <a:ext uri="{FF2B5EF4-FFF2-40B4-BE49-F238E27FC236}">
              <a16:creationId xmlns:a16="http://schemas.microsoft.com/office/drawing/2014/main" xmlns="" id="{00000000-0008-0000-0300-0000F9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50" name="テキスト ボックス 249">
          <a:extLst>
            <a:ext uri="{FF2B5EF4-FFF2-40B4-BE49-F238E27FC236}">
              <a16:creationId xmlns:a16="http://schemas.microsoft.com/office/drawing/2014/main" xmlns="" id="{00000000-0008-0000-0300-0000FA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1" name="直線コネクタ 250">
          <a:extLst>
            <a:ext uri="{FF2B5EF4-FFF2-40B4-BE49-F238E27FC236}">
              <a16:creationId xmlns:a16="http://schemas.microsoft.com/office/drawing/2014/main" xmlns="" id="{00000000-0008-0000-0300-0000FB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2" name="テキスト ボックス 251">
          <a:extLst>
            <a:ext uri="{FF2B5EF4-FFF2-40B4-BE49-F238E27FC236}">
              <a16:creationId xmlns:a16="http://schemas.microsoft.com/office/drawing/2014/main" xmlns="" id="{00000000-0008-0000-0300-0000FC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3" name="給与水準   （国との比較）グラフ枠">
          <a:extLst>
            <a:ext uri="{FF2B5EF4-FFF2-40B4-BE49-F238E27FC236}">
              <a16:creationId xmlns:a16="http://schemas.microsoft.com/office/drawing/2014/main" xmlns="" id="{00000000-0008-0000-0300-0000FD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130387</xdr:rowOff>
    </xdr:from>
    <xdr:to>
      <xdr:col>24</xdr:col>
      <xdr:colOff>558800</xdr:colOff>
      <xdr:row>88</xdr:row>
      <xdr:rowOff>128693</xdr:rowOff>
    </xdr:to>
    <xdr:cxnSp macro="">
      <xdr:nvCxnSpPr>
        <xdr:cNvPr id="254" name="直線コネクタ 253">
          <a:extLst>
            <a:ext uri="{FF2B5EF4-FFF2-40B4-BE49-F238E27FC236}">
              <a16:creationId xmlns:a16="http://schemas.microsoft.com/office/drawing/2014/main" xmlns="" id="{00000000-0008-0000-0300-0000FE000000}"/>
            </a:ext>
          </a:extLst>
        </xdr:cNvPr>
        <xdr:cNvCxnSpPr/>
      </xdr:nvCxnSpPr>
      <xdr:spPr>
        <a:xfrm flipV="1">
          <a:off x="17018000" y="14017837"/>
          <a:ext cx="0" cy="11984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100770</xdr:rowOff>
    </xdr:from>
    <xdr:ext cx="762000" cy="259045"/>
    <xdr:sp macro="" textlink="">
      <xdr:nvSpPr>
        <xdr:cNvPr id="255" name="給与水準   （国との比較）最小値テキスト">
          <a:extLst>
            <a:ext uri="{FF2B5EF4-FFF2-40B4-BE49-F238E27FC236}">
              <a16:creationId xmlns:a16="http://schemas.microsoft.com/office/drawing/2014/main" xmlns="" id="{00000000-0008-0000-0300-0000FF000000}"/>
            </a:ext>
          </a:extLst>
        </xdr:cNvPr>
        <xdr:cNvSpPr txBox="1"/>
      </xdr:nvSpPr>
      <xdr:spPr>
        <a:xfrm>
          <a:off x="17106900" y="15188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102.6</a:t>
          </a:r>
          <a:endParaRPr kumimoji="1" lang="ja-JP" altLang="en-US" sz="1000" b="1">
            <a:latin typeface="ＭＳ Ｐゴシック"/>
          </a:endParaRPr>
        </a:p>
      </xdr:txBody>
    </xdr:sp>
    <xdr:clientData/>
  </xdr:oneCellAnchor>
  <xdr:twoCellAnchor>
    <xdr:from>
      <xdr:col>24</xdr:col>
      <xdr:colOff>469900</xdr:colOff>
      <xdr:row>88</xdr:row>
      <xdr:rowOff>128693</xdr:rowOff>
    </xdr:from>
    <xdr:to>
      <xdr:col>24</xdr:col>
      <xdr:colOff>647700</xdr:colOff>
      <xdr:row>88</xdr:row>
      <xdr:rowOff>128693</xdr:rowOff>
    </xdr:to>
    <xdr:cxnSp macro="">
      <xdr:nvCxnSpPr>
        <xdr:cNvPr id="256" name="直線コネクタ 255">
          <a:extLst>
            <a:ext uri="{FF2B5EF4-FFF2-40B4-BE49-F238E27FC236}">
              <a16:creationId xmlns:a16="http://schemas.microsoft.com/office/drawing/2014/main" xmlns="" id="{00000000-0008-0000-0300-000000010000}"/>
            </a:ext>
          </a:extLst>
        </xdr:cNvPr>
        <xdr:cNvCxnSpPr/>
      </xdr:nvCxnSpPr>
      <xdr:spPr>
        <a:xfrm>
          <a:off x="16929100" y="15216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45314</xdr:rowOff>
    </xdr:from>
    <xdr:ext cx="762000" cy="259045"/>
    <xdr:sp macro="" textlink="">
      <xdr:nvSpPr>
        <xdr:cNvPr id="257" name="給与水準   （国との比較）最大値テキスト">
          <a:extLst>
            <a:ext uri="{FF2B5EF4-FFF2-40B4-BE49-F238E27FC236}">
              <a16:creationId xmlns:a16="http://schemas.microsoft.com/office/drawing/2014/main" xmlns="" id="{00000000-0008-0000-0300-000001010000}"/>
            </a:ext>
          </a:extLst>
        </xdr:cNvPr>
        <xdr:cNvSpPr txBox="1"/>
      </xdr:nvSpPr>
      <xdr:spPr>
        <a:xfrm>
          <a:off x="17106900" y="13761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87.7</a:t>
          </a:r>
          <a:endParaRPr kumimoji="1" lang="ja-JP" altLang="en-US" sz="1000" b="1">
            <a:latin typeface="ＭＳ Ｐゴシック"/>
          </a:endParaRPr>
        </a:p>
      </xdr:txBody>
    </xdr:sp>
    <xdr:clientData/>
  </xdr:oneCellAnchor>
  <xdr:twoCellAnchor>
    <xdr:from>
      <xdr:col>24</xdr:col>
      <xdr:colOff>469900</xdr:colOff>
      <xdr:row>81</xdr:row>
      <xdr:rowOff>130387</xdr:rowOff>
    </xdr:from>
    <xdr:to>
      <xdr:col>24</xdr:col>
      <xdr:colOff>647700</xdr:colOff>
      <xdr:row>81</xdr:row>
      <xdr:rowOff>130387</xdr:rowOff>
    </xdr:to>
    <xdr:cxnSp macro="">
      <xdr:nvCxnSpPr>
        <xdr:cNvPr id="258" name="直線コネクタ 257">
          <a:extLst>
            <a:ext uri="{FF2B5EF4-FFF2-40B4-BE49-F238E27FC236}">
              <a16:creationId xmlns:a16="http://schemas.microsoft.com/office/drawing/2014/main" xmlns="" id="{00000000-0008-0000-0300-000002010000}"/>
            </a:ext>
          </a:extLst>
        </xdr:cNvPr>
        <xdr:cNvCxnSpPr/>
      </xdr:nvCxnSpPr>
      <xdr:spPr>
        <a:xfrm>
          <a:off x="16929100" y="14017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55880</xdr:rowOff>
    </xdr:from>
    <xdr:to>
      <xdr:col>24</xdr:col>
      <xdr:colOff>558800</xdr:colOff>
      <xdr:row>86</xdr:row>
      <xdr:rowOff>85513</xdr:rowOff>
    </xdr:to>
    <xdr:cxnSp macro="">
      <xdr:nvCxnSpPr>
        <xdr:cNvPr id="259" name="直線コネクタ 258">
          <a:extLst>
            <a:ext uri="{FF2B5EF4-FFF2-40B4-BE49-F238E27FC236}">
              <a16:creationId xmlns:a16="http://schemas.microsoft.com/office/drawing/2014/main" xmlns="" id="{00000000-0008-0000-0300-000003010000}"/>
            </a:ext>
          </a:extLst>
        </xdr:cNvPr>
        <xdr:cNvCxnSpPr/>
      </xdr:nvCxnSpPr>
      <xdr:spPr>
        <a:xfrm>
          <a:off x="16179800" y="14629130"/>
          <a:ext cx="838200" cy="201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2981</xdr:rowOff>
    </xdr:from>
    <xdr:ext cx="762000" cy="259045"/>
    <xdr:sp macro="" textlink="">
      <xdr:nvSpPr>
        <xdr:cNvPr id="260" name="給与水準   （国との比較）平均値テキスト">
          <a:extLst>
            <a:ext uri="{FF2B5EF4-FFF2-40B4-BE49-F238E27FC236}">
              <a16:creationId xmlns:a16="http://schemas.microsoft.com/office/drawing/2014/main" xmlns="" id="{00000000-0008-0000-0300-000004010000}"/>
            </a:ext>
          </a:extLst>
        </xdr:cNvPr>
        <xdr:cNvSpPr txBox="1"/>
      </xdr:nvSpPr>
      <xdr:spPr>
        <a:xfrm>
          <a:off x="17106900" y="14576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97.2</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157904</xdr:rowOff>
    </xdr:from>
    <xdr:to>
      <xdr:col>24</xdr:col>
      <xdr:colOff>609600</xdr:colOff>
      <xdr:row>86</xdr:row>
      <xdr:rowOff>88054</xdr:rowOff>
    </xdr:to>
    <xdr:sp macro="" textlink="">
      <xdr:nvSpPr>
        <xdr:cNvPr id="261" name="フローチャート : 判断 260">
          <a:extLst>
            <a:ext uri="{FF2B5EF4-FFF2-40B4-BE49-F238E27FC236}">
              <a16:creationId xmlns:a16="http://schemas.microsoft.com/office/drawing/2014/main" xmlns="" id="{00000000-0008-0000-0300-000005010000}"/>
            </a:ext>
          </a:extLst>
        </xdr:cNvPr>
        <xdr:cNvSpPr/>
      </xdr:nvSpPr>
      <xdr:spPr>
        <a:xfrm>
          <a:off x="16967200" y="1473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23707</xdr:rowOff>
    </xdr:from>
    <xdr:to>
      <xdr:col>23</xdr:col>
      <xdr:colOff>406400</xdr:colOff>
      <xdr:row>85</xdr:row>
      <xdr:rowOff>55880</xdr:rowOff>
    </xdr:to>
    <xdr:cxnSp macro="">
      <xdr:nvCxnSpPr>
        <xdr:cNvPr id="262" name="直線コネクタ 261">
          <a:extLst>
            <a:ext uri="{FF2B5EF4-FFF2-40B4-BE49-F238E27FC236}">
              <a16:creationId xmlns:a16="http://schemas.microsoft.com/office/drawing/2014/main" xmlns="" id="{00000000-0008-0000-0300-000006010000}"/>
            </a:ext>
          </a:extLst>
        </xdr:cNvPr>
        <xdr:cNvCxnSpPr/>
      </xdr:nvCxnSpPr>
      <xdr:spPr>
        <a:xfrm>
          <a:off x="15290800" y="14596957"/>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86</xdr:row>
      <xdr:rowOff>2539</xdr:rowOff>
    </xdr:from>
    <xdr:to>
      <xdr:col>23</xdr:col>
      <xdr:colOff>457200</xdr:colOff>
      <xdr:row>86</xdr:row>
      <xdr:rowOff>104139</xdr:rowOff>
    </xdr:to>
    <xdr:sp macro="" textlink="">
      <xdr:nvSpPr>
        <xdr:cNvPr id="263" name="フローチャート : 判断 262">
          <a:extLst>
            <a:ext uri="{FF2B5EF4-FFF2-40B4-BE49-F238E27FC236}">
              <a16:creationId xmlns:a16="http://schemas.microsoft.com/office/drawing/2014/main" xmlns="" id="{00000000-0008-0000-0300-000007010000}"/>
            </a:ext>
          </a:extLst>
        </xdr:cNvPr>
        <xdr:cNvSpPr/>
      </xdr:nvSpPr>
      <xdr:spPr>
        <a:xfrm>
          <a:off x="16129000" y="14747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88916</xdr:rowOff>
    </xdr:from>
    <xdr:ext cx="736600" cy="259045"/>
    <xdr:sp macro="" textlink="">
      <xdr:nvSpPr>
        <xdr:cNvPr id="264" name="テキスト ボックス 263">
          <a:extLst>
            <a:ext uri="{FF2B5EF4-FFF2-40B4-BE49-F238E27FC236}">
              <a16:creationId xmlns:a16="http://schemas.microsoft.com/office/drawing/2014/main" xmlns="" id="{00000000-0008-0000-0300-000008010000}"/>
            </a:ext>
          </a:extLst>
        </xdr:cNvPr>
        <xdr:cNvSpPr txBox="1"/>
      </xdr:nvSpPr>
      <xdr:spPr>
        <a:xfrm>
          <a:off x="15798800" y="148336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97.4</a:t>
          </a:r>
          <a:endParaRPr kumimoji="1" lang="ja-JP" altLang="en-US" sz="1000" b="1">
            <a:solidFill>
              <a:srgbClr val="000080"/>
            </a:solidFill>
            <a:latin typeface="ＭＳ Ｐゴシック"/>
          </a:endParaRPr>
        </a:p>
      </xdr:txBody>
    </xdr:sp>
    <xdr:clientData/>
  </xdr:oneCellAnchor>
  <xdr:twoCellAnchor>
    <xdr:from>
      <xdr:col>21</xdr:col>
      <xdr:colOff>0</xdr:colOff>
      <xdr:row>83</xdr:row>
      <xdr:rowOff>101177</xdr:rowOff>
    </xdr:from>
    <xdr:to>
      <xdr:col>22</xdr:col>
      <xdr:colOff>203200</xdr:colOff>
      <xdr:row>85</xdr:row>
      <xdr:rowOff>23707</xdr:rowOff>
    </xdr:to>
    <xdr:cxnSp macro="">
      <xdr:nvCxnSpPr>
        <xdr:cNvPr id="265" name="直線コネクタ 264">
          <a:extLst>
            <a:ext uri="{FF2B5EF4-FFF2-40B4-BE49-F238E27FC236}">
              <a16:creationId xmlns:a16="http://schemas.microsoft.com/office/drawing/2014/main" xmlns="" id="{00000000-0008-0000-0300-000009010000}"/>
            </a:ext>
          </a:extLst>
        </xdr:cNvPr>
        <xdr:cNvCxnSpPr/>
      </xdr:nvCxnSpPr>
      <xdr:spPr>
        <a:xfrm>
          <a:off x="14401800" y="14331527"/>
          <a:ext cx="889000" cy="265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85</xdr:row>
      <xdr:rowOff>117687</xdr:rowOff>
    </xdr:from>
    <xdr:to>
      <xdr:col>22</xdr:col>
      <xdr:colOff>254000</xdr:colOff>
      <xdr:row>86</xdr:row>
      <xdr:rowOff>47837</xdr:rowOff>
    </xdr:to>
    <xdr:sp macro="" textlink="">
      <xdr:nvSpPr>
        <xdr:cNvPr id="266" name="フローチャート : 判断 265">
          <a:extLst>
            <a:ext uri="{FF2B5EF4-FFF2-40B4-BE49-F238E27FC236}">
              <a16:creationId xmlns:a16="http://schemas.microsoft.com/office/drawing/2014/main" xmlns="" id="{00000000-0008-0000-0300-00000A010000}"/>
            </a:ext>
          </a:extLst>
        </xdr:cNvPr>
        <xdr:cNvSpPr/>
      </xdr:nvSpPr>
      <xdr:spPr>
        <a:xfrm>
          <a:off x="15240000" y="1469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32614</xdr:rowOff>
    </xdr:from>
    <xdr:ext cx="762000" cy="259045"/>
    <xdr:sp macro="" textlink="">
      <xdr:nvSpPr>
        <xdr:cNvPr id="267" name="テキスト ボックス 266">
          <a:extLst>
            <a:ext uri="{FF2B5EF4-FFF2-40B4-BE49-F238E27FC236}">
              <a16:creationId xmlns:a16="http://schemas.microsoft.com/office/drawing/2014/main" xmlns="" id="{00000000-0008-0000-0300-00000B010000}"/>
            </a:ext>
          </a:extLst>
        </xdr:cNvPr>
        <xdr:cNvSpPr txBox="1"/>
      </xdr:nvSpPr>
      <xdr:spPr>
        <a:xfrm>
          <a:off x="14909800" y="14777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twoCellAnchor>
    <xdr:from>
      <xdr:col>19</xdr:col>
      <xdr:colOff>482600</xdr:colOff>
      <xdr:row>83</xdr:row>
      <xdr:rowOff>101177</xdr:rowOff>
    </xdr:from>
    <xdr:to>
      <xdr:col>21</xdr:col>
      <xdr:colOff>0</xdr:colOff>
      <xdr:row>87</xdr:row>
      <xdr:rowOff>74930</xdr:rowOff>
    </xdr:to>
    <xdr:cxnSp macro="">
      <xdr:nvCxnSpPr>
        <xdr:cNvPr id="268" name="直線コネクタ 267">
          <a:extLst>
            <a:ext uri="{FF2B5EF4-FFF2-40B4-BE49-F238E27FC236}">
              <a16:creationId xmlns:a16="http://schemas.microsoft.com/office/drawing/2014/main" xmlns="" id="{00000000-0008-0000-0300-00000C010000}"/>
            </a:ext>
          </a:extLst>
        </xdr:cNvPr>
        <xdr:cNvCxnSpPr/>
      </xdr:nvCxnSpPr>
      <xdr:spPr>
        <a:xfrm flipV="1">
          <a:off x="13512800" y="14331527"/>
          <a:ext cx="889000" cy="659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85</xdr:row>
      <xdr:rowOff>85513</xdr:rowOff>
    </xdr:from>
    <xdr:to>
      <xdr:col>21</xdr:col>
      <xdr:colOff>50800</xdr:colOff>
      <xdr:row>86</xdr:row>
      <xdr:rowOff>15663</xdr:rowOff>
    </xdr:to>
    <xdr:sp macro="" textlink="">
      <xdr:nvSpPr>
        <xdr:cNvPr id="269" name="フローチャート : 判断 268">
          <a:extLst>
            <a:ext uri="{FF2B5EF4-FFF2-40B4-BE49-F238E27FC236}">
              <a16:creationId xmlns:a16="http://schemas.microsoft.com/office/drawing/2014/main" xmlns="" id="{00000000-0008-0000-0300-00000D010000}"/>
            </a:ext>
          </a:extLst>
        </xdr:cNvPr>
        <xdr:cNvSpPr/>
      </xdr:nvSpPr>
      <xdr:spPr>
        <a:xfrm>
          <a:off x="14351000" y="1465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440</xdr:rowOff>
    </xdr:from>
    <xdr:ext cx="762000" cy="259045"/>
    <xdr:sp macro="" textlink="">
      <xdr:nvSpPr>
        <xdr:cNvPr id="270" name="テキスト ボックス 269">
          <a:extLst>
            <a:ext uri="{FF2B5EF4-FFF2-40B4-BE49-F238E27FC236}">
              <a16:creationId xmlns:a16="http://schemas.microsoft.com/office/drawing/2014/main" xmlns="" id="{00000000-0008-0000-0300-00000E010000}"/>
            </a:ext>
          </a:extLst>
        </xdr:cNvPr>
        <xdr:cNvSpPr txBox="1"/>
      </xdr:nvSpPr>
      <xdr:spPr>
        <a:xfrm>
          <a:off x="14020800" y="14745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96.3</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27093</xdr:rowOff>
    </xdr:from>
    <xdr:to>
      <xdr:col>19</xdr:col>
      <xdr:colOff>533400</xdr:colOff>
      <xdr:row>89</xdr:row>
      <xdr:rowOff>128693</xdr:rowOff>
    </xdr:to>
    <xdr:sp macro="" textlink="">
      <xdr:nvSpPr>
        <xdr:cNvPr id="271" name="フローチャート : 判断 270">
          <a:extLst>
            <a:ext uri="{FF2B5EF4-FFF2-40B4-BE49-F238E27FC236}">
              <a16:creationId xmlns:a16="http://schemas.microsoft.com/office/drawing/2014/main" xmlns="" id="{00000000-0008-0000-0300-00000F010000}"/>
            </a:ext>
          </a:extLst>
        </xdr:cNvPr>
        <xdr:cNvSpPr/>
      </xdr:nvSpPr>
      <xdr:spPr>
        <a:xfrm>
          <a:off x="13462000" y="15286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113470</xdr:rowOff>
    </xdr:from>
    <xdr:ext cx="762000" cy="259045"/>
    <xdr:sp macro="" textlink="">
      <xdr:nvSpPr>
        <xdr:cNvPr id="272" name="テキスト ボックス 271">
          <a:extLst>
            <a:ext uri="{FF2B5EF4-FFF2-40B4-BE49-F238E27FC236}">
              <a16:creationId xmlns:a16="http://schemas.microsoft.com/office/drawing/2014/main" xmlns="" id="{00000000-0008-0000-0300-000010010000}"/>
            </a:ext>
          </a:extLst>
        </xdr:cNvPr>
        <xdr:cNvSpPr txBox="1"/>
      </xdr:nvSpPr>
      <xdr:spPr>
        <a:xfrm>
          <a:off x="13131800" y="15372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xmlns="" id="{00000000-0008-0000-0300-000011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xmlns="" id="{00000000-0008-0000-0300-000012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xmlns="" id="{00000000-0008-0000-0300-000013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6" name="テキスト ボックス 275">
          <a:extLst>
            <a:ext uri="{FF2B5EF4-FFF2-40B4-BE49-F238E27FC236}">
              <a16:creationId xmlns:a16="http://schemas.microsoft.com/office/drawing/2014/main" xmlns="" id="{00000000-0008-0000-0300-000014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7" name="テキスト ボックス 276">
          <a:extLst>
            <a:ext uri="{FF2B5EF4-FFF2-40B4-BE49-F238E27FC236}">
              <a16:creationId xmlns:a16="http://schemas.microsoft.com/office/drawing/2014/main" xmlns="" id="{00000000-0008-0000-0300-000015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86</xdr:row>
      <xdr:rowOff>34713</xdr:rowOff>
    </xdr:from>
    <xdr:to>
      <xdr:col>24</xdr:col>
      <xdr:colOff>609600</xdr:colOff>
      <xdr:row>86</xdr:row>
      <xdr:rowOff>136313</xdr:rowOff>
    </xdr:to>
    <xdr:sp macro="" textlink="">
      <xdr:nvSpPr>
        <xdr:cNvPr id="278" name="円/楕円 277">
          <a:extLst>
            <a:ext uri="{FF2B5EF4-FFF2-40B4-BE49-F238E27FC236}">
              <a16:creationId xmlns:a16="http://schemas.microsoft.com/office/drawing/2014/main" xmlns="" id="{00000000-0008-0000-0300-000016010000}"/>
            </a:ext>
          </a:extLst>
        </xdr:cNvPr>
        <xdr:cNvSpPr/>
      </xdr:nvSpPr>
      <xdr:spPr>
        <a:xfrm>
          <a:off x="16967200" y="1477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86</xdr:row>
      <xdr:rowOff>6790</xdr:rowOff>
    </xdr:from>
    <xdr:ext cx="762000" cy="259045"/>
    <xdr:sp macro="" textlink="">
      <xdr:nvSpPr>
        <xdr:cNvPr id="279" name="給与水準   （国との比較）該当値テキスト">
          <a:extLst>
            <a:ext uri="{FF2B5EF4-FFF2-40B4-BE49-F238E27FC236}">
              <a16:creationId xmlns:a16="http://schemas.microsoft.com/office/drawing/2014/main" xmlns="" id="{00000000-0008-0000-0300-000017010000}"/>
            </a:ext>
          </a:extLst>
        </xdr:cNvPr>
        <xdr:cNvSpPr txBox="1"/>
      </xdr:nvSpPr>
      <xdr:spPr>
        <a:xfrm>
          <a:off x="17106900" y="14751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97.8</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5080</xdr:rowOff>
    </xdr:from>
    <xdr:to>
      <xdr:col>23</xdr:col>
      <xdr:colOff>457200</xdr:colOff>
      <xdr:row>85</xdr:row>
      <xdr:rowOff>106680</xdr:rowOff>
    </xdr:to>
    <xdr:sp macro="" textlink="">
      <xdr:nvSpPr>
        <xdr:cNvPr id="280" name="円/楕円 279">
          <a:extLst>
            <a:ext uri="{FF2B5EF4-FFF2-40B4-BE49-F238E27FC236}">
              <a16:creationId xmlns:a16="http://schemas.microsoft.com/office/drawing/2014/main" xmlns="" id="{00000000-0008-0000-0300-000018010000}"/>
            </a:ext>
          </a:extLst>
        </xdr:cNvPr>
        <xdr:cNvSpPr/>
      </xdr:nvSpPr>
      <xdr:spPr>
        <a:xfrm>
          <a:off x="16129000" y="1457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116857</xdr:rowOff>
    </xdr:from>
    <xdr:ext cx="736600" cy="259045"/>
    <xdr:sp macro="" textlink="">
      <xdr:nvSpPr>
        <xdr:cNvPr id="281" name="テキスト ボックス 280">
          <a:extLst>
            <a:ext uri="{FF2B5EF4-FFF2-40B4-BE49-F238E27FC236}">
              <a16:creationId xmlns:a16="http://schemas.microsoft.com/office/drawing/2014/main" xmlns="" id="{00000000-0008-0000-0300-000019010000}"/>
            </a:ext>
          </a:extLst>
        </xdr:cNvPr>
        <xdr:cNvSpPr txBox="1"/>
      </xdr:nvSpPr>
      <xdr:spPr>
        <a:xfrm>
          <a:off x="15798800" y="143472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95.3</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144357</xdr:rowOff>
    </xdr:from>
    <xdr:to>
      <xdr:col>22</xdr:col>
      <xdr:colOff>254000</xdr:colOff>
      <xdr:row>85</xdr:row>
      <xdr:rowOff>74507</xdr:rowOff>
    </xdr:to>
    <xdr:sp macro="" textlink="">
      <xdr:nvSpPr>
        <xdr:cNvPr id="282" name="円/楕円 281">
          <a:extLst>
            <a:ext uri="{FF2B5EF4-FFF2-40B4-BE49-F238E27FC236}">
              <a16:creationId xmlns:a16="http://schemas.microsoft.com/office/drawing/2014/main" xmlns="" id="{00000000-0008-0000-0300-00001A010000}"/>
            </a:ext>
          </a:extLst>
        </xdr:cNvPr>
        <xdr:cNvSpPr/>
      </xdr:nvSpPr>
      <xdr:spPr>
        <a:xfrm>
          <a:off x="15240000" y="14546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84684</xdr:rowOff>
    </xdr:from>
    <xdr:ext cx="762000" cy="259045"/>
    <xdr:sp macro="" textlink="">
      <xdr:nvSpPr>
        <xdr:cNvPr id="283" name="テキスト ボックス 282">
          <a:extLst>
            <a:ext uri="{FF2B5EF4-FFF2-40B4-BE49-F238E27FC236}">
              <a16:creationId xmlns:a16="http://schemas.microsoft.com/office/drawing/2014/main" xmlns="" id="{00000000-0008-0000-0300-00001B010000}"/>
            </a:ext>
          </a:extLst>
        </xdr:cNvPr>
        <xdr:cNvSpPr txBox="1"/>
      </xdr:nvSpPr>
      <xdr:spPr>
        <a:xfrm>
          <a:off x="14909800" y="14315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94.9</a:t>
          </a:r>
          <a:endParaRPr kumimoji="1" lang="ja-JP" altLang="en-US" sz="1000" b="1">
            <a:solidFill>
              <a:srgbClr val="FF0000"/>
            </a:solidFill>
            <a:latin typeface="ＭＳ Ｐゴシック"/>
          </a:endParaRPr>
        </a:p>
      </xdr:txBody>
    </xdr:sp>
    <xdr:clientData/>
  </xdr:oneCellAnchor>
  <xdr:twoCellAnchor>
    <xdr:from>
      <xdr:col>20</xdr:col>
      <xdr:colOff>635000</xdr:colOff>
      <xdr:row>83</xdr:row>
      <xdr:rowOff>50377</xdr:rowOff>
    </xdr:from>
    <xdr:to>
      <xdr:col>21</xdr:col>
      <xdr:colOff>50800</xdr:colOff>
      <xdr:row>83</xdr:row>
      <xdr:rowOff>151977</xdr:rowOff>
    </xdr:to>
    <xdr:sp macro="" textlink="">
      <xdr:nvSpPr>
        <xdr:cNvPr id="284" name="円/楕円 283">
          <a:extLst>
            <a:ext uri="{FF2B5EF4-FFF2-40B4-BE49-F238E27FC236}">
              <a16:creationId xmlns:a16="http://schemas.microsoft.com/office/drawing/2014/main" xmlns="" id="{00000000-0008-0000-0300-00001C010000}"/>
            </a:ext>
          </a:extLst>
        </xdr:cNvPr>
        <xdr:cNvSpPr/>
      </xdr:nvSpPr>
      <xdr:spPr>
        <a:xfrm>
          <a:off x="14351000" y="14280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81</xdr:row>
      <xdr:rowOff>162154</xdr:rowOff>
    </xdr:from>
    <xdr:ext cx="762000" cy="259045"/>
    <xdr:sp macro="" textlink="">
      <xdr:nvSpPr>
        <xdr:cNvPr id="285" name="テキスト ボックス 284">
          <a:extLst>
            <a:ext uri="{FF2B5EF4-FFF2-40B4-BE49-F238E27FC236}">
              <a16:creationId xmlns:a16="http://schemas.microsoft.com/office/drawing/2014/main" xmlns="" id="{00000000-0008-0000-0300-00001D010000}"/>
            </a:ext>
          </a:extLst>
        </xdr:cNvPr>
        <xdr:cNvSpPr txBox="1"/>
      </xdr:nvSpPr>
      <xdr:spPr>
        <a:xfrm>
          <a:off x="14020800" y="14049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91.6</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24130</xdr:rowOff>
    </xdr:from>
    <xdr:to>
      <xdr:col>19</xdr:col>
      <xdr:colOff>533400</xdr:colOff>
      <xdr:row>87</xdr:row>
      <xdr:rowOff>125730</xdr:rowOff>
    </xdr:to>
    <xdr:sp macro="" textlink="">
      <xdr:nvSpPr>
        <xdr:cNvPr id="286" name="円/楕円 285">
          <a:extLst>
            <a:ext uri="{FF2B5EF4-FFF2-40B4-BE49-F238E27FC236}">
              <a16:creationId xmlns:a16="http://schemas.microsoft.com/office/drawing/2014/main" xmlns="" id="{00000000-0008-0000-0300-00001E010000}"/>
            </a:ext>
          </a:extLst>
        </xdr:cNvPr>
        <xdr:cNvSpPr/>
      </xdr:nvSpPr>
      <xdr:spPr>
        <a:xfrm>
          <a:off x="13462000" y="1494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135907</xdr:rowOff>
    </xdr:from>
    <xdr:ext cx="762000" cy="259045"/>
    <xdr:sp macro="" textlink="">
      <xdr:nvSpPr>
        <xdr:cNvPr id="287" name="テキスト ボックス 286">
          <a:extLst>
            <a:ext uri="{FF2B5EF4-FFF2-40B4-BE49-F238E27FC236}">
              <a16:creationId xmlns:a16="http://schemas.microsoft.com/office/drawing/2014/main" xmlns="" id="{00000000-0008-0000-0300-00001F010000}"/>
            </a:ext>
          </a:extLst>
        </xdr:cNvPr>
        <xdr:cNvSpPr txBox="1"/>
      </xdr:nvSpPr>
      <xdr:spPr>
        <a:xfrm>
          <a:off x="13131800" y="1470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99.8</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8" name="正方形/長方形 287">
          <a:extLst>
            <a:ext uri="{FF2B5EF4-FFF2-40B4-BE49-F238E27FC236}">
              <a16:creationId xmlns:a16="http://schemas.microsoft.com/office/drawing/2014/main" xmlns="" id="{00000000-0008-0000-0300-000020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9" name="テキスト ボックス 288">
          <a:extLst>
            <a:ext uri="{FF2B5EF4-FFF2-40B4-BE49-F238E27FC236}">
              <a16:creationId xmlns:a16="http://schemas.microsoft.com/office/drawing/2014/main" xmlns="" id="{00000000-0008-0000-0300-000021010000}"/>
            </a:ext>
          </a:extLst>
        </xdr:cNvPr>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90" name="テキスト ボックス 289">
          <a:extLst>
            <a:ext uri="{FF2B5EF4-FFF2-40B4-BE49-F238E27FC236}">
              <a16:creationId xmlns:a16="http://schemas.microsoft.com/office/drawing/2014/main" xmlns="" id="{00000000-0008-0000-0300-000022010000}"/>
            </a:ext>
          </a:extLst>
        </xdr:cNvPr>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[8.94</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1" name="正方形/長方形 290">
          <a:extLst>
            <a:ext uri="{FF2B5EF4-FFF2-40B4-BE49-F238E27FC236}">
              <a16:creationId xmlns:a16="http://schemas.microsoft.com/office/drawing/2014/main" xmlns="" id="{00000000-0008-0000-0300-000023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2" name="正方形/長方形 291">
          <a:extLst>
            <a:ext uri="{FF2B5EF4-FFF2-40B4-BE49-F238E27FC236}">
              <a16:creationId xmlns:a16="http://schemas.microsoft.com/office/drawing/2014/main" xmlns="" id="{00000000-0008-0000-0300-000024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33/63</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3" name="正方形/長方形 292">
          <a:extLst>
            <a:ext uri="{FF2B5EF4-FFF2-40B4-BE49-F238E27FC236}">
              <a16:creationId xmlns:a16="http://schemas.microsoft.com/office/drawing/2014/main" xmlns="" id="{00000000-0008-0000-0300-000025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4" name="正方形/長方形 293">
          <a:extLst>
            <a:ext uri="{FF2B5EF4-FFF2-40B4-BE49-F238E27FC236}">
              <a16:creationId xmlns:a16="http://schemas.microsoft.com/office/drawing/2014/main" xmlns="" id="{00000000-0008-0000-0300-000026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5" name="正方形/長方形 294">
          <a:extLst>
            <a:ext uri="{FF2B5EF4-FFF2-40B4-BE49-F238E27FC236}">
              <a16:creationId xmlns:a16="http://schemas.microsoft.com/office/drawing/2014/main" xmlns="" id="{00000000-0008-0000-0300-000027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6" name="正方形/長方形 295">
          <a:extLst>
            <a:ext uri="{FF2B5EF4-FFF2-40B4-BE49-F238E27FC236}">
              <a16:creationId xmlns:a16="http://schemas.microsoft.com/office/drawing/2014/main" xmlns="" id="{00000000-0008-0000-0300-000028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7.70</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7" name="正方形/長方形 296">
          <a:extLst>
            <a:ext uri="{FF2B5EF4-FFF2-40B4-BE49-F238E27FC236}">
              <a16:creationId xmlns:a16="http://schemas.microsoft.com/office/drawing/2014/main" xmlns="" id="{00000000-0008-0000-0300-000029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8" name="正方形/長方形 297">
          <a:extLst>
            <a:ext uri="{FF2B5EF4-FFF2-40B4-BE49-F238E27FC236}">
              <a16:creationId xmlns:a16="http://schemas.microsoft.com/office/drawing/2014/main" xmlns="" id="{00000000-0008-0000-0300-00002A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9" name="正方形/長方形 298">
          <a:extLst>
            <a:ext uri="{FF2B5EF4-FFF2-40B4-BE49-F238E27FC236}">
              <a16:creationId xmlns:a16="http://schemas.microsoft.com/office/drawing/2014/main" xmlns="" id="{00000000-0008-0000-0300-00002B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300" name="テキスト ボックス 299">
          <a:extLst>
            <a:ext uri="{FF2B5EF4-FFF2-40B4-BE49-F238E27FC236}">
              <a16:creationId xmlns:a16="http://schemas.microsoft.com/office/drawing/2014/main" xmlns="" id="{00000000-0008-0000-0300-00002C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こども園及び給食センターといった公共施設を外部委託せず、町直営で運営しているため、数値は高い状況となっている。</a:t>
          </a:r>
          <a:endParaRPr kumimoji="1" lang="en-US" altLang="ja-JP" sz="1300">
            <a:latin typeface="ＭＳ Ｐゴシック"/>
          </a:endParaRPr>
        </a:p>
        <a:p>
          <a:r>
            <a:rPr kumimoji="1" lang="ja-JP" altLang="en-US" sz="1300">
              <a:latin typeface="ＭＳ Ｐゴシック"/>
            </a:rPr>
            <a:t>　各部署の定員について事業効率化を図り、全体的に適正な定員になるように改善を行う。また、新規職員採用の抑制を実施し、町直営で運営している公共施設の民間委託を検討する。</a:t>
          </a:r>
        </a:p>
      </xdr:txBody>
    </xdr:sp>
    <xdr:clientData/>
  </xdr:twoCellAnchor>
  <xdr:oneCellAnchor>
    <xdr:from>
      <xdr:col>18</xdr:col>
      <xdr:colOff>444500</xdr:colOff>
      <xdr:row>54</xdr:row>
      <xdr:rowOff>139700</xdr:rowOff>
    </xdr:from>
    <xdr:ext cx="349839" cy="225703"/>
    <xdr:sp macro="" textlink="">
      <xdr:nvSpPr>
        <xdr:cNvPr id="301" name="テキスト ボックス 300">
          <a:extLst>
            <a:ext uri="{FF2B5EF4-FFF2-40B4-BE49-F238E27FC236}">
              <a16:creationId xmlns:a16="http://schemas.microsoft.com/office/drawing/2014/main" xmlns="" id="{00000000-0008-0000-0300-00002D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2" name="直線コネクタ 301">
          <a:extLst>
            <a:ext uri="{FF2B5EF4-FFF2-40B4-BE49-F238E27FC236}">
              <a16:creationId xmlns:a16="http://schemas.microsoft.com/office/drawing/2014/main" xmlns="" id="{00000000-0008-0000-0300-00002E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3" name="テキスト ボックス 302">
          <a:extLst>
            <a:ext uri="{FF2B5EF4-FFF2-40B4-BE49-F238E27FC236}">
              <a16:creationId xmlns:a16="http://schemas.microsoft.com/office/drawing/2014/main" xmlns="" id="{00000000-0008-0000-0300-00002F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4" name="直線コネクタ 303">
          <a:extLst>
            <a:ext uri="{FF2B5EF4-FFF2-40B4-BE49-F238E27FC236}">
              <a16:creationId xmlns:a16="http://schemas.microsoft.com/office/drawing/2014/main" xmlns="" id="{00000000-0008-0000-0300-000030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5" name="テキスト ボックス 304">
          <a:extLst>
            <a:ext uri="{FF2B5EF4-FFF2-40B4-BE49-F238E27FC236}">
              <a16:creationId xmlns:a16="http://schemas.microsoft.com/office/drawing/2014/main" xmlns="" id="{00000000-0008-0000-0300-000031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6" name="直線コネクタ 305">
          <a:extLst>
            <a:ext uri="{FF2B5EF4-FFF2-40B4-BE49-F238E27FC236}">
              <a16:creationId xmlns:a16="http://schemas.microsoft.com/office/drawing/2014/main" xmlns="" id="{00000000-0008-0000-0300-000032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7" name="テキスト ボックス 306">
          <a:extLst>
            <a:ext uri="{FF2B5EF4-FFF2-40B4-BE49-F238E27FC236}">
              <a16:creationId xmlns:a16="http://schemas.microsoft.com/office/drawing/2014/main" xmlns="" id="{00000000-0008-0000-0300-000033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8" name="直線コネクタ 307">
          <a:extLst>
            <a:ext uri="{FF2B5EF4-FFF2-40B4-BE49-F238E27FC236}">
              <a16:creationId xmlns:a16="http://schemas.microsoft.com/office/drawing/2014/main" xmlns="" id="{00000000-0008-0000-0300-000034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9" name="テキスト ボックス 308">
          <a:extLst>
            <a:ext uri="{FF2B5EF4-FFF2-40B4-BE49-F238E27FC236}">
              <a16:creationId xmlns:a16="http://schemas.microsoft.com/office/drawing/2014/main" xmlns="" id="{00000000-0008-0000-0300-000035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10" name="直線コネクタ 309">
          <a:extLst>
            <a:ext uri="{FF2B5EF4-FFF2-40B4-BE49-F238E27FC236}">
              <a16:creationId xmlns:a16="http://schemas.microsoft.com/office/drawing/2014/main" xmlns="" id="{00000000-0008-0000-0300-000036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11" name="テキスト ボックス 310">
          <a:extLst>
            <a:ext uri="{FF2B5EF4-FFF2-40B4-BE49-F238E27FC236}">
              <a16:creationId xmlns:a16="http://schemas.microsoft.com/office/drawing/2014/main" xmlns="" id="{00000000-0008-0000-0300-000037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2" name="直線コネクタ 311">
          <a:extLst>
            <a:ext uri="{FF2B5EF4-FFF2-40B4-BE49-F238E27FC236}">
              <a16:creationId xmlns:a16="http://schemas.microsoft.com/office/drawing/2014/main" xmlns="" id="{00000000-0008-0000-0300-000038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3" name="テキスト ボックス 312">
          <a:extLst>
            <a:ext uri="{FF2B5EF4-FFF2-40B4-BE49-F238E27FC236}">
              <a16:creationId xmlns:a16="http://schemas.microsoft.com/office/drawing/2014/main" xmlns="" id="{00000000-0008-0000-0300-000039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4" name="直線コネクタ 313">
          <a:extLst>
            <a:ext uri="{FF2B5EF4-FFF2-40B4-BE49-F238E27FC236}">
              <a16:creationId xmlns:a16="http://schemas.microsoft.com/office/drawing/2014/main" xmlns="" id="{00000000-0008-0000-0300-00003A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5" name="テキスト ボックス 314">
          <a:extLst>
            <a:ext uri="{FF2B5EF4-FFF2-40B4-BE49-F238E27FC236}">
              <a16:creationId xmlns:a16="http://schemas.microsoft.com/office/drawing/2014/main" xmlns="" id="{00000000-0008-0000-0300-00003B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6" name="直線コネクタ 315">
          <a:extLst>
            <a:ext uri="{FF2B5EF4-FFF2-40B4-BE49-F238E27FC236}">
              <a16:creationId xmlns:a16="http://schemas.microsoft.com/office/drawing/2014/main" xmlns="" id="{00000000-0008-0000-0300-00003C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7" name="テキスト ボックス 316">
          <a:extLst>
            <a:ext uri="{FF2B5EF4-FFF2-40B4-BE49-F238E27FC236}">
              <a16:creationId xmlns:a16="http://schemas.microsoft.com/office/drawing/2014/main" xmlns="" id="{00000000-0008-0000-0300-00003D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8" name="定員管理の状況グラフ枠">
          <a:extLst>
            <a:ext uri="{FF2B5EF4-FFF2-40B4-BE49-F238E27FC236}">
              <a16:creationId xmlns:a16="http://schemas.microsoft.com/office/drawing/2014/main" xmlns="" id="{00000000-0008-0000-0300-00003E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151130</xdr:rowOff>
    </xdr:from>
    <xdr:to>
      <xdr:col>24</xdr:col>
      <xdr:colOff>558800</xdr:colOff>
      <xdr:row>67</xdr:row>
      <xdr:rowOff>6471</xdr:rowOff>
    </xdr:to>
    <xdr:cxnSp macro="">
      <xdr:nvCxnSpPr>
        <xdr:cNvPr id="319" name="直線コネクタ 318">
          <a:extLst>
            <a:ext uri="{FF2B5EF4-FFF2-40B4-BE49-F238E27FC236}">
              <a16:creationId xmlns:a16="http://schemas.microsoft.com/office/drawing/2014/main" xmlns="" id="{00000000-0008-0000-0300-00003F010000}"/>
            </a:ext>
          </a:extLst>
        </xdr:cNvPr>
        <xdr:cNvCxnSpPr/>
      </xdr:nvCxnSpPr>
      <xdr:spPr>
        <a:xfrm flipV="1">
          <a:off x="17018000" y="10095230"/>
          <a:ext cx="0" cy="13983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149998</xdr:rowOff>
    </xdr:from>
    <xdr:ext cx="762000" cy="259045"/>
    <xdr:sp macro="" textlink="">
      <xdr:nvSpPr>
        <xdr:cNvPr id="320" name="定員管理の状況最小値テキスト">
          <a:extLst>
            <a:ext uri="{FF2B5EF4-FFF2-40B4-BE49-F238E27FC236}">
              <a16:creationId xmlns:a16="http://schemas.microsoft.com/office/drawing/2014/main" xmlns="" id="{00000000-0008-0000-0300-000040010000}"/>
            </a:ext>
          </a:extLst>
        </xdr:cNvPr>
        <xdr:cNvSpPr txBox="1"/>
      </xdr:nvSpPr>
      <xdr:spPr>
        <a:xfrm>
          <a:off x="17106900" y="11465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16.58</a:t>
          </a:r>
          <a:endParaRPr kumimoji="1" lang="ja-JP" altLang="en-US" sz="1000" b="1">
            <a:latin typeface="ＭＳ Ｐゴシック"/>
          </a:endParaRPr>
        </a:p>
      </xdr:txBody>
    </xdr:sp>
    <xdr:clientData/>
  </xdr:oneCellAnchor>
  <xdr:twoCellAnchor>
    <xdr:from>
      <xdr:col>24</xdr:col>
      <xdr:colOff>469900</xdr:colOff>
      <xdr:row>67</xdr:row>
      <xdr:rowOff>6471</xdr:rowOff>
    </xdr:from>
    <xdr:to>
      <xdr:col>24</xdr:col>
      <xdr:colOff>647700</xdr:colOff>
      <xdr:row>67</xdr:row>
      <xdr:rowOff>6471</xdr:rowOff>
    </xdr:to>
    <xdr:cxnSp macro="">
      <xdr:nvCxnSpPr>
        <xdr:cNvPr id="321" name="直線コネクタ 320">
          <a:extLst>
            <a:ext uri="{FF2B5EF4-FFF2-40B4-BE49-F238E27FC236}">
              <a16:creationId xmlns:a16="http://schemas.microsoft.com/office/drawing/2014/main" xmlns="" id="{00000000-0008-0000-0300-000041010000}"/>
            </a:ext>
          </a:extLst>
        </xdr:cNvPr>
        <xdr:cNvCxnSpPr/>
      </xdr:nvCxnSpPr>
      <xdr:spPr>
        <a:xfrm>
          <a:off x="16929100" y="11493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66057</xdr:rowOff>
    </xdr:from>
    <xdr:ext cx="762000" cy="259045"/>
    <xdr:sp macro="" textlink="">
      <xdr:nvSpPr>
        <xdr:cNvPr id="322" name="定員管理の状況最大値テキスト">
          <a:extLst>
            <a:ext uri="{FF2B5EF4-FFF2-40B4-BE49-F238E27FC236}">
              <a16:creationId xmlns:a16="http://schemas.microsoft.com/office/drawing/2014/main" xmlns="" id="{00000000-0008-0000-0300-000042010000}"/>
            </a:ext>
          </a:extLst>
        </xdr:cNvPr>
        <xdr:cNvSpPr txBox="1"/>
      </xdr:nvSpPr>
      <xdr:spPr>
        <a:xfrm>
          <a:off x="17106900" y="983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4.41</a:t>
          </a:r>
          <a:endParaRPr kumimoji="1" lang="ja-JP" altLang="en-US" sz="1000" b="1">
            <a:latin typeface="ＭＳ Ｐゴシック"/>
          </a:endParaRPr>
        </a:p>
      </xdr:txBody>
    </xdr:sp>
    <xdr:clientData/>
  </xdr:oneCellAnchor>
  <xdr:twoCellAnchor>
    <xdr:from>
      <xdr:col>24</xdr:col>
      <xdr:colOff>469900</xdr:colOff>
      <xdr:row>58</xdr:row>
      <xdr:rowOff>151130</xdr:rowOff>
    </xdr:from>
    <xdr:to>
      <xdr:col>24</xdr:col>
      <xdr:colOff>647700</xdr:colOff>
      <xdr:row>58</xdr:row>
      <xdr:rowOff>151130</xdr:rowOff>
    </xdr:to>
    <xdr:cxnSp macro="">
      <xdr:nvCxnSpPr>
        <xdr:cNvPr id="323" name="直線コネクタ 322">
          <a:extLst>
            <a:ext uri="{FF2B5EF4-FFF2-40B4-BE49-F238E27FC236}">
              <a16:creationId xmlns:a16="http://schemas.microsoft.com/office/drawing/2014/main" xmlns="" id="{00000000-0008-0000-0300-000043010000}"/>
            </a:ext>
          </a:extLst>
        </xdr:cNvPr>
        <xdr:cNvCxnSpPr/>
      </xdr:nvCxnSpPr>
      <xdr:spPr>
        <a:xfrm>
          <a:off x="16929100" y="1009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142361</xdr:rowOff>
    </xdr:from>
    <xdr:to>
      <xdr:col>24</xdr:col>
      <xdr:colOff>558800</xdr:colOff>
      <xdr:row>61</xdr:row>
      <xdr:rowOff>157299</xdr:rowOff>
    </xdr:to>
    <xdr:cxnSp macro="">
      <xdr:nvCxnSpPr>
        <xdr:cNvPr id="324" name="直線コネクタ 323">
          <a:extLst>
            <a:ext uri="{FF2B5EF4-FFF2-40B4-BE49-F238E27FC236}">
              <a16:creationId xmlns:a16="http://schemas.microsoft.com/office/drawing/2014/main" xmlns="" id="{00000000-0008-0000-0300-000044010000}"/>
            </a:ext>
          </a:extLst>
        </xdr:cNvPr>
        <xdr:cNvCxnSpPr/>
      </xdr:nvCxnSpPr>
      <xdr:spPr>
        <a:xfrm>
          <a:off x="16179800" y="10600811"/>
          <a:ext cx="838200" cy="14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93513</xdr:rowOff>
    </xdr:from>
    <xdr:ext cx="762000" cy="259045"/>
    <xdr:sp macro="" textlink="">
      <xdr:nvSpPr>
        <xdr:cNvPr id="325" name="定員管理の状況平均値テキスト">
          <a:extLst>
            <a:ext uri="{FF2B5EF4-FFF2-40B4-BE49-F238E27FC236}">
              <a16:creationId xmlns:a16="http://schemas.microsoft.com/office/drawing/2014/main" xmlns="" id="{00000000-0008-0000-0300-000045010000}"/>
            </a:ext>
          </a:extLst>
        </xdr:cNvPr>
        <xdr:cNvSpPr txBox="1"/>
      </xdr:nvSpPr>
      <xdr:spPr>
        <a:xfrm>
          <a:off x="17106900" y="105519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9.07</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121436</xdr:rowOff>
    </xdr:from>
    <xdr:to>
      <xdr:col>24</xdr:col>
      <xdr:colOff>609600</xdr:colOff>
      <xdr:row>62</xdr:row>
      <xdr:rowOff>51586</xdr:rowOff>
    </xdr:to>
    <xdr:sp macro="" textlink="">
      <xdr:nvSpPr>
        <xdr:cNvPr id="326" name="フローチャート : 判断 325">
          <a:extLst>
            <a:ext uri="{FF2B5EF4-FFF2-40B4-BE49-F238E27FC236}">
              <a16:creationId xmlns:a16="http://schemas.microsoft.com/office/drawing/2014/main" xmlns="" id="{00000000-0008-0000-0300-000046010000}"/>
            </a:ext>
          </a:extLst>
        </xdr:cNvPr>
        <xdr:cNvSpPr/>
      </xdr:nvSpPr>
      <xdr:spPr>
        <a:xfrm>
          <a:off x="16967200" y="10579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142361</xdr:rowOff>
    </xdr:from>
    <xdr:to>
      <xdr:col>23</xdr:col>
      <xdr:colOff>406400</xdr:colOff>
      <xdr:row>61</xdr:row>
      <xdr:rowOff>145808</xdr:rowOff>
    </xdr:to>
    <xdr:cxnSp macro="">
      <xdr:nvCxnSpPr>
        <xdr:cNvPr id="327" name="直線コネクタ 326">
          <a:extLst>
            <a:ext uri="{FF2B5EF4-FFF2-40B4-BE49-F238E27FC236}">
              <a16:creationId xmlns:a16="http://schemas.microsoft.com/office/drawing/2014/main" xmlns="" id="{00000000-0008-0000-0300-000047010000}"/>
            </a:ext>
          </a:extLst>
        </xdr:cNvPr>
        <xdr:cNvCxnSpPr/>
      </xdr:nvCxnSpPr>
      <xdr:spPr>
        <a:xfrm flipV="1">
          <a:off x="15290800" y="10600811"/>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101902</xdr:rowOff>
    </xdr:from>
    <xdr:to>
      <xdr:col>23</xdr:col>
      <xdr:colOff>457200</xdr:colOff>
      <xdr:row>62</xdr:row>
      <xdr:rowOff>32052</xdr:rowOff>
    </xdr:to>
    <xdr:sp macro="" textlink="">
      <xdr:nvSpPr>
        <xdr:cNvPr id="328" name="フローチャート : 判断 327">
          <a:extLst>
            <a:ext uri="{FF2B5EF4-FFF2-40B4-BE49-F238E27FC236}">
              <a16:creationId xmlns:a16="http://schemas.microsoft.com/office/drawing/2014/main" xmlns="" id="{00000000-0008-0000-0300-000048010000}"/>
            </a:ext>
          </a:extLst>
        </xdr:cNvPr>
        <xdr:cNvSpPr/>
      </xdr:nvSpPr>
      <xdr:spPr>
        <a:xfrm>
          <a:off x="16129000" y="1056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16829</xdr:rowOff>
    </xdr:from>
    <xdr:ext cx="736600" cy="259045"/>
    <xdr:sp macro="" textlink="">
      <xdr:nvSpPr>
        <xdr:cNvPr id="329" name="テキスト ボックス 328">
          <a:extLst>
            <a:ext uri="{FF2B5EF4-FFF2-40B4-BE49-F238E27FC236}">
              <a16:creationId xmlns:a16="http://schemas.microsoft.com/office/drawing/2014/main" xmlns="" id="{00000000-0008-0000-0300-000049010000}"/>
            </a:ext>
          </a:extLst>
        </xdr:cNvPr>
        <xdr:cNvSpPr txBox="1"/>
      </xdr:nvSpPr>
      <xdr:spPr>
        <a:xfrm>
          <a:off x="15798800" y="106467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8.90</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145808</xdr:rowOff>
    </xdr:from>
    <xdr:to>
      <xdr:col>22</xdr:col>
      <xdr:colOff>203200</xdr:colOff>
      <xdr:row>61</xdr:row>
      <xdr:rowOff>145808</xdr:rowOff>
    </xdr:to>
    <xdr:cxnSp macro="">
      <xdr:nvCxnSpPr>
        <xdr:cNvPr id="330" name="直線コネクタ 329">
          <a:extLst>
            <a:ext uri="{FF2B5EF4-FFF2-40B4-BE49-F238E27FC236}">
              <a16:creationId xmlns:a16="http://schemas.microsoft.com/office/drawing/2014/main" xmlns="" id="{00000000-0008-0000-0300-00004A010000}"/>
            </a:ext>
          </a:extLst>
        </xdr:cNvPr>
        <xdr:cNvCxnSpPr/>
      </xdr:nvCxnSpPr>
      <xdr:spPr>
        <a:xfrm>
          <a:off x="14401800" y="1060425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88114</xdr:rowOff>
    </xdr:from>
    <xdr:to>
      <xdr:col>22</xdr:col>
      <xdr:colOff>254000</xdr:colOff>
      <xdr:row>62</xdr:row>
      <xdr:rowOff>18264</xdr:rowOff>
    </xdr:to>
    <xdr:sp macro="" textlink="">
      <xdr:nvSpPr>
        <xdr:cNvPr id="331" name="フローチャート : 判断 330">
          <a:extLst>
            <a:ext uri="{FF2B5EF4-FFF2-40B4-BE49-F238E27FC236}">
              <a16:creationId xmlns:a16="http://schemas.microsoft.com/office/drawing/2014/main" xmlns="" id="{00000000-0008-0000-0300-00004B010000}"/>
            </a:ext>
          </a:extLst>
        </xdr:cNvPr>
        <xdr:cNvSpPr/>
      </xdr:nvSpPr>
      <xdr:spPr>
        <a:xfrm>
          <a:off x="15240000" y="10546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28441</xdr:rowOff>
    </xdr:from>
    <xdr:ext cx="762000" cy="259045"/>
    <xdr:sp macro="" textlink="">
      <xdr:nvSpPr>
        <xdr:cNvPr id="332" name="テキスト ボックス 331">
          <a:extLst>
            <a:ext uri="{FF2B5EF4-FFF2-40B4-BE49-F238E27FC236}">
              <a16:creationId xmlns:a16="http://schemas.microsoft.com/office/drawing/2014/main" xmlns="" id="{00000000-0008-0000-0300-00004C010000}"/>
            </a:ext>
          </a:extLst>
        </xdr:cNvPr>
        <xdr:cNvSpPr txBox="1"/>
      </xdr:nvSpPr>
      <xdr:spPr>
        <a:xfrm>
          <a:off x="14909800" y="10315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117082</xdr:rowOff>
    </xdr:from>
    <xdr:to>
      <xdr:col>21</xdr:col>
      <xdr:colOff>0</xdr:colOff>
      <xdr:row>61</xdr:row>
      <xdr:rowOff>145808</xdr:rowOff>
    </xdr:to>
    <xdr:cxnSp macro="">
      <xdr:nvCxnSpPr>
        <xdr:cNvPr id="333" name="直線コネクタ 332">
          <a:extLst>
            <a:ext uri="{FF2B5EF4-FFF2-40B4-BE49-F238E27FC236}">
              <a16:creationId xmlns:a16="http://schemas.microsoft.com/office/drawing/2014/main" xmlns="" id="{00000000-0008-0000-0300-00004D010000}"/>
            </a:ext>
          </a:extLst>
        </xdr:cNvPr>
        <xdr:cNvCxnSpPr/>
      </xdr:nvCxnSpPr>
      <xdr:spPr>
        <a:xfrm>
          <a:off x="13512800" y="10575532"/>
          <a:ext cx="889000" cy="28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88114</xdr:rowOff>
    </xdr:from>
    <xdr:to>
      <xdr:col>21</xdr:col>
      <xdr:colOff>50800</xdr:colOff>
      <xdr:row>62</xdr:row>
      <xdr:rowOff>18264</xdr:rowOff>
    </xdr:to>
    <xdr:sp macro="" textlink="">
      <xdr:nvSpPr>
        <xdr:cNvPr id="334" name="フローチャート : 判断 333">
          <a:extLst>
            <a:ext uri="{FF2B5EF4-FFF2-40B4-BE49-F238E27FC236}">
              <a16:creationId xmlns:a16="http://schemas.microsoft.com/office/drawing/2014/main" xmlns="" id="{00000000-0008-0000-0300-00004E010000}"/>
            </a:ext>
          </a:extLst>
        </xdr:cNvPr>
        <xdr:cNvSpPr/>
      </xdr:nvSpPr>
      <xdr:spPr>
        <a:xfrm>
          <a:off x="14351000" y="10546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28441</xdr:rowOff>
    </xdr:from>
    <xdr:ext cx="762000" cy="259045"/>
    <xdr:sp macro="" textlink="">
      <xdr:nvSpPr>
        <xdr:cNvPr id="335" name="テキスト ボックス 334">
          <a:extLst>
            <a:ext uri="{FF2B5EF4-FFF2-40B4-BE49-F238E27FC236}">
              <a16:creationId xmlns:a16="http://schemas.microsoft.com/office/drawing/2014/main" xmlns="" id="{00000000-0008-0000-0300-00004F010000}"/>
            </a:ext>
          </a:extLst>
        </xdr:cNvPr>
        <xdr:cNvSpPr txBox="1"/>
      </xdr:nvSpPr>
      <xdr:spPr>
        <a:xfrm>
          <a:off x="14020800" y="10315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8.78</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92710</xdr:rowOff>
    </xdr:from>
    <xdr:to>
      <xdr:col>19</xdr:col>
      <xdr:colOff>533400</xdr:colOff>
      <xdr:row>62</xdr:row>
      <xdr:rowOff>22860</xdr:rowOff>
    </xdr:to>
    <xdr:sp macro="" textlink="">
      <xdr:nvSpPr>
        <xdr:cNvPr id="336" name="フローチャート : 判断 335">
          <a:extLst>
            <a:ext uri="{FF2B5EF4-FFF2-40B4-BE49-F238E27FC236}">
              <a16:creationId xmlns:a16="http://schemas.microsoft.com/office/drawing/2014/main" xmlns="" id="{00000000-0008-0000-0300-000050010000}"/>
            </a:ext>
          </a:extLst>
        </xdr:cNvPr>
        <xdr:cNvSpPr/>
      </xdr:nvSpPr>
      <xdr:spPr>
        <a:xfrm>
          <a:off x="13462000" y="1055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7637</xdr:rowOff>
    </xdr:from>
    <xdr:ext cx="762000" cy="259045"/>
    <xdr:sp macro="" textlink="">
      <xdr:nvSpPr>
        <xdr:cNvPr id="337" name="テキスト ボックス 336">
          <a:extLst>
            <a:ext uri="{FF2B5EF4-FFF2-40B4-BE49-F238E27FC236}">
              <a16:creationId xmlns:a16="http://schemas.microsoft.com/office/drawing/2014/main" xmlns="" id="{00000000-0008-0000-0300-000051010000}"/>
            </a:ext>
          </a:extLst>
        </xdr:cNvPr>
        <xdr:cNvSpPr txBox="1"/>
      </xdr:nvSpPr>
      <xdr:spPr>
        <a:xfrm>
          <a:off x="13131800" y="10637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8.82</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xmlns="" id="{00000000-0008-0000-0300-000052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xmlns="" id="{00000000-0008-0000-0300-000053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xmlns="" id="{00000000-0008-0000-0300-000054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xmlns="" id="{00000000-0008-0000-0300-000055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xmlns="" id="{00000000-0008-0000-0300-000056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61</xdr:row>
      <xdr:rowOff>106499</xdr:rowOff>
    </xdr:from>
    <xdr:to>
      <xdr:col>24</xdr:col>
      <xdr:colOff>609600</xdr:colOff>
      <xdr:row>62</xdr:row>
      <xdr:rowOff>36649</xdr:rowOff>
    </xdr:to>
    <xdr:sp macro="" textlink="">
      <xdr:nvSpPr>
        <xdr:cNvPr id="343" name="円/楕円 342">
          <a:extLst>
            <a:ext uri="{FF2B5EF4-FFF2-40B4-BE49-F238E27FC236}">
              <a16:creationId xmlns:a16="http://schemas.microsoft.com/office/drawing/2014/main" xmlns="" id="{00000000-0008-0000-0300-000057010000}"/>
            </a:ext>
          </a:extLst>
        </xdr:cNvPr>
        <xdr:cNvSpPr/>
      </xdr:nvSpPr>
      <xdr:spPr>
        <a:xfrm>
          <a:off x="16967200" y="10564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123026</xdr:rowOff>
    </xdr:from>
    <xdr:ext cx="762000" cy="259045"/>
    <xdr:sp macro="" textlink="">
      <xdr:nvSpPr>
        <xdr:cNvPr id="344" name="定員管理の状況該当値テキスト">
          <a:extLst>
            <a:ext uri="{FF2B5EF4-FFF2-40B4-BE49-F238E27FC236}">
              <a16:creationId xmlns:a16="http://schemas.microsoft.com/office/drawing/2014/main" xmlns="" id="{00000000-0008-0000-0300-000058010000}"/>
            </a:ext>
          </a:extLst>
        </xdr:cNvPr>
        <xdr:cNvSpPr txBox="1"/>
      </xdr:nvSpPr>
      <xdr:spPr>
        <a:xfrm>
          <a:off x="17106900" y="10410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8.94</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91561</xdr:rowOff>
    </xdr:from>
    <xdr:to>
      <xdr:col>23</xdr:col>
      <xdr:colOff>457200</xdr:colOff>
      <xdr:row>62</xdr:row>
      <xdr:rowOff>21711</xdr:rowOff>
    </xdr:to>
    <xdr:sp macro="" textlink="">
      <xdr:nvSpPr>
        <xdr:cNvPr id="345" name="円/楕円 344">
          <a:extLst>
            <a:ext uri="{FF2B5EF4-FFF2-40B4-BE49-F238E27FC236}">
              <a16:creationId xmlns:a16="http://schemas.microsoft.com/office/drawing/2014/main" xmlns="" id="{00000000-0008-0000-0300-000059010000}"/>
            </a:ext>
          </a:extLst>
        </xdr:cNvPr>
        <xdr:cNvSpPr/>
      </xdr:nvSpPr>
      <xdr:spPr>
        <a:xfrm>
          <a:off x="16129000" y="10550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31888</xdr:rowOff>
    </xdr:from>
    <xdr:ext cx="736600" cy="259045"/>
    <xdr:sp macro="" textlink="">
      <xdr:nvSpPr>
        <xdr:cNvPr id="346" name="テキスト ボックス 345">
          <a:extLst>
            <a:ext uri="{FF2B5EF4-FFF2-40B4-BE49-F238E27FC236}">
              <a16:creationId xmlns:a16="http://schemas.microsoft.com/office/drawing/2014/main" xmlns="" id="{00000000-0008-0000-0300-00005A010000}"/>
            </a:ext>
          </a:extLst>
        </xdr:cNvPr>
        <xdr:cNvSpPr txBox="1"/>
      </xdr:nvSpPr>
      <xdr:spPr>
        <a:xfrm>
          <a:off x="15798800" y="103188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8.81</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95008</xdr:rowOff>
    </xdr:from>
    <xdr:to>
      <xdr:col>22</xdr:col>
      <xdr:colOff>254000</xdr:colOff>
      <xdr:row>62</xdr:row>
      <xdr:rowOff>25158</xdr:rowOff>
    </xdr:to>
    <xdr:sp macro="" textlink="">
      <xdr:nvSpPr>
        <xdr:cNvPr id="347" name="円/楕円 346">
          <a:extLst>
            <a:ext uri="{FF2B5EF4-FFF2-40B4-BE49-F238E27FC236}">
              <a16:creationId xmlns:a16="http://schemas.microsoft.com/office/drawing/2014/main" xmlns="" id="{00000000-0008-0000-0300-00005B010000}"/>
            </a:ext>
          </a:extLst>
        </xdr:cNvPr>
        <xdr:cNvSpPr/>
      </xdr:nvSpPr>
      <xdr:spPr>
        <a:xfrm>
          <a:off x="15240000" y="10553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9935</xdr:rowOff>
    </xdr:from>
    <xdr:ext cx="762000" cy="259045"/>
    <xdr:sp macro="" textlink="">
      <xdr:nvSpPr>
        <xdr:cNvPr id="348" name="テキスト ボックス 347">
          <a:extLst>
            <a:ext uri="{FF2B5EF4-FFF2-40B4-BE49-F238E27FC236}">
              <a16:creationId xmlns:a16="http://schemas.microsoft.com/office/drawing/2014/main" xmlns="" id="{00000000-0008-0000-0300-00005C010000}"/>
            </a:ext>
          </a:extLst>
        </xdr:cNvPr>
        <xdr:cNvSpPr txBox="1"/>
      </xdr:nvSpPr>
      <xdr:spPr>
        <a:xfrm>
          <a:off x="14909800" y="10639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8.84</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95008</xdr:rowOff>
    </xdr:from>
    <xdr:to>
      <xdr:col>21</xdr:col>
      <xdr:colOff>50800</xdr:colOff>
      <xdr:row>62</xdr:row>
      <xdr:rowOff>25158</xdr:rowOff>
    </xdr:to>
    <xdr:sp macro="" textlink="">
      <xdr:nvSpPr>
        <xdr:cNvPr id="349" name="円/楕円 348">
          <a:extLst>
            <a:ext uri="{FF2B5EF4-FFF2-40B4-BE49-F238E27FC236}">
              <a16:creationId xmlns:a16="http://schemas.microsoft.com/office/drawing/2014/main" xmlns="" id="{00000000-0008-0000-0300-00005D010000}"/>
            </a:ext>
          </a:extLst>
        </xdr:cNvPr>
        <xdr:cNvSpPr/>
      </xdr:nvSpPr>
      <xdr:spPr>
        <a:xfrm>
          <a:off x="14351000" y="10553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9935</xdr:rowOff>
    </xdr:from>
    <xdr:ext cx="762000" cy="259045"/>
    <xdr:sp macro="" textlink="">
      <xdr:nvSpPr>
        <xdr:cNvPr id="350" name="テキスト ボックス 349">
          <a:extLst>
            <a:ext uri="{FF2B5EF4-FFF2-40B4-BE49-F238E27FC236}">
              <a16:creationId xmlns:a16="http://schemas.microsoft.com/office/drawing/2014/main" xmlns="" id="{00000000-0008-0000-0300-00005E010000}"/>
            </a:ext>
          </a:extLst>
        </xdr:cNvPr>
        <xdr:cNvSpPr txBox="1"/>
      </xdr:nvSpPr>
      <xdr:spPr>
        <a:xfrm>
          <a:off x="14020800" y="10639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8.84</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66282</xdr:rowOff>
    </xdr:from>
    <xdr:to>
      <xdr:col>19</xdr:col>
      <xdr:colOff>533400</xdr:colOff>
      <xdr:row>61</xdr:row>
      <xdr:rowOff>167882</xdr:rowOff>
    </xdr:to>
    <xdr:sp macro="" textlink="">
      <xdr:nvSpPr>
        <xdr:cNvPr id="351" name="円/楕円 350">
          <a:extLst>
            <a:ext uri="{FF2B5EF4-FFF2-40B4-BE49-F238E27FC236}">
              <a16:creationId xmlns:a16="http://schemas.microsoft.com/office/drawing/2014/main" xmlns="" id="{00000000-0008-0000-0300-00005F010000}"/>
            </a:ext>
          </a:extLst>
        </xdr:cNvPr>
        <xdr:cNvSpPr/>
      </xdr:nvSpPr>
      <xdr:spPr>
        <a:xfrm>
          <a:off x="13462000" y="10524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6609</xdr:rowOff>
    </xdr:from>
    <xdr:ext cx="762000" cy="259045"/>
    <xdr:sp macro="" textlink="">
      <xdr:nvSpPr>
        <xdr:cNvPr id="352" name="テキスト ボックス 351">
          <a:extLst>
            <a:ext uri="{FF2B5EF4-FFF2-40B4-BE49-F238E27FC236}">
              <a16:creationId xmlns:a16="http://schemas.microsoft.com/office/drawing/2014/main" xmlns="" id="{00000000-0008-0000-0300-000060010000}"/>
            </a:ext>
          </a:extLst>
        </xdr:cNvPr>
        <xdr:cNvSpPr txBox="1"/>
      </xdr:nvSpPr>
      <xdr:spPr>
        <a:xfrm>
          <a:off x="13131800" y="10293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8.59</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3" name="正方形/長方形 352">
          <a:extLst>
            <a:ext uri="{FF2B5EF4-FFF2-40B4-BE49-F238E27FC236}">
              <a16:creationId xmlns:a16="http://schemas.microsoft.com/office/drawing/2014/main" xmlns="" id="{00000000-0008-0000-0300-000061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4" name="テキスト ボックス 353">
          <a:extLst>
            <a:ext uri="{FF2B5EF4-FFF2-40B4-BE49-F238E27FC236}">
              <a16:creationId xmlns:a16="http://schemas.microsoft.com/office/drawing/2014/main" xmlns="" id="{00000000-0008-0000-0300-000062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5" name="テキスト ボックス 354">
          <a:extLst>
            <a:ext uri="{FF2B5EF4-FFF2-40B4-BE49-F238E27FC236}">
              <a16:creationId xmlns:a16="http://schemas.microsoft.com/office/drawing/2014/main" xmlns="" id="{00000000-0008-0000-0300-000063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[13.2%]</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6" name="正方形/長方形 355">
          <a:extLst>
            <a:ext uri="{FF2B5EF4-FFF2-40B4-BE49-F238E27FC236}">
              <a16:creationId xmlns:a16="http://schemas.microsoft.com/office/drawing/2014/main" xmlns="" id="{00000000-0008-0000-0300-000064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7" name="正方形/長方形 356">
          <a:extLst>
            <a:ext uri="{FF2B5EF4-FFF2-40B4-BE49-F238E27FC236}">
              <a16:creationId xmlns:a16="http://schemas.microsoft.com/office/drawing/2014/main" xmlns="" id="{00000000-0008-0000-0300-000065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55/63</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8" name="正方形/長方形 357">
          <a:extLst>
            <a:ext uri="{FF2B5EF4-FFF2-40B4-BE49-F238E27FC236}">
              <a16:creationId xmlns:a16="http://schemas.microsoft.com/office/drawing/2014/main" xmlns="" id="{00000000-0008-0000-0300-000066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9" name="正方形/長方形 358">
          <a:extLst>
            <a:ext uri="{FF2B5EF4-FFF2-40B4-BE49-F238E27FC236}">
              <a16:creationId xmlns:a16="http://schemas.microsoft.com/office/drawing/2014/main" xmlns="" id="{00000000-0008-0000-0300-000067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60" name="正方形/長方形 359">
          <a:extLst>
            <a:ext uri="{FF2B5EF4-FFF2-40B4-BE49-F238E27FC236}">
              <a16:creationId xmlns:a16="http://schemas.microsoft.com/office/drawing/2014/main" xmlns="" id="{00000000-0008-0000-0300-000068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1" name="正方形/長方形 360">
          <a:extLst>
            <a:ext uri="{FF2B5EF4-FFF2-40B4-BE49-F238E27FC236}">
              <a16:creationId xmlns:a16="http://schemas.microsoft.com/office/drawing/2014/main" xmlns="" id="{00000000-0008-0000-0300-000069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2" name="正方形/長方形 361">
          <a:extLst>
            <a:ext uri="{FF2B5EF4-FFF2-40B4-BE49-F238E27FC236}">
              <a16:creationId xmlns:a16="http://schemas.microsoft.com/office/drawing/2014/main" xmlns="" id="{00000000-0008-0000-0300-00006A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3" name="正方形/長方形 362">
          <a:extLst>
            <a:ext uri="{FF2B5EF4-FFF2-40B4-BE49-F238E27FC236}">
              <a16:creationId xmlns:a16="http://schemas.microsoft.com/office/drawing/2014/main" xmlns="" id="{00000000-0008-0000-0300-00006B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4" name="正方形/長方形 363">
          <a:extLst>
            <a:ext uri="{FF2B5EF4-FFF2-40B4-BE49-F238E27FC236}">
              <a16:creationId xmlns:a16="http://schemas.microsoft.com/office/drawing/2014/main" xmlns="" id="{00000000-0008-0000-0300-00006C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5" name="テキスト ボックス 364">
          <a:extLst>
            <a:ext uri="{FF2B5EF4-FFF2-40B4-BE49-F238E27FC236}">
              <a16:creationId xmlns:a16="http://schemas.microsoft.com/office/drawing/2014/main" xmlns="" id="{00000000-0008-0000-0300-00006D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全国平均からみて、高い比率にある。主な要因として、幼保一体型施設の建設や平群駅周辺整備事業の推進により地方債発行が続いている。</a:t>
          </a:r>
          <a:endParaRPr kumimoji="1" lang="en-US" altLang="ja-JP" sz="1300">
            <a:latin typeface="ＭＳ Ｐゴシック"/>
          </a:endParaRPr>
        </a:p>
        <a:p>
          <a:r>
            <a:rPr kumimoji="1" lang="ja-JP" altLang="en-US" sz="1300">
              <a:latin typeface="ＭＳ Ｐゴシック"/>
            </a:rPr>
            <a:t>　今後は第三セクター債の償還及び老朽化が進む橋梁点検、道路の保全補修工事に伴い、若干比率が上がると予想される。</a:t>
          </a:r>
        </a:p>
      </xdr:txBody>
    </xdr:sp>
    <xdr:clientData/>
  </xdr:twoCellAnchor>
  <xdr:oneCellAnchor>
    <xdr:from>
      <xdr:col>18</xdr:col>
      <xdr:colOff>444500</xdr:colOff>
      <xdr:row>32</xdr:row>
      <xdr:rowOff>101600</xdr:rowOff>
    </xdr:from>
    <xdr:ext cx="298543" cy="225703"/>
    <xdr:sp macro="" textlink="">
      <xdr:nvSpPr>
        <xdr:cNvPr id="366" name="テキスト ボックス 365">
          <a:extLst>
            <a:ext uri="{FF2B5EF4-FFF2-40B4-BE49-F238E27FC236}">
              <a16:creationId xmlns:a16="http://schemas.microsoft.com/office/drawing/2014/main" xmlns="" id="{00000000-0008-0000-0300-00006E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7" name="直線コネクタ 366">
          <a:extLst>
            <a:ext uri="{FF2B5EF4-FFF2-40B4-BE49-F238E27FC236}">
              <a16:creationId xmlns:a16="http://schemas.microsoft.com/office/drawing/2014/main" xmlns="" id="{00000000-0008-0000-0300-00006F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8" name="テキスト ボックス 367">
          <a:extLst>
            <a:ext uri="{FF2B5EF4-FFF2-40B4-BE49-F238E27FC236}">
              <a16:creationId xmlns:a16="http://schemas.microsoft.com/office/drawing/2014/main" xmlns="" id="{00000000-0008-0000-0300-000070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9" name="直線コネクタ 368">
          <a:extLst>
            <a:ext uri="{FF2B5EF4-FFF2-40B4-BE49-F238E27FC236}">
              <a16:creationId xmlns:a16="http://schemas.microsoft.com/office/drawing/2014/main" xmlns="" id="{00000000-0008-0000-0300-000071010000}"/>
            </a:ext>
          </a:extLst>
        </xdr:cNvPr>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70" name="テキスト ボックス 369">
          <a:extLst>
            <a:ext uri="{FF2B5EF4-FFF2-40B4-BE49-F238E27FC236}">
              <a16:creationId xmlns:a16="http://schemas.microsoft.com/office/drawing/2014/main" xmlns="" id="{00000000-0008-0000-0300-000072010000}"/>
            </a:ext>
          </a:extLst>
        </xdr:cNvPr>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1" name="直線コネクタ 370">
          <a:extLst>
            <a:ext uri="{FF2B5EF4-FFF2-40B4-BE49-F238E27FC236}">
              <a16:creationId xmlns:a16="http://schemas.microsoft.com/office/drawing/2014/main" xmlns="" id="{00000000-0008-0000-0300-000073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2" name="テキスト ボックス 371">
          <a:extLst>
            <a:ext uri="{FF2B5EF4-FFF2-40B4-BE49-F238E27FC236}">
              <a16:creationId xmlns:a16="http://schemas.microsoft.com/office/drawing/2014/main" xmlns="" id="{00000000-0008-0000-0300-000074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73" name="直線コネクタ 372">
          <a:extLst>
            <a:ext uri="{FF2B5EF4-FFF2-40B4-BE49-F238E27FC236}">
              <a16:creationId xmlns:a16="http://schemas.microsoft.com/office/drawing/2014/main" xmlns="" id="{00000000-0008-0000-0300-000075010000}"/>
            </a:ext>
          </a:extLst>
        </xdr:cNvPr>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74" name="テキスト ボックス 373">
          <a:extLst>
            <a:ext uri="{FF2B5EF4-FFF2-40B4-BE49-F238E27FC236}">
              <a16:creationId xmlns:a16="http://schemas.microsoft.com/office/drawing/2014/main" xmlns="" id="{00000000-0008-0000-0300-000076010000}"/>
            </a:ext>
          </a:extLst>
        </xdr:cNvPr>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5" name="直線コネクタ 374">
          <a:extLst>
            <a:ext uri="{FF2B5EF4-FFF2-40B4-BE49-F238E27FC236}">
              <a16:creationId xmlns:a16="http://schemas.microsoft.com/office/drawing/2014/main" xmlns="" id="{00000000-0008-0000-0300-000077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6" name="公債費負担の状況グラフ枠">
          <a:extLst>
            <a:ext uri="{FF2B5EF4-FFF2-40B4-BE49-F238E27FC236}">
              <a16:creationId xmlns:a16="http://schemas.microsoft.com/office/drawing/2014/main" xmlns="" id="{00000000-0008-0000-0300-000078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125095</xdr:rowOff>
    </xdr:from>
    <xdr:to>
      <xdr:col>24</xdr:col>
      <xdr:colOff>558800</xdr:colOff>
      <xdr:row>44</xdr:row>
      <xdr:rowOff>2222</xdr:rowOff>
    </xdr:to>
    <xdr:cxnSp macro="">
      <xdr:nvCxnSpPr>
        <xdr:cNvPr id="377" name="直線コネクタ 376">
          <a:extLst>
            <a:ext uri="{FF2B5EF4-FFF2-40B4-BE49-F238E27FC236}">
              <a16:creationId xmlns:a16="http://schemas.microsoft.com/office/drawing/2014/main" xmlns="" id="{00000000-0008-0000-0300-000079010000}"/>
            </a:ext>
          </a:extLst>
        </xdr:cNvPr>
        <xdr:cNvCxnSpPr/>
      </xdr:nvCxnSpPr>
      <xdr:spPr>
        <a:xfrm flipV="1">
          <a:off x="17018000" y="6297295"/>
          <a:ext cx="0" cy="12487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145749</xdr:rowOff>
    </xdr:from>
    <xdr:ext cx="762000" cy="259045"/>
    <xdr:sp macro="" textlink="">
      <xdr:nvSpPr>
        <xdr:cNvPr id="378" name="公債費負担の状況最小値テキスト">
          <a:extLst>
            <a:ext uri="{FF2B5EF4-FFF2-40B4-BE49-F238E27FC236}">
              <a16:creationId xmlns:a16="http://schemas.microsoft.com/office/drawing/2014/main" xmlns="" id="{00000000-0008-0000-0300-00007A010000}"/>
            </a:ext>
          </a:extLst>
        </xdr:cNvPr>
        <xdr:cNvSpPr txBox="1"/>
      </xdr:nvSpPr>
      <xdr:spPr>
        <a:xfrm>
          <a:off x="17106900" y="7518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19.3</a:t>
          </a:r>
          <a:endParaRPr kumimoji="1" lang="ja-JP" altLang="en-US" sz="1000" b="1">
            <a:latin typeface="ＭＳ Ｐゴシック"/>
          </a:endParaRPr>
        </a:p>
      </xdr:txBody>
    </xdr:sp>
    <xdr:clientData/>
  </xdr:oneCellAnchor>
  <xdr:twoCellAnchor>
    <xdr:from>
      <xdr:col>24</xdr:col>
      <xdr:colOff>469900</xdr:colOff>
      <xdr:row>44</xdr:row>
      <xdr:rowOff>2222</xdr:rowOff>
    </xdr:from>
    <xdr:to>
      <xdr:col>24</xdr:col>
      <xdr:colOff>647700</xdr:colOff>
      <xdr:row>44</xdr:row>
      <xdr:rowOff>2222</xdr:rowOff>
    </xdr:to>
    <xdr:cxnSp macro="">
      <xdr:nvCxnSpPr>
        <xdr:cNvPr id="379" name="直線コネクタ 378">
          <a:extLst>
            <a:ext uri="{FF2B5EF4-FFF2-40B4-BE49-F238E27FC236}">
              <a16:creationId xmlns:a16="http://schemas.microsoft.com/office/drawing/2014/main" xmlns="" id="{00000000-0008-0000-0300-00007B010000}"/>
            </a:ext>
          </a:extLst>
        </xdr:cNvPr>
        <xdr:cNvCxnSpPr/>
      </xdr:nvCxnSpPr>
      <xdr:spPr>
        <a:xfrm>
          <a:off x="16929100" y="7546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40022</xdr:rowOff>
    </xdr:from>
    <xdr:ext cx="762000" cy="259045"/>
    <xdr:sp macro="" textlink="">
      <xdr:nvSpPr>
        <xdr:cNvPr id="380" name="公債費負担の状況最大値テキスト">
          <a:extLst>
            <a:ext uri="{FF2B5EF4-FFF2-40B4-BE49-F238E27FC236}">
              <a16:creationId xmlns:a16="http://schemas.microsoft.com/office/drawing/2014/main" xmlns="" id="{00000000-0008-0000-0300-00007C010000}"/>
            </a:ext>
          </a:extLst>
        </xdr:cNvPr>
        <xdr:cNvSpPr txBox="1"/>
      </xdr:nvSpPr>
      <xdr:spPr>
        <a:xfrm>
          <a:off x="17106900" y="6040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1.4</a:t>
          </a:r>
          <a:endParaRPr kumimoji="1" lang="ja-JP" altLang="en-US" sz="1000" b="1">
            <a:latin typeface="ＭＳ Ｐゴシック"/>
          </a:endParaRPr>
        </a:p>
      </xdr:txBody>
    </xdr:sp>
    <xdr:clientData/>
  </xdr:oneCellAnchor>
  <xdr:twoCellAnchor>
    <xdr:from>
      <xdr:col>24</xdr:col>
      <xdr:colOff>469900</xdr:colOff>
      <xdr:row>36</xdr:row>
      <xdr:rowOff>125095</xdr:rowOff>
    </xdr:from>
    <xdr:to>
      <xdr:col>24</xdr:col>
      <xdr:colOff>647700</xdr:colOff>
      <xdr:row>36</xdr:row>
      <xdr:rowOff>125095</xdr:rowOff>
    </xdr:to>
    <xdr:cxnSp macro="">
      <xdr:nvCxnSpPr>
        <xdr:cNvPr id="381" name="直線コネクタ 380">
          <a:extLst>
            <a:ext uri="{FF2B5EF4-FFF2-40B4-BE49-F238E27FC236}">
              <a16:creationId xmlns:a16="http://schemas.microsoft.com/office/drawing/2014/main" xmlns="" id="{00000000-0008-0000-0300-00007D010000}"/>
            </a:ext>
          </a:extLst>
        </xdr:cNvPr>
        <xdr:cNvCxnSpPr/>
      </xdr:nvCxnSpPr>
      <xdr:spPr>
        <a:xfrm>
          <a:off x="16929100" y="6297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112395</xdr:rowOff>
    </xdr:from>
    <xdr:to>
      <xdr:col>24</xdr:col>
      <xdr:colOff>558800</xdr:colOff>
      <xdr:row>41</xdr:row>
      <xdr:rowOff>148590</xdr:rowOff>
    </xdr:to>
    <xdr:cxnSp macro="">
      <xdr:nvCxnSpPr>
        <xdr:cNvPr id="382" name="直線コネクタ 381">
          <a:extLst>
            <a:ext uri="{FF2B5EF4-FFF2-40B4-BE49-F238E27FC236}">
              <a16:creationId xmlns:a16="http://schemas.microsoft.com/office/drawing/2014/main" xmlns="" id="{00000000-0008-0000-0300-00007E010000}"/>
            </a:ext>
          </a:extLst>
        </xdr:cNvPr>
        <xdr:cNvCxnSpPr/>
      </xdr:nvCxnSpPr>
      <xdr:spPr>
        <a:xfrm>
          <a:off x="16179800" y="7141845"/>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155592</xdr:rowOff>
    </xdr:from>
    <xdr:ext cx="762000" cy="259045"/>
    <xdr:sp macro="" textlink="">
      <xdr:nvSpPr>
        <xdr:cNvPr id="383" name="公債費負担の状況平均値テキスト">
          <a:extLst>
            <a:ext uri="{FF2B5EF4-FFF2-40B4-BE49-F238E27FC236}">
              <a16:creationId xmlns:a16="http://schemas.microsoft.com/office/drawing/2014/main" xmlns="" id="{00000000-0008-0000-0300-00007F010000}"/>
            </a:ext>
          </a:extLst>
        </xdr:cNvPr>
        <xdr:cNvSpPr txBox="1"/>
      </xdr:nvSpPr>
      <xdr:spPr>
        <a:xfrm>
          <a:off x="17106900" y="66706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139065</xdr:rowOff>
    </xdr:from>
    <xdr:to>
      <xdr:col>24</xdr:col>
      <xdr:colOff>609600</xdr:colOff>
      <xdr:row>40</xdr:row>
      <xdr:rowOff>69215</xdr:rowOff>
    </xdr:to>
    <xdr:sp macro="" textlink="">
      <xdr:nvSpPr>
        <xdr:cNvPr id="384" name="フローチャート : 判断 383">
          <a:extLst>
            <a:ext uri="{FF2B5EF4-FFF2-40B4-BE49-F238E27FC236}">
              <a16:creationId xmlns:a16="http://schemas.microsoft.com/office/drawing/2014/main" xmlns="" id="{00000000-0008-0000-0300-000080010000}"/>
            </a:ext>
          </a:extLst>
        </xdr:cNvPr>
        <xdr:cNvSpPr/>
      </xdr:nvSpPr>
      <xdr:spPr>
        <a:xfrm>
          <a:off x="16967200" y="6825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112395</xdr:rowOff>
    </xdr:from>
    <xdr:to>
      <xdr:col>23</xdr:col>
      <xdr:colOff>406400</xdr:colOff>
      <xdr:row>42</xdr:row>
      <xdr:rowOff>7303</xdr:rowOff>
    </xdr:to>
    <xdr:cxnSp macro="">
      <xdr:nvCxnSpPr>
        <xdr:cNvPr id="385" name="直線コネクタ 384">
          <a:extLst>
            <a:ext uri="{FF2B5EF4-FFF2-40B4-BE49-F238E27FC236}">
              <a16:creationId xmlns:a16="http://schemas.microsoft.com/office/drawing/2014/main" xmlns="" id="{00000000-0008-0000-0300-000081010000}"/>
            </a:ext>
          </a:extLst>
        </xdr:cNvPr>
        <xdr:cNvCxnSpPr/>
      </xdr:nvCxnSpPr>
      <xdr:spPr>
        <a:xfrm flipV="1">
          <a:off x="15290800" y="7141845"/>
          <a:ext cx="889000" cy="66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15875</xdr:rowOff>
    </xdr:from>
    <xdr:to>
      <xdr:col>23</xdr:col>
      <xdr:colOff>457200</xdr:colOff>
      <xdr:row>40</xdr:row>
      <xdr:rowOff>117475</xdr:rowOff>
    </xdr:to>
    <xdr:sp macro="" textlink="">
      <xdr:nvSpPr>
        <xdr:cNvPr id="386" name="フローチャート : 判断 385">
          <a:extLst>
            <a:ext uri="{FF2B5EF4-FFF2-40B4-BE49-F238E27FC236}">
              <a16:creationId xmlns:a16="http://schemas.microsoft.com/office/drawing/2014/main" xmlns="" id="{00000000-0008-0000-0300-000082010000}"/>
            </a:ext>
          </a:extLst>
        </xdr:cNvPr>
        <xdr:cNvSpPr/>
      </xdr:nvSpPr>
      <xdr:spPr>
        <a:xfrm>
          <a:off x="16129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127652</xdr:rowOff>
    </xdr:from>
    <xdr:ext cx="736600" cy="259045"/>
    <xdr:sp macro="" textlink="">
      <xdr:nvSpPr>
        <xdr:cNvPr id="387" name="テキスト ボックス 386">
          <a:extLst>
            <a:ext uri="{FF2B5EF4-FFF2-40B4-BE49-F238E27FC236}">
              <a16:creationId xmlns:a16="http://schemas.microsoft.com/office/drawing/2014/main" xmlns="" id="{00000000-0008-0000-0300-000083010000}"/>
            </a:ext>
          </a:extLst>
        </xdr:cNvPr>
        <xdr:cNvSpPr txBox="1"/>
      </xdr:nvSpPr>
      <xdr:spPr>
        <a:xfrm>
          <a:off x="15798800" y="66427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7303</xdr:rowOff>
    </xdr:from>
    <xdr:to>
      <xdr:col>22</xdr:col>
      <xdr:colOff>203200</xdr:colOff>
      <xdr:row>42</xdr:row>
      <xdr:rowOff>79693</xdr:rowOff>
    </xdr:to>
    <xdr:cxnSp macro="">
      <xdr:nvCxnSpPr>
        <xdr:cNvPr id="388" name="直線コネクタ 387">
          <a:extLst>
            <a:ext uri="{FF2B5EF4-FFF2-40B4-BE49-F238E27FC236}">
              <a16:creationId xmlns:a16="http://schemas.microsoft.com/office/drawing/2014/main" xmlns="" id="{00000000-0008-0000-0300-000084010000}"/>
            </a:ext>
          </a:extLst>
        </xdr:cNvPr>
        <xdr:cNvCxnSpPr/>
      </xdr:nvCxnSpPr>
      <xdr:spPr>
        <a:xfrm flipV="1">
          <a:off x="14401800" y="7208203"/>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100330</xdr:rowOff>
    </xdr:from>
    <xdr:to>
      <xdr:col>22</xdr:col>
      <xdr:colOff>254000</xdr:colOff>
      <xdr:row>41</xdr:row>
      <xdr:rowOff>30480</xdr:rowOff>
    </xdr:to>
    <xdr:sp macro="" textlink="">
      <xdr:nvSpPr>
        <xdr:cNvPr id="389" name="フローチャート : 判断 388">
          <a:extLst>
            <a:ext uri="{FF2B5EF4-FFF2-40B4-BE49-F238E27FC236}">
              <a16:creationId xmlns:a16="http://schemas.microsoft.com/office/drawing/2014/main" xmlns="" id="{00000000-0008-0000-0300-000085010000}"/>
            </a:ext>
          </a:extLst>
        </xdr:cNvPr>
        <xdr:cNvSpPr/>
      </xdr:nvSpPr>
      <xdr:spPr>
        <a:xfrm>
          <a:off x="152400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40657</xdr:rowOff>
    </xdr:from>
    <xdr:ext cx="762000" cy="259045"/>
    <xdr:sp macro="" textlink="">
      <xdr:nvSpPr>
        <xdr:cNvPr id="390" name="テキスト ボックス 389">
          <a:extLst>
            <a:ext uri="{FF2B5EF4-FFF2-40B4-BE49-F238E27FC236}">
              <a16:creationId xmlns:a16="http://schemas.microsoft.com/office/drawing/2014/main" xmlns="" id="{00000000-0008-0000-0300-000086010000}"/>
            </a:ext>
          </a:extLst>
        </xdr:cNvPr>
        <xdr:cNvSpPr txBox="1"/>
      </xdr:nvSpPr>
      <xdr:spPr>
        <a:xfrm>
          <a:off x="14909800" y="672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49530</xdr:rowOff>
    </xdr:from>
    <xdr:to>
      <xdr:col>21</xdr:col>
      <xdr:colOff>0</xdr:colOff>
      <xdr:row>42</xdr:row>
      <xdr:rowOff>79693</xdr:rowOff>
    </xdr:to>
    <xdr:cxnSp macro="">
      <xdr:nvCxnSpPr>
        <xdr:cNvPr id="391" name="直線コネクタ 390">
          <a:extLst>
            <a:ext uri="{FF2B5EF4-FFF2-40B4-BE49-F238E27FC236}">
              <a16:creationId xmlns:a16="http://schemas.microsoft.com/office/drawing/2014/main" xmlns="" id="{00000000-0008-0000-0300-000087010000}"/>
            </a:ext>
          </a:extLst>
        </xdr:cNvPr>
        <xdr:cNvCxnSpPr/>
      </xdr:nvCxnSpPr>
      <xdr:spPr>
        <a:xfrm>
          <a:off x="13512800" y="7250430"/>
          <a:ext cx="8890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148590</xdr:rowOff>
    </xdr:from>
    <xdr:to>
      <xdr:col>21</xdr:col>
      <xdr:colOff>50800</xdr:colOff>
      <xdr:row>41</xdr:row>
      <xdr:rowOff>78740</xdr:rowOff>
    </xdr:to>
    <xdr:sp macro="" textlink="">
      <xdr:nvSpPr>
        <xdr:cNvPr id="392" name="フローチャート : 判断 391">
          <a:extLst>
            <a:ext uri="{FF2B5EF4-FFF2-40B4-BE49-F238E27FC236}">
              <a16:creationId xmlns:a16="http://schemas.microsoft.com/office/drawing/2014/main" xmlns="" id="{00000000-0008-0000-0300-000088010000}"/>
            </a:ext>
          </a:extLst>
        </xdr:cNvPr>
        <xdr:cNvSpPr/>
      </xdr:nvSpPr>
      <xdr:spPr>
        <a:xfrm>
          <a:off x="14351000" y="700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88917</xdr:rowOff>
    </xdr:from>
    <xdr:ext cx="762000" cy="259045"/>
    <xdr:sp macro="" textlink="">
      <xdr:nvSpPr>
        <xdr:cNvPr id="393" name="テキスト ボックス 392">
          <a:extLst>
            <a:ext uri="{FF2B5EF4-FFF2-40B4-BE49-F238E27FC236}">
              <a16:creationId xmlns:a16="http://schemas.microsoft.com/office/drawing/2014/main" xmlns="" id="{00000000-0008-0000-0300-000089010000}"/>
            </a:ext>
          </a:extLst>
        </xdr:cNvPr>
        <xdr:cNvSpPr txBox="1"/>
      </xdr:nvSpPr>
      <xdr:spPr>
        <a:xfrm>
          <a:off x="14020800" y="677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7303</xdr:rowOff>
    </xdr:from>
    <xdr:to>
      <xdr:col>19</xdr:col>
      <xdr:colOff>533400</xdr:colOff>
      <xdr:row>41</xdr:row>
      <xdr:rowOff>108903</xdr:rowOff>
    </xdr:to>
    <xdr:sp macro="" textlink="">
      <xdr:nvSpPr>
        <xdr:cNvPr id="394" name="フローチャート : 判断 393">
          <a:extLst>
            <a:ext uri="{FF2B5EF4-FFF2-40B4-BE49-F238E27FC236}">
              <a16:creationId xmlns:a16="http://schemas.microsoft.com/office/drawing/2014/main" xmlns="" id="{00000000-0008-0000-0300-00008A010000}"/>
            </a:ext>
          </a:extLst>
        </xdr:cNvPr>
        <xdr:cNvSpPr/>
      </xdr:nvSpPr>
      <xdr:spPr>
        <a:xfrm>
          <a:off x="13462000" y="7036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119080</xdr:rowOff>
    </xdr:from>
    <xdr:ext cx="762000" cy="259045"/>
    <xdr:sp macro="" textlink="">
      <xdr:nvSpPr>
        <xdr:cNvPr id="395" name="テキスト ボックス 394">
          <a:extLst>
            <a:ext uri="{FF2B5EF4-FFF2-40B4-BE49-F238E27FC236}">
              <a16:creationId xmlns:a16="http://schemas.microsoft.com/office/drawing/2014/main" xmlns="" id="{00000000-0008-0000-0300-00008B010000}"/>
            </a:ext>
          </a:extLst>
        </xdr:cNvPr>
        <xdr:cNvSpPr txBox="1"/>
      </xdr:nvSpPr>
      <xdr:spPr>
        <a:xfrm>
          <a:off x="13131800" y="6805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xmlns="" id="{00000000-0008-0000-0300-00008C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xmlns="" id="{00000000-0008-0000-0300-00008D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xmlns="" id="{00000000-0008-0000-0300-00008E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xmlns="" id="{00000000-0008-0000-0300-00008F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xmlns="" id="{00000000-0008-0000-0300-000090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41</xdr:row>
      <xdr:rowOff>97790</xdr:rowOff>
    </xdr:from>
    <xdr:to>
      <xdr:col>24</xdr:col>
      <xdr:colOff>609600</xdr:colOff>
      <xdr:row>42</xdr:row>
      <xdr:rowOff>27940</xdr:rowOff>
    </xdr:to>
    <xdr:sp macro="" textlink="">
      <xdr:nvSpPr>
        <xdr:cNvPr id="401" name="円/楕円 400">
          <a:extLst>
            <a:ext uri="{FF2B5EF4-FFF2-40B4-BE49-F238E27FC236}">
              <a16:creationId xmlns:a16="http://schemas.microsoft.com/office/drawing/2014/main" xmlns="" id="{00000000-0008-0000-0300-000091010000}"/>
            </a:ext>
          </a:extLst>
        </xdr:cNvPr>
        <xdr:cNvSpPr/>
      </xdr:nvSpPr>
      <xdr:spPr>
        <a:xfrm>
          <a:off x="169672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69867</xdr:rowOff>
    </xdr:from>
    <xdr:ext cx="762000" cy="259045"/>
    <xdr:sp macro="" textlink="">
      <xdr:nvSpPr>
        <xdr:cNvPr id="402" name="公債費負担の状況該当値テキスト">
          <a:extLst>
            <a:ext uri="{FF2B5EF4-FFF2-40B4-BE49-F238E27FC236}">
              <a16:creationId xmlns:a16="http://schemas.microsoft.com/office/drawing/2014/main" xmlns="" id="{00000000-0008-0000-0300-000092010000}"/>
            </a:ext>
          </a:extLst>
        </xdr:cNvPr>
        <xdr:cNvSpPr txBox="1"/>
      </xdr:nvSpPr>
      <xdr:spPr>
        <a:xfrm>
          <a:off x="17106900" y="7099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61595</xdr:rowOff>
    </xdr:from>
    <xdr:to>
      <xdr:col>23</xdr:col>
      <xdr:colOff>457200</xdr:colOff>
      <xdr:row>41</xdr:row>
      <xdr:rowOff>163195</xdr:rowOff>
    </xdr:to>
    <xdr:sp macro="" textlink="">
      <xdr:nvSpPr>
        <xdr:cNvPr id="403" name="円/楕円 402">
          <a:extLst>
            <a:ext uri="{FF2B5EF4-FFF2-40B4-BE49-F238E27FC236}">
              <a16:creationId xmlns:a16="http://schemas.microsoft.com/office/drawing/2014/main" xmlns="" id="{00000000-0008-0000-0300-000093010000}"/>
            </a:ext>
          </a:extLst>
        </xdr:cNvPr>
        <xdr:cNvSpPr/>
      </xdr:nvSpPr>
      <xdr:spPr>
        <a:xfrm>
          <a:off x="16129000" y="7091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147972</xdr:rowOff>
    </xdr:from>
    <xdr:ext cx="736600" cy="259045"/>
    <xdr:sp macro="" textlink="">
      <xdr:nvSpPr>
        <xdr:cNvPr id="404" name="テキスト ボックス 403">
          <a:extLst>
            <a:ext uri="{FF2B5EF4-FFF2-40B4-BE49-F238E27FC236}">
              <a16:creationId xmlns:a16="http://schemas.microsoft.com/office/drawing/2014/main" xmlns="" id="{00000000-0008-0000-0300-000094010000}"/>
            </a:ext>
          </a:extLst>
        </xdr:cNvPr>
        <xdr:cNvSpPr txBox="1"/>
      </xdr:nvSpPr>
      <xdr:spPr>
        <a:xfrm>
          <a:off x="15798800" y="71774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127953</xdr:rowOff>
    </xdr:from>
    <xdr:to>
      <xdr:col>22</xdr:col>
      <xdr:colOff>254000</xdr:colOff>
      <xdr:row>42</xdr:row>
      <xdr:rowOff>58103</xdr:rowOff>
    </xdr:to>
    <xdr:sp macro="" textlink="">
      <xdr:nvSpPr>
        <xdr:cNvPr id="405" name="円/楕円 404">
          <a:extLst>
            <a:ext uri="{FF2B5EF4-FFF2-40B4-BE49-F238E27FC236}">
              <a16:creationId xmlns:a16="http://schemas.microsoft.com/office/drawing/2014/main" xmlns="" id="{00000000-0008-0000-0300-000095010000}"/>
            </a:ext>
          </a:extLst>
        </xdr:cNvPr>
        <xdr:cNvSpPr/>
      </xdr:nvSpPr>
      <xdr:spPr>
        <a:xfrm>
          <a:off x="15240000" y="7157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42880</xdr:rowOff>
    </xdr:from>
    <xdr:ext cx="762000" cy="259045"/>
    <xdr:sp macro="" textlink="">
      <xdr:nvSpPr>
        <xdr:cNvPr id="406" name="テキスト ボックス 405">
          <a:extLst>
            <a:ext uri="{FF2B5EF4-FFF2-40B4-BE49-F238E27FC236}">
              <a16:creationId xmlns:a16="http://schemas.microsoft.com/office/drawing/2014/main" xmlns="" id="{00000000-0008-0000-0300-000096010000}"/>
            </a:ext>
          </a:extLst>
        </xdr:cNvPr>
        <xdr:cNvSpPr txBox="1"/>
      </xdr:nvSpPr>
      <xdr:spPr>
        <a:xfrm>
          <a:off x="14909800" y="7243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28893</xdr:rowOff>
    </xdr:from>
    <xdr:to>
      <xdr:col>21</xdr:col>
      <xdr:colOff>50800</xdr:colOff>
      <xdr:row>42</xdr:row>
      <xdr:rowOff>130493</xdr:rowOff>
    </xdr:to>
    <xdr:sp macro="" textlink="">
      <xdr:nvSpPr>
        <xdr:cNvPr id="407" name="円/楕円 406">
          <a:extLst>
            <a:ext uri="{FF2B5EF4-FFF2-40B4-BE49-F238E27FC236}">
              <a16:creationId xmlns:a16="http://schemas.microsoft.com/office/drawing/2014/main" xmlns="" id="{00000000-0008-0000-0300-000097010000}"/>
            </a:ext>
          </a:extLst>
        </xdr:cNvPr>
        <xdr:cNvSpPr/>
      </xdr:nvSpPr>
      <xdr:spPr>
        <a:xfrm>
          <a:off x="14351000" y="7229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115270</xdr:rowOff>
    </xdr:from>
    <xdr:ext cx="762000" cy="259045"/>
    <xdr:sp macro="" textlink="">
      <xdr:nvSpPr>
        <xdr:cNvPr id="408" name="テキスト ボックス 407">
          <a:extLst>
            <a:ext uri="{FF2B5EF4-FFF2-40B4-BE49-F238E27FC236}">
              <a16:creationId xmlns:a16="http://schemas.microsoft.com/office/drawing/2014/main" xmlns="" id="{00000000-0008-0000-0300-000098010000}"/>
            </a:ext>
          </a:extLst>
        </xdr:cNvPr>
        <xdr:cNvSpPr txBox="1"/>
      </xdr:nvSpPr>
      <xdr:spPr>
        <a:xfrm>
          <a:off x="14020800" y="7316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170180</xdr:rowOff>
    </xdr:from>
    <xdr:to>
      <xdr:col>19</xdr:col>
      <xdr:colOff>533400</xdr:colOff>
      <xdr:row>42</xdr:row>
      <xdr:rowOff>100330</xdr:rowOff>
    </xdr:to>
    <xdr:sp macro="" textlink="">
      <xdr:nvSpPr>
        <xdr:cNvPr id="409" name="円/楕円 408">
          <a:extLst>
            <a:ext uri="{FF2B5EF4-FFF2-40B4-BE49-F238E27FC236}">
              <a16:creationId xmlns:a16="http://schemas.microsoft.com/office/drawing/2014/main" xmlns="" id="{00000000-0008-0000-0300-000099010000}"/>
            </a:ext>
          </a:extLst>
        </xdr:cNvPr>
        <xdr:cNvSpPr/>
      </xdr:nvSpPr>
      <xdr:spPr>
        <a:xfrm>
          <a:off x="13462000" y="719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85107</xdr:rowOff>
    </xdr:from>
    <xdr:ext cx="762000" cy="259045"/>
    <xdr:sp macro="" textlink="">
      <xdr:nvSpPr>
        <xdr:cNvPr id="410" name="テキスト ボックス 409">
          <a:extLst>
            <a:ext uri="{FF2B5EF4-FFF2-40B4-BE49-F238E27FC236}">
              <a16:creationId xmlns:a16="http://schemas.microsoft.com/office/drawing/2014/main" xmlns="" id="{00000000-0008-0000-0300-00009A010000}"/>
            </a:ext>
          </a:extLst>
        </xdr:cNvPr>
        <xdr:cNvSpPr txBox="1"/>
      </xdr:nvSpPr>
      <xdr:spPr>
        <a:xfrm>
          <a:off x="13131800" y="7286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1" name="正方形/長方形 410">
          <a:extLst>
            <a:ext uri="{FF2B5EF4-FFF2-40B4-BE49-F238E27FC236}">
              <a16:creationId xmlns:a16="http://schemas.microsoft.com/office/drawing/2014/main" xmlns="" id="{00000000-0008-0000-0300-00009B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2" name="テキスト ボックス 411">
          <a:extLst>
            <a:ext uri="{FF2B5EF4-FFF2-40B4-BE49-F238E27FC236}">
              <a16:creationId xmlns:a16="http://schemas.microsoft.com/office/drawing/2014/main" xmlns="" id="{00000000-0008-0000-0300-00009C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3" name="テキスト ボックス 412">
          <a:extLst>
            <a:ext uri="{FF2B5EF4-FFF2-40B4-BE49-F238E27FC236}">
              <a16:creationId xmlns:a16="http://schemas.microsoft.com/office/drawing/2014/main" xmlns="" id="{00000000-0008-0000-0300-00009D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[219.3%]</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4" name="正方形/長方形 413">
          <a:extLst>
            <a:ext uri="{FF2B5EF4-FFF2-40B4-BE49-F238E27FC236}">
              <a16:creationId xmlns:a16="http://schemas.microsoft.com/office/drawing/2014/main" xmlns="" id="{00000000-0008-0000-0300-00009E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5" name="正方形/長方形 414">
          <a:extLst>
            <a:ext uri="{FF2B5EF4-FFF2-40B4-BE49-F238E27FC236}">
              <a16:creationId xmlns:a16="http://schemas.microsoft.com/office/drawing/2014/main" xmlns="" id="{00000000-0008-0000-0300-00009F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62/63</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6" name="正方形/長方形 415">
          <a:extLst>
            <a:ext uri="{FF2B5EF4-FFF2-40B4-BE49-F238E27FC236}">
              <a16:creationId xmlns:a16="http://schemas.microsoft.com/office/drawing/2014/main" xmlns="" id="{00000000-0008-0000-0300-0000A0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7" name="正方形/長方形 416">
          <a:extLst>
            <a:ext uri="{FF2B5EF4-FFF2-40B4-BE49-F238E27FC236}">
              <a16:creationId xmlns:a16="http://schemas.microsoft.com/office/drawing/2014/main" xmlns="" id="{00000000-0008-0000-0300-0000A1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8" name="正方形/長方形 417">
          <a:extLst>
            <a:ext uri="{FF2B5EF4-FFF2-40B4-BE49-F238E27FC236}">
              <a16:creationId xmlns:a16="http://schemas.microsoft.com/office/drawing/2014/main" xmlns="" id="{00000000-0008-0000-0300-0000A2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9" name="正方形/長方形 418">
          <a:extLst>
            <a:ext uri="{FF2B5EF4-FFF2-40B4-BE49-F238E27FC236}">
              <a16:creationId xmlns:a16="http://schemas.microsoft.com/office/drawing/2014/main" xmlns="" id="{00000000-0008-0000-0300-0000A3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78.3</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0" name="正方形/長方形 419">
          <a:extLst>
            <a:ext uri="{FF2B5EF4-FFF2-40B4-BE49-F238E27FC236}">
              <a16:creationId xmlns:a16="http://schemas.microsoft.com/office/drawing/2014/main" xmlns="" id="{00000000-0008-0000-0300-0000A4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1" name="正方形/長方形 420">
          <a:extLst>
            <a:ext uri="{FF2B5EF4-FFF2-40B4-BE49-F238E27FC236}">
              <a16:creationId xmlns:a16="http://schemas.microsoft.com/office/drawing/2014/main" xmlns="" id="{00000000-0008-0000-0300-0000A5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2" name="正方形/長方形 421">
          <a:extLst>
            <a:ext uri="{FF2B5EF4-FFF2-40B4-BE49-F238E27FC236}">
              <a16:creationId xmlns:a16="http://schemas.microsoft.com/office/drawing/2014/main" xmlns="" id="{00000000-0008-0000-0300-0000A6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3" name="テキスト ボックス 422">
          <a:extLst>
            <a:ext uri="{FF2B5EF4-FFF2-40B4-BE49-F238E27FC236}">
              <a16:creationId xmlns:a16="http://schemas.microsoft.com/office/drawing/2014/main" xmlns="" id="{00000000-0008-0000-0300-0000A7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営企業債への繰入見込額が減少しているものの、平群駅周辺整備事業や幼保一体化施設建設事業、老朽化による道路橋梁の保全事業などにより、一般会計における地方債発行額が増加してきており、その償還に充てる公債費の増加が続いている。</a:t>
          </a:r>
          <a:endParaRPr kumimoji="1" lang="en-US" altLang="ja-JP" sz="1300">
            <a:latin typeface="ＭＳ Ｐゴシック"/>
          </a:endParaRPr>
        </a:p>
        <a:p>
          <a:r>
            <a:rPr kumimoji="1" lang="ja-JP" altLang="en-US" sz="1300">
              <a:latin typeface="ＭＳ Ｐゴシック"/>
            </a:rPr>
            <a:t>　今後も、事業の効率化により需用費、人件費等の抑制を図ることで全体の維持・改善を図る。</a:t>
          </a:r>
        </a:p>
      </xdr:txBody>
    </xdr:sp>
    <xdr:clientData/>
  </xdr:twoCellAnchor>
  <xdr:oneCellAnchor>
    <xdr:from>
      <xdr:col>18</xdr:col>
      <xdr:colOff>444500</xdr:colOff>
      <xdr:row>10</xdr:row>
      <xdr:rowOff>63500</xdr:rowOff>
    </xdr:from>
    <xdr:ext cx="298543" cy="225703"/>
    <xdr:sp macro="" textlink="">
      <xdr:nvSpPr>
        <xdr:cNvPr id="424" name="テキスト ボックス 423">
          <a:extLst>
            <a:ext uri="{FF2B5EF4-FFF2-40B4-BE49-F238E27FC236}">
              <a16:creationId xmlns:a16="http://schemas.microsoft.com/office/drawing/2014/main" xmlns="" id="{00000000-0008-0000-0300-0000A8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5" name="直線コネクタ 424">
          <a:extLst>
            <a:ext uri="{FF2B5EF4-FFF2-40B4-BE49-F238E27FC236}">
              <a16:creationId xmlns:a16="http://schemas.microsoft.com/office/drawing/2014/main" xmlns="" id="{00000000-0008-0000-0300-0000A9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6" name="テキスト ボックス 425">
          <a:extLst>
            <a:ext uri="{FF2B5EF4-FFF2-40B4-BE49-F238E27FC236}">
              <a16:creationId xmlns:a16="http://schemas.microsoft.com/office/drawing/2014/main" xmlns="" id="{00000000-0008-0000-0300-0000AA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7" name="直線コネクタ 426">
          <a:extLst>
            <a:ext uri="{FF2B5EF4-FFF2-40B4-BE49-F238E27FC236}">
              <a16:creationId xmlns:a16="http://schemas.microsoft.com/office/drawing/2014/main" xmlns="" id="{00000000-0008-0000-0300-0000AB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8" name="テキスト ボックス 427">
          <a:extLst>
            <a:ext uri="{FF2B5EF4-FFF2-40B4-BE49-F238E27FC236}">
              <a16:creationId xmlns:a16="http://schemas.microsoft.com/office/drawing/2014/main" xmlns="" id="{00000000-0008-0000-0300-0000AC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9" name="直線コネクタ 428">
          <a:extLst>
            <a:ext uri="{FF2B5EF4-FFF2-40B4-BE49-F238E27FC236}">
              <a16:creationId xmlns:a16="http://schemas.microsoft.com/office/drawing/2014/main" xmlns="" id="{00000000-0008-0000-0300-0000AD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30" name="テキスト ボックス 429">
          <a:extLst>
            <a:ext uri="{FF2B5EF4-FFF2-40B4-BE49-F238E27FC236}">
              <a16:creationId xmlns:a16="http://schemas.microsoft.com/office/drawing/2014/main" xmlns="" id="{00000000-0008-0000-0300-0000AE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31" name="直線コネクタ 430">
          <a:extLst>
            <a:ext uri="{FF2B5EF4-FFF2-40B4-BE49-F238E27FC236}">
              <a16:creationId xmlns:a16="http://schemas.microsoft.com/office/drawing/2014/main" xmlns="" id="{00000000-0008-0000-0300-0000AF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32" name="テキスト ボックス 431">
          <a:extLst>
            <a:ext uri="{FF2B5EF4-FFF2-40B4-BE49-F238E27FC236}">
              <a16:creationId xmlns:a16="http://schemas.microsoft.com/office/drawing/2014/main" xmlns="" id="{00000000-0008-0000-0300-0000B0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3" name="直線コネクタ 432">
          <a:extLst>
            <a:ext uri="{FF2B5EF4-FFF2-40B4-BE49-F238E27FC236}">
              <a16:creationId xmlns:a16="http://schemas.microsoft.com/office/drawing/2014/main" xmlns="" id="{00000000-0008-0000-0300-0000B1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4" name="テキスト ボックス 433">
          <a:extLst>
            <a:ext uri="{FF2B5EF4-FFF2-40B4-BE49-F238E27FC236}">
              <a16:creationId xmlns:a16="http://schemas.microsoft.com/office/drawing/2014/main" xmlns="" id="{00000000-0008-0000-0300-0000B2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5" name="直線コネクタ 434">
          <a:extLst>
            <a:ext uri="{FF2B5EF4-FFF2-40B4-BE49-F238E27FC236}">
              <a16:creationId xmlns:a16="http://schemas.microsoft.com/office/drawing/2014/main" xmlns="" id="{00000000-0008-0000-0300-0000B3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6" name="将来負担の状況グラフ枠">
          <a:extLst>
            <a:ext uri="{FF2B5EF4-FFF2-40B4-BE49-F238E27FC236}">
              <a16:creationId xmlns:a16="http://schemas.microsoft.com/office/drawing/2014/main" xmlns="" id="{00000000-0008-0000-0300-0000B4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20</xdr:row>
      <xdr:rowOff>124358</xdr:rowOff>
    </xdr:to>
    <xdr:cxnSp macro="">
      <xdr:nvCxnSpPr>
        <xdr:cNvPr id="437" name="直線コネクタ 436">
          <a:extLst>
            <a:ext uri="{FF2B5EF4-FFF2-40B4-BE49-F238E27FC236}">
              <a16:creationId xmlns:a16="http://schemas.microsoft.com/office/drawing/2014/main" xmlns="" id="{00000000-0008-0000-0300-0000B5010000}"/>
            </a:ext>
          </a:extLst>
        </xdr:cNvPr>
        <xdr:cNvCxnSpPr/>
      </xdr:nvCxnSpPr>
      <xdr:spPr>
        <a:xfrm flipV="1">
          <a:off x="17018000" y="2451100"/>
          <a:ext cx="0" cy="11022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20</xdr:row>
      <xdr:rowOff>96435</xdr:rowOff>
    </xdr:from>
    <xdr:ext cx="762000" cy="259045"/>
    <xdr:sp macro="" textlink="">
      <xdr:nvSpPr>
        <xdr:cNvPr id="438" name="将来負担の状況最小値テキスト">
          <a:extLst>
            <a:ext uri="{FF2B5EF4-FFF2-40B4-BE49-F238E27FC236}">
              <a16:creationId xmlns:a16="http://schemas.microsoft.com/office/drawing/2014/main" xmlns="" id="{00000000-0008-0000-0300-0000B6010000}"/>
            </a:ext>
          </a:extLst>
        </xdr:cNvPr>
        <xdr:cNvSpPr txBox="1"/>
      </xdr:nvSpPr>
      <xdr:spPr>
        <a:xfrm>
          <a:off x="17106900" y="3525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228.4</a:t>
          </a:r>
          <a:endParaRPr kumimoji="1" lang="ja-JP" altLang="en-US" sz="1000" b="1">
            <a:latin typeface="ＭＳ Ｐゴシック"/>
          </a:endParaRPr>
        </a:p>
      </xdr:txBody>
    </xdr:sp>
    <xdr:clientData/>
  </xdr:oneCellAnchor>
  <xdr:twoCellAnchor>
    <xdr:from>
      <xdr:col>24</xdr:col>
      <xdr:colOff>469900</xdr:colOff>
      <xdr:row>20</xdr:row>
      <xdr:rowOff>124358</xdr:rowOff>
    </xdr:from>
    <xdr:to>
      <xdr:col>24</xdr:col>
      <xdr:colOff>647700</xdr:colOff>
      <xdr:row>20</xdr:row>
      <xdr:rowOff>124358</xdr:rowOff>
    </xdr:to>
    <xdr:cxnSp macro="">
      <xdr:nvCxnSpPr>
        <xdr:cNvPr id="439" name="直線コネクタ 438">
          <a:extLst>
            <a:ext uri="{FF2B5EF4-FFF2-40B4-BE49-F238E27FC236}">
              <a16:creationId xmlns:a16="http://schemas.microsoft.com/office/drawing/2014/main" xmlns="" id="{00000000-0008-0000-0300-0000B7010000}"/>
            </a:ext>
          </a:extLst>
        </xdr:cNvPr>
        <xdr:cNvCxnSpPr/>
      </xdr:nvCxnSpPr>
      <xdr:spPr>
        <a:xfrm>
          <a:off x="16929100" y="3553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40" name="将来負担の状況最大値テキスト">
          <a:extLst>
            <a:ext uri="{FF2B5EF4-FFF2-40B4-BE49-F238E27FC236}">
              <a16:creationId xmlns:a16="http://schemas.microsoft.com/office/drawing/2014/main" xmlns="" id="{00000000-0008-0000-0300-0000B8010000}"/>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41" name="直線コネクタ 440">
          <a:extLst>
            <a:ext uri="{FF2B5EF4-FFF2-40B4-BE49-F238E27FC236}">
              <a16:creationId xmlns:a16="http://schemas.microsoft.com/office/drawing/2014/main" xmlns="" id="{00000000-0008-0000-0300-0000B9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19</xdr:row>
      <xdr:rowOff>170332</xdr:rowOff>
    </xdr:from>
    <xdr:to>
      <xdr:col>24</xdr:col>
      <xdr:colOff>558800</xdr:colOff>
      <xdr:row>20</xdr:row>
      <xdr:rowOff>80442</xdr:rowOff>
    </xdr:to>
    <xdr:cxnSp macro="">
      <xdr:nvCxnSpPr>
        <xdr:cNvPr id="442" name="直線コネクタ 441">
          <a:extLst>
            <a:ext uri="{FF2B5EF4-FFF2-40B4-BE49-F238E27FC236}">
              <a16:creationId xmlns:a16="http://schemas.microsoft.com/office/drawing/2014/main" xmlns="" id="{00000000-0008-0000-0300-0000BA010000}"/>
            </a:ext>
          </a:extLst>
        </xdr:cNvPr>
        <xdr:cNvCxnSpPr/>
      </xdr:nvCxnSpPr>
      <xdr:spPr>
        <a:xfrm>
          <a:off x="16179800" y="3427882"/>
          <a:ext cx="838200" cy="81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3852</xdr:rowOff>
    </xdr:from>
    <xdr:ext cx="762000" cy="259045"/>
    <xdr:sp macro="" textlink="">
      <xdr:nvSpPr>
        <xdr:cNvPr id="443" name="将来負担の状況平均値テキスト">
          <a:extLst>
            <a:ext uri="{FF2B5EF4-FFF2-40B4-BE49-F238E27FC236}">
              <a16:creationId xmlns:a16="http://schemas.microsoft.com/office/drawing/2014/main" xmlns="" id="{00000000-0008-0000-0300-0000BB010000}"/>
            </a:ext>
          </a:extLst>
        </xdr:cNvPr>
        <xdr:cNvSpPr txBox="1"/>
      </xdr:nvSpPr>
      <xdr:spPr>
        <a:xfrm>
          <a:off x="17106900" y="24041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32.9</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158775</xdr:rowOff>
    </xdr:from>
    <xdr:to>
      <xdr:col>24</xdr:col>
      <xdr:colOff>609600</xdr:colOff>
      <xdr:row>15</xdr:row>
      <xdr:rowOff>88925</xdr:rowOff>
    </xdr:to>
    <xdr:sp macro="" textlink="">
      <xdr:nvSpPr>
        <xdr:cNvPr id="444" name="フローチャート : 判断 443">
          <a:extLst>
            <a:ext uri="{FF2B5EF4-FFF2-40B4-BE49-F238E27FC236}">
              <a16:creationId xmlns:a16="http://schemas.microsoft.com/office/drawing/2014/main" xmlns="" id="{00000000-0008-0000-0300-0000BC010000}"/>
            </a:ext>
          </a:extLst>
        </xdr:cNvPr>
        <xdr:cNvSpPr/>
      </xdr:nvSpPr>
      <xdr:spPr>
        <a:xfrm>
          <a:off x="16967200" y="255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19</xdr:row>
      <xdr:rowOff>170332</xdr:rowOff>
    </xdr:from>
    <xdr:to>
      <xdr:col>23</xdr:col>
      <xdr:colOff>406400</xdr:colOff>
      <xdr:row>20</xdr:row>
      <xdr:rowOff>89129</xdr:rowOff>
    </xdr:to>
    <xdr:cxnSp macro="">
      <xdr:nvCxnSpPr>
        <xdr:cNvPr id="445" name="直線コネクタ 444">
          <a:extLst>
            <a:ext uri="{FF2B5EF4-FFF2-40B4-BE49-F238E27FC236}">
              <a16:creationId xmlns:a16="http://schemas.microsoft.com/office/drawing/2014/main" xmlns="" id="{00000000-0008-0000-0300-0000BD010000}"/>
            </a:ext>
          </a:extLst>
        </xdr:cNvPr>
        <xdr:cNvCxnSpPr/>
      </xdr:nvCxnSpPr>
      <xdr:spPr>
        <a:xfrm flipV="1">
          <a:off x="15290800" y="3427882"/>
          <a:ext cx="889000" cy="90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4699</xdr:rowOff>
    </xdr:from>
    <xdr:to>
      <xdr:col>23</xdr:col>
      <xdr:colOff>457200</xdr:colOff>
      <xdr:row>15</xdr:row>
      <xdr:rowOff>106299</xdr:rowOff>
    </xdr:to>
    <xdr:sp macro="" textlink="">
      <xdr:nvSpPr>
        <xdr:cNvPr id="446" name="フローチャート : 判断 445">
          <a:extLst>
            <a:ext uri="{FF2B5EF4-FFF2-40B4-BE49-F238E27FC236}">
              <a16:creationId xmlns:a16="http://schemas.microsoft.com/office/drawing/2014/main" xmlns="" id="{00000000-0008-0000-0300-0000BE010000}"/>
            </a:ext>
          </a:extLst>
        </xdr:cNvPr>
        <xdr:cNvSpPr/>
      </xdr:nvSpPr>
      <xdr:spPr>
        <a:xfrm>
          <a:off x="16129000" y="2576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116476</xdr:rowOff>
    </xdr:from>
    <xdr:ext cx="736600" cy="259045"/>
    <xdr:sp macro="" textlink="">
      <xdr:nvSpPr>
        <xdr:cNvPr id="447" name="テキスト ボックス 446">
          <a:extLst>
            <a:ext uri="{FF2B5EF4-FFF2-40B4-BE49-F238E27FC236}">
              <a16:creationId xmlns:a16="http://schemas.microsoft.com/office/drawing/2014/main" xmlns="" id="{00000000-0008-0000-0300-0000BF010000}"/>
            </a:ext>
          </a:extLst>
        </xdr:cNvPr>
        <xdr:cNvSpPr txBox="1"/>
      </xdr:nvSpPr>
      <xdr:spPr>
        <a:xfrm>
          <a:off x="15798800" y="23453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36.5</a:t>
          </a:r>
          <a:endParaRPr kumimoji="1" lang="ja-JP" altLang="en-US" sz="1000" b="1">
            <a:solidFill>
              <a:srgbClr val="000080"/>
            </a:solidFill>
            <a:latin typeface="ＭＳ Ｐゴシック"/>
          </a:endParaRPr>
        </a:p>
      </xdr:txBody>
    </xdr:sp>
    <xdr:clientData/>
  </xdr:oneCellAnchor>
  <xdr:twoCellAnchor>
    <xdr:from>
      <xdr:col>21</xdr:col>
      <xdr:colOff>0</xdr:colOff>
      <xdr:row>20</xdr:row>
      <xdr:rowOff>34112</xdr:rowOff>
    </xdr:from>
    <xdr:to>
      <xdr:col>22</xdr:col>
      <xdr:colOff>203200</xdr:colOff>
      <xdr:row>20</xdr:row>
      <xdr:rowOff>89129</xdr:rowOff>
    </xdr:to>
    <xdr:cxnSp macro="">
      <xdr:nvCxnSpPr>
        <xdr:cNvPr id="448" name="直線コネクタ 447">
          <a:extLst>
            <a:ext uri="{FF2B5EF4-FFF2-40B4-BE49-F238E27FC236}">
              <a16:creationId xmlns:a16="http://schemas.microsoft.com/office/drawing/2014/main" xmlns="" id="{00000000-0008-0000-0300-0000C0010000}"/>
            </a:ext>
          </a:extLst>
        </xdr:cNvPr>
        <xdr:cNvCxnSpPr/>
      </xdr:nvCxnSpPr>
      <xdr:spPr>
        <a:xfrm>
          <a:off x="14401800" y="3463112"/>
          <a:ext cx="889000" cy="55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63576</xdr:rowOff>
    </xdr:from>
    <xdr:to>
      <xdr:col>22</xdr:col>
      <xdr:colOff>254000</xdr:colOff>
      <xdr:row>15</xdr:row>
      <xdr:rowOff>165176</xdr:rowOff>
    </xdr:to>
    <xdr:sp macro="" textlink="">
      <xdr:nvSpPr>
        <xdr:cNvPr id="449" name="フローチャート : 判断 448">
          <a:extLst>
            <a:ext uri="{FF2B5EF4-FFF2-40B4-BE49-F238E27FC236}">
              <a16:creationId xmlns:a16="http://schemas.microsoft.com/office/drawing/2014/main" xmlns="" id="{00000000-0008-0000-0300-0000C1010000}"/>
            </a:ext>
          </a:extLst>
        </xdr:cNvPr>
        <xdr:cNvSpPr/>
      </xdr:nvSpPr>
      <xdr:spPr>
        <a:xfrm>
          <a:off x="15240000" y="2635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3903</xdr:rowOff>
    </xdr:from>
    <xdr:ext cx="762000" cy="259045"/>
    <xdr:sp macro="" textlink="">
      <xdr:nvSpPr>
        <xdr:cNvPr id="450" name="テキスト ボックス 449">
          <a:extLst>
            <a:ext uri="{FF2B5EF4-FFF2-40B4-BE49-F238E27FC236}">
              <a16:creationId xmlns:a16="http://schemas.microsoft.com/office/drawing/2014/main" xmlns="" id="{00000000-0008-0000-0300-0000C2010000}"/>
            </a:ext>
          </a:extLst>
        </xdr:cNvPr>
        <xdr:cNvSpPr txBox="1"/>
      </xdr:nvSpPr>
      <xdr:spPr>
        <a:xfrm>
          <a:off x="14909800" y="2404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48.7</a:t>
          </a:r>
          <a:endParaRPr kumimoji="1" lang="ja-JP" altLang="en-US" sz="1000" b="1">
            <a:solidFill>
              <a:srgbClr val="000080"/>
            </a:solidFill>
            <a:latin typeface="ＭＳ Ｐゴシック"/>
          </a:endParaRPr>
        </a:p>
      </xdr:txBody>
    </xdr:sp>
    <xdr:clientData/>
  </xdr:oneCellAnchor>
  <xdr:twoCellAnchor>
    <xdr:from>
      <xdr:col>19</xdr:col>
      <xdr:colOff>482600</xdr:colOff>
      <xdr:row>20</xdr:row>
      <xdr:rowOff>34112</xdr:rowOff>
    </xdr:from>
    <xdr:to>
      <xdr:col>21</xdr:col>
      <xdr:colOff>0</xdr:colOff>
      <xdr:row>20</xdr:row>
      <xdr:rowOff>159106</xdr:rowOff>
    </xdr:to>
    <xdr:cxnSp macro="">
      <xdr:nvCxnSpPr>
        <xdr:cNvPr id="451" name="直線コネクタ 450">
          <a:extLst>
            <a:ext uri="{FF2B5EF4-FFF2-40B4-BE49-F238E27FC236}">
              <a16:creationId xmlns:a16="http://schemas.microsoft.com/office/drawing/2014/main" xmlns="" id="{00000000-0008-0000-0300-0000C3010000}"/>
            </a:ext>
          </a:extLst>
        </xdr:cNvPr>
        <xdr:cNvCxnSpPr/>
      </xdr:nvCxnSpPr>
      <xdr:spPr>
        <a:xfrm flipV="1">
          <a:off x="13512800" y="3463112"/>
          <a:ext cx="889000" cy="124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92050</xdr:rowOff>
    </xdr:from>
    <xdr:to>
      <xdr:col>21</xdr:col>
      <xdr:colOff>50800</xdr:colOff>
      <xdr:row>16</xdr:row>
      <xdr:rowOff>22200</xdr:rowOff>
    </xdr:to>
    <xdr:sp macro="" textlink="">
      <xdr:nvSpPr>
        <xdr:cNvPr id="452" name="フローチャート : 判断 451">
          <a:extLst>
            <a:ext uri="{FF2B5EF4-FFF2-40B4-BE49-F238E27FC236}">
              <a16:creationId xmlns:a16="http://schemas.microsoft.com/office/drawing/2014/main" xmlns="" id="{00000000-0008-0000-0300-0000C4010000}"/>
            </a:ext>
          </a:extLst>
        </xdr:cNvPr>
        <xdr:cNvSpPr/>
      </xdr:nvSpPr>
      <xdr:spPr>
        <a:xfrm>
          <a:off x="14351000" y="266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32377</xdr:rowOff>
    </xdr:from>
    <xdr:ext cx="762000" cy="259045"/>
    <xdr:sp macro="" textlink="">
      <xdr:nvSpPr>
        <xdr:cNvPr id="453" name="テキスト ボックス 452">
          <a:extLst>
            <a:ext uri="{FF2B5EF4-FFF2-40B4-BE49-F238E27FC236}">
              <a16:creationId xmlns:a16="http://schemas.microsoft.com/office/drawing/2014/main" xmlns="" id="{00000000-0008-0000-0300-0000C5010000}"/>
            </a:ext>
          </a:extLst>
        </xdr:cNvPr>
        <xdr:cNvSpPr txBox="1"/>
      </xdr:nvSpPr>
      <xdr:spPr>
        <a:xfrm>
          <a:off x="14020800" y="24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54.6</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124384</xdr:rowOff>
    </xdr:from>
    <xdr:to>
      <xdr:col>19</xdr:col>
      <xdr:colOff>533400</xdr:colOff>
      <xdr:row>16</xdr:row>
      <xdr:rowOff>54534</xdr:rowOff>
    </xdr:to>
    <xdr:sp macro="" textlink="">
      <xdr:nvSpPr>
        <xdr:cNvPr id="454" name="フローチャート : 判断 453">
          <a:extLst>
            <a:ext uri="{FF2B5EF4-FFF2-40B4-BE49-F238E27FC236}">
              <a16:creationId xmlns:a16="http://schemas.microsoft.com/office/drawing/2014/main" xmlns="" id="{00000000-0008-0000-0300-0000C6010000}"/>
            </a:ext>
          </a:extLst>
        </xdr:cNvPr>
        <xdr:cNvSpPr/>
      </xdr:nvSpPr>
      <xdr:spPr>
        <a:xfrm>
          <a:off x="13462000" y="2696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64711</xdr:rowOff>
    </xdr:from>
    <xdr:ext cx="762000" cy="259045"/>
    <xdr:sp macro="" textlink="">
      <xdr:nvSpPr>
        <xdr:cNvPr id="455" name="テキスト ボックス 454">
          <a:extLst>
            <a:ext uri="{FF2B5EF4-FFF2-40B4-BE49-F238E27FC236}">
              <a16:creationId xmlns:a16="http://schemas.microsoft.com/office/drawing/2014/main" xmlns="" id="{00000000-0008-0000-0300-0000C7010000}"/>
            </a:ext>
          </a:extLst>
        </xdr:cNvPr>
        <xdr:cNvSpPr txBox="1"/>
      </xdr:nvSpPr>
      <xdr:spPr>
        <a:xfrm>
          <a:off x="13131800" y="2465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61.3</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xmlns="" id="{00000000-0008-0000-0300-0000C8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xmlns="" id="{00000000-0008-0000-0300-0000C9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xmlns="" id="{00000000-0008-0000-0300-0000CA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xmlns="" id="{00000000-0008-0000-0300-0000CB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xmlns="" id="{00000000-0008-0000-0300-0000CC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20</xdr:row>
      <xdr:rowOff>29642</xdr:rowOff>
    </xdr:from>
    <xdr:to>
      <xdr:col>24</xdr:col>
      <xdr:colOff>609600</xdr:colOff>
      <xdr:row>20</xdr:row>
      <xdr:rowOff>131242</xdr:rowOff>
    </xdr:to>
    <xdr:sp macro="" textlink="">
      <xdr:nvSpPr>
        <xdr:cNvPr id="461" name="円/楕円 460">
          <a:extLst>
            <a:ext uri="{FF2B5EF4-FFF2-40B4-BE49-F238E27FC236}">
              <a16:creationId xmlns:a16="http://schemas.microsoft.com/office/drawing/2014/main" xmlns="" id="{00000000-0008-0000-0300-0000CD010000}"/>
            </a:ext>
          </a:extLst>
        </xdr:cNvPr>
        <xdr:cNvSpPr/>
      </xdr:nvSpPr>
      <xdr:spPr>
        <a:xfrm>
          <a:off x="16967200" y="3458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19</xdr:row>
      <xdr:rowOff>96969</xdr:rowOff>
    </xdr:from>
    <xdr:ext cx="762000" cy="259045"/>
    <xdr:sp macro="" textlink="">
      <xdr:nvSpPr>
        <xdr:cNvPr id="462" name="将来負担の状況該当値テキスト">
          <a:extLst>
            <a:ext uri="{FF2B5EF4-FFF2-40B4-BE49-F238E27FC236}">
              <a16:creationId xmlns:a16="http://schemas.microsoft.com/office/drawing/2014/main" xmlns="" id="{00000000-0008-0000-0300-0000CE010000}"/>
            </a:ext>
          </a:extLst>
        </xdr:cNvPr>
        <xdr:cNvSpPr txBox="1"/>
      </xdr:nvSpPr>
      <xdr:spPr>
        <a:xfrm>
          <a:off x="17106900" y="3354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219.3</a:t>
          </a:r>
          <a:endParaRPr kumimoji="1" lang="ja-JP" altLang="en-US" sz="1000" b="1">
            <a:solidFill>
              <a:srgbClr val="FF0000"/>
            </a:solidFill>
            <a:latin typeface="ＭＳ Ｐゴシック"/>
          </a:endParaRPr>
        </a:p>
      </xdr:txBody>
    </xdr:sp>
    <xdr:clientData/>
  </xdr:oneCellAnchor>
  <xdr:twoCellAnchor>
    <xdr:from>
      <xdr:col>23</xdr:col>
      <xdr:colOff>355600</xdr:colOff>
      <xdr:row>19</xdr:row>
      <xdr:rowOff>119532</xdr:rowOff>
    </xdr:from>
    <xdr:to>
      <xdr:col>23</xdr:col>
      <xdr:colOff>457200</xdr:colOff>
      <xdr:row>20</xdr:row>
      <xdr:rowOff>49682</xdr:rowOff>
    </xdr:to>
    <xdr:sp macro="" textlink="">
      <xdr:nvSpPr>
        <xdr:cNvPr id="463" name="円/楕円 462">
          <a:extLst>
            <a:ext uri="{FF2B5EF4-FFF2-40B4-BE49-F238E27FC236}">
              <a16:creationId xmlns:a16="http://schemas.microsoft.com/office/drawing/2014/main" xmlns="" id="{00000000-0008-0000-0300-0000CF010000}"/>
            </a:ext>
          </a:extLst>
        </xdr:cNvPr>
        <xdr:cNvSpPr/>
      </xdr:nvSpPr>
      <xdr:spPr>
        <a:xfrm>
          <a:off x="16129000" y="3377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20</xdr:row>
      <xdr:rowOff>34459</xdr:rowOff>
    </xdr:from>
    <xdr:ext cx="736600" cy="259045"/>
    <xdr:sp macro="" textlink="">
      <xdr:nvSpPr>
        <xdr:cNvPr id="464" name="テキスト ボックス 463">
          <a:extLst>
            <a:ext uri="{FF2B5EF4-FFF2-40B4-BE49-F238E27FC236}">
              <a16:creationId xmlns:a16="http://schemas.microsoft.com/office/drawing/2014/main" xmlns="" id="{00000000-0008-0000-0300-0000D0010000}"/>
            </a:ext>
          </a:extLst>
        </xdr:cNvPr>
        <xdr:cNvSpPr txBox="1"/>
      </xdr:nvSpPr>
      <xdr:spPr>
        <a:xfrm>
          <a:off x="15798800" y="34634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202.4</a:t>
          </a:r>
          <a:endParaRPr kumimoji="1" lang="ja-JP" altLang="en-US" sz="1000" b="1">
            <a:solidFill>
              <a:srgbClr val="FF0000"/>
            </a:solidFill>
            <a:latin typeface="ＭＳ Ｐゴシック"/>
          </a:endParaRPr>
        </a:p>
      </xdr:txBody>
    </xdr:sp>
    <xdr:clientData/>
  </xdr:oneCellAnchor>
  <xdr:twoCellAnchor>
    <xdr:from>
      <xdr:col>22</xdr:col>
      <xdr:colOff>152400</xdr:colOff>
      <xdr:row>20</xdr:row>
      <xdr:rowOff>38329</xdr:rowOff>
    </xdr:from>
    <xdr:to>
      <xdr:col>22</xdr:col>
      <xdr:colOff>254000</xdr:colOff>
      <xdr:row>20</xdr:row>
      <xdr:rowOff>139929</xdr:rowOff>
    </xdr:to>
    <xdr:sp macro="" textlink="">
      <xdr:nvSpPr>
        <xdr:cNvPr id="465" name="円/楕円 464">
          <a:extLst>
            <a:ext uri="{FF2B5EF4-FFF2-40B4-BE49-F238E27FC236}">
              <a16:creationId xmlns:a16="http://schemas.microsoft.com/office/drawing/2014/main" xmlns="" id="{00000000-0008-0000-0300-0000D1010000}"/>
            </a:ext>
          </a:extLst>
        </xdr:cNvPr>
        <xdr:cNvSpPr/>
      </xdr:nvSpPr>
      <xdr:spPr>
        <a:xfrm>
          <a:off x="15240000" y="3467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20</xdr:row>
      <xdr:rowOff>124706</xdr:rowOff>
    </xdr:from>
    <xdr:ext cx="762000" cy="259045"/>
    <xdr:sp macro="" textlink="">
      <xdr:nvSpPr>
        <xdr:cNvPr id="466" name="テキスト ボックス 465">
          <a:extLst>
            <a:ext uri="{FF2B5EF4-FFF2-40B4-BE49-F238E27FC236}">
              <a16:creationId xmlns:a16="http://schemas.microsoft.com/office/drawing/2014/main" xmlns="" id="{00000000-0008-0000-0300-0000D2010000}"/>
            </a:ext>
          </a:extLst>
        </xdr:cNvPr>
        <xdr:cNvSpPr txBox="1"/>
      </xdr:nvSpPr>
      <xdr:spPr>
        <a:xfrm>
          <a:off x="14909800" y="3553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221.1</a:t>
          </a:r>
          <a:endParaRPr kumimoji="1" lang="ja-JP" altLang="en-US" sz="1000" b="1">
            <a:solidFill>
              <a:srgbClr val="FF0000"/>
            </a:solidFill>
            <a:latin typeface="ＭＳ Ｐゴシック"/>
          </a:endParaRPr>
        </a:p>
      </xdr:txBody>
    </xdr:sp>
    <xdr:clientData/>
  </xdr:oneCellAnchor>
  <xdr:twoCellAnchor>
    <xdr:from>
      <xdr:col>20</xdr:col>
      <xdr:colOff>635000</xdr:colOff>
      <xdr:row>19</xdr:row>
      <xdr:rowOff>154762</xdr:rowOff>
    </xdr:from>
    <xdr:to>
      <xdr:col>21</xdr:col>
      <xdr:colOff>50800</xdr:colOff>
      <xdr:row>20</xdr:row>
      <xdr:rowOff>84912</xdr:rowOff>
    </xdr:to>
    <xdr:sp macro="" textlink="">
      <xdr:nvSpPr>
        <xdr:cNvPr id="467" name="円/楕円 466">
          <a:extLst>
            <a:ext uri="{FF2B5EF4-FFF2-40B4-BE49-F238E27FC236}">
              <a16:creationId xmlns:a16="http://schemas.microsoft.com/office/drawing/2014/main" xmlns="" id="{00000000-0008-0000-0300-0000D3010000}"/>
            </a:ext>
          </a:extLst>
        </xdr:cNvPr>
        <xdr:cNvSpPr/>
      </xdr:nvSpPr>
      <xdr:spPr>
        <a:xfrm>
          <a:off x="14351000" y="3412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20</xdr:row>
      <xdr:rowOff>69689</xdr:rowOff>
    </xdr:from>
    <xdr:ext cx="762000" cy="259045"/>
    <xdr:sp macro="" textlink="">
      <xdr:nvSpPr>
        <xdr:cNvPr id="468" name="テキスト ボックス 467">
          <a:extLst>
            <a:ext uri="{FF2B5EF4-FFF2-40B4-BE49-F238E27FC236}">
              <a16:creationId xmlns:a16="http://schemas.microsoft.com/office/drawing/2014/main" xmlns="" id="{00000000-0008-0000-0300-0000D4010000}"/>
            </a:ext>
          </a:extLst>
        </xdr:cNvPr>
        <xdr:cNvSpPr txBox="1"/>
      </xdr:nvSpPr>
      <xdr:spPr>
        <a:xfrm>
          <a:off x="14020800" y="3498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209.7</a:t>
          </a:r>
          <a:endParaRPr kumimoji="1" lang="ja-JP" altLang="en-US" sz="1000" b="1">
            <a:solidFill>
              <a:srgbClr val="FF0000"/>
            </a:solidFill>
            <a:latin typeface="ＭＳ Ｐゴシック"/>
          </a:endParaRPr>
        </a:p>
      </xdr:txBody>
    </xdr:sp>
    <xdr:clientData/>
  </xdr:oneCellAnchor>
  <xdr:twoCellAnchor>
    <xdr:from>
      <xdr:col>19</xdr:col>
      <xdr:colOff>431800</xdr:colOff>
      <xdr:row>20</xdr:row>
      <xdr:rowOff>108306</xdr:rowOff>
    </xdr:from>
    <xdr:to>
      <xdr:col>19</xdr:col>
      <xdr:colOff>533400</xdr:colOff>
      <xdr:row>21</xdr:row>
      <xdr:rowOff>38456</xdr:rowOff>
    </xdr:to>
    <xdr:sp macro="" textlink="">
      <xdr:nvSpPr>
        <xdr:cNvPr id="469" name="円/楕円 468">
          <a:extLst>
            <a:ext uri="{FF2B5EF4-FFF2-40B4-BE49-F238E27FC236}">
              <a16:creationId xmlns:a16="http://schemas.microsoft.com/office/drawing/2014/main" xmlns="" id="{00000000-0008-0000-0300-0000D5010000}"/>
            </a:ext>
          </a:extLst>
        </xdr:cNvPr>
        <xdr:cNvSpPr/>
      </xdr:nvSpPr>
      <xdr:spPr>
        <a:xfrm>
          <a:off x="13462000" y="3537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21</xdr:row>
      <xdr:rowOff>23233</xdr:rowOff>
    </xdr:from>
    <xdr:ext cx="762000" cy="259045"/>
    <xdr:sp macro="" textlink="">
      <xdr:nvSpPr>
        <xdr:cNvPr id="470" name="テキスト ボックス 469">
          <a:extLst>
            <a:ext uri="{FF2B5EF4-FFF2-40B4-BE49-F238E27FC236}">
              <a16:creationId xmlns:a16="http://schemas.microsoft.com/office/drawing/2014/main" xmlns="" id="{00000000-0008-0000-0300-0000D6010000}"/>
            </a:ext>
          </a:extLst>
        </xdr:cNvPr>
        <xdr:cNvSpPr txBox="1"/>
      </xdr:nvSpPr>
      <xdr:spPr>
        <a:xfrm>
          <a:off x="13131800" y="3623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235.6</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a:extLst>
            <a:ext uri="{FF2B5EF4-FFF2-40B4-BE49-F238E27FC236}">
              <a16:creationId xmlns:a16="http://schemas.microsoft.com/office/drawing/2014/main" xmlns=""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a:extLst>
            <a:ext uri="{FF2B5EF4-FFF2-40B4-BE49-F238E27FC236}">
              <a16:creationId xmlns:a16="http://schemas.microsoft.com/office/drawing/2014/main" xmlns=""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a:extLst>
            <a:ext uri="{FF2B5EF4-FFF2-40B4-BE49-F238E27FC236}">
              <a16:creationId xmlns:a16="http://schemas.microsoft.com/office/drawing/2014/main" xmlns=""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a:extLst>
            <a:ext uri="{FF2B5EF4-FFF2-40B4-BE49-F238E27FC236}">
              <a16:creationId xmlns:a16="http://schemas.microsoft.com/office/drawing/2014/main" xmlns=""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奈良県平群町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a:extLst>
            <a:ext uri="{FF2B5EF4-FFF2-40B4-BE49-F238E27FC236}">
              <a16:creationId xmlns:a16="http://schemas.microsoft.com/office/drawing/2014/main" xmlns=""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a:extLst>
            <a:ext uri="{FF2B5EF4-FFF2-40B4-BE49-F238E27FC236}">
              <a16:creationId xmlns:a16="http://schemas.microsoft.com/office/drawing/2014/main" xmlns=""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a:extLst>
            <a:ext uri="{FF2B5EF4-FFF2-40B4-BE49-F238E27FC236}">
              <a16:creationId xmlns:a16="http://schemas.microsoft.com/office/drawing/2014/main" xmlns=""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a:extLst>
            <a:ext uri="{FF2B5EF4-FFF2-40B4-BE49-F238E27FC236}">
              <a16:creationId xmlns:a16="http://schemas.microsoft.com/office/drawing/2014/main" xmlns=""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a:extLst>
            <a:ext uri="{FF2B5EF4-FFF2-40B4-BE49-F238E27FC236}">
              <a16:creationId xmlns:a16="http://schemas.microsoft.com/office/drawing/2014/main" xmlns=""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a:extLst>
            <a:ext uri="{FF2B5EF4-FFF2-40B4-BE49-F238E27FC236}">
              <a16:creationId xmlns:a16="http://schemas.microsoft.com/office/drawing/2014/main" xmlns=""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a:extLst>
            <a:ext uri="{FF2B5EF4-FFF2-40B4-BE49-F238E27FC236}">
              <a16:creationId xmlns:a16="http://schemas.microsoft.com/office/drawing/2014/main" xmlns=""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19,247
19,145
23.90
7,675,223
7,484,317
168,053
4,443,875
13,762,085</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a:extLst>
            <a:ext uri="{FF2B5EF4-FFF2-40B4-BE49-F238E27FC236}">
              <a16:creationId xmlns:a16="http://schemas.microsoft.com/office/drawing/2014/main" xmlns=""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a:extLst>
            <a:ext uri="{FF2B5EF4-FFF2-40B4-BE49-F238E27FC236}">
              <a16:creationId xmlns:a16="http://schemas.microsoft.com/office/drawing/2014/main" xmlns=""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a:extLst>
            <a:ext uri="{FF2B5EF4-FFF2-40B4-BE49-F238E27FC236}">
              <a16:creationId xmlns:a16="http://schemas.microsoft.com/office/drawing/2014/main" xmlns=""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13.2
219.3</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a:extLst>
            <a:ext uri="{FF2B5EF4-FFF2-40B4-BE49-F238E27FC236}">
              <a16:creationId xmlns:a16="http://schemas.microsoft.com/office/drawing/2014/main" xmlns=""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a:extLst>
            <a:ext uri="{FF2B5EF4-FFF2-40B4-BE49-F238E27FC236}">
              <a16:creationId xmlns:a16="http://schemas.microsoft.com/office/drawing/2014/main" xmlns=""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a:extLst>
            <a:ext uri="{FF2B5EF4-FFF2-40B4-BE49-F238E27FC236}">
              <a16:creationId xmlns:a16="http://schemas.microsoft.com/office/drawing/2014/main" xmlns=""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a:extLst>
            <a:ext uri="{FF2B5EF4-FFF2-40B4-BE49-F238E27FC236}">
              <a16:creationId xmlns:a16="http://schemas.microsoft.com/office/drawing/2014/main" xmlns=""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a:extLst>
            <a:ext uri="{FF2B5EF4-FFF2-40B4-BE49-F238E27FC236}">
              <a16:creationId xmlns:a16="http://schemas.microsoft.com/office/drawing/2014/main" xmlns=""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a:extLst>
            <a:ext uri="{FF2B5EF4-FFF2-40B4-BE49-F238E27FC236}">
              <a16:creationId xmlns:a16="http://schemas.microsoft.com/office/drawing/2014/main" xmlns=""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a:extLst>
            <a:ext uri="{FF2B5EF4-FFF2-40B4-BE49-F238E27FC236}">
              <a16:creationId xmlns:a16="http://schemas.microsoft.com/office/drawing/2014/main" xmlns=""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a:extLst>
            <a:ext uri="{FF2B5EF4-FFF2-40B4-BE49-F238E27FC236}">
              <a16:creationId xmlns:a16="http://schemas.microsoft.com/office/drawing/2014/main" xmlns=""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a:extLst>
            <a:ext uri="{FF2B5EF4-FFF2-40B4-BE49-F238E27FC236}">
              <a16:creationId xmlns:a16="http://schemas.microsoft.com/office/drawing/2014/main" xmlns=""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a:extLst>
            <a:ext uri="{FF2B5EF4-FFF2-40B4-BE49-F238E27FC236}">
              <a16:creationId xmlns:a16="http://schemas.microsoft.com/office/drawing/2014/main" xmlns=""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a:extLst>
            <a:ext uri="{FF2B5EF4-FFF2-40B4-BE49-F238E27FC236}">
              <a16:creationId xmlns:a16="http://schemas.microsoft.com/office/drawing/2014/main" xmlns=""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a:extLst>
            <a:ext uri="{FF2B5EF4-FFF2-40B4-BE49-F238E27FC236}">
              <a16:creationId xmlns:a16="http://schemas.microsoft.com/office/drawing/2014/main" xmlns=""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a:extLst>
            <a:ext uri="{FF2B5EF4-FFF2-40B4-BE49-F238E27FC236}">
              <a16:creationId xmlns:a16="http://schemas.microsoft.com/office/drawing/2014/main" xmlns=""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a:extLst>
            <a:ext uri="{FF2B5EF4-FFF2-40B4-BE49-F238E27FC236}">
              <a16:creationId xmlns:a16="http://schemas.microsoft.com/office/drawing/2014/main" xmlns=""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a:extLst>
            <a:ext uri="{FF2B5EF4-FFF2-40B4-BE49-F238E27FC236}">
              <a16:creationId xmlns:a16="http://schemas.microsoft.com/office/drawing/2014/main" xmlns=""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a:extLst>
            <a:ext uri="{FF2B5EF4-FFF2-40B4-BE49-F238E27FC236}">
              <a16:creationId xmlns:a16="http://schemas.microsoft.com/office/drawing/2014/main" xmlns="" id="{00000000-0008-0000-0400-00001F000000}"/>
            </a:ext>
          </a:extLst>
        </xdr:cNvPr>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a:extLst>
            <a:ext uri="{FF2B5EF4-FFF2-40B4-BE49-F238E27FC236}">
              <a16:creationId xmlns:a16="http://schemas.microsoft.com/office/drawing/2014/main" xmlns=""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a:extLst>
            <a:ext uri="{FF2B5EF4-FFF2-40B4-BE49-F238E27FC236}">
              <a16:creationId xmlns:a16="http://schemas.microsoft.com/office/drawing/2014/main" xmlns=""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a:extLst>
            <a:ext uri="{FF2B5EF4-FFF2-40B4-BE49-F238E27FC236}">
              <a16:creationId xmlns:a16="http://schemas.microsoft.com/office/drawing/2014/main" xmlns=""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a:extLst>
            <a:ext uri="{FF2B5EF4-FFF2-40B4-BE49-F238E27FC236}">
              <a16:creationId xmlns:a16="http://schemas.microsoft.com/office/drawing/2014/main" xmlns=""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a:extLst>
            <a:ext uri="{FF2B5EF4-FFF2-40B4-BE49-F238E27FC236}">
              <a16:creationId xmlns:a16="http://schemas.microsoft.com/office/drawing/2014/main" xmlns=""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58/63</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a:extLst>
            <a:ext uri="{FF2B5EF4-FFF2-40B4-BE49-F238E27FC236}">
              <a16:creationId xmlns:a16="http://schemas.microsoft.com/office/drawing/2014/main" xmlns=""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a:extLst>
            <a:ext uri="{FF2B5EF4-FFF2-40B4-BE49-F238E27FC236}">
              <a16:creationId xmlns:a16="http://schemas.microsoft.com/office/drawing/2014/main" xmlns=""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a:extLst>
            <a:ext uri="{FF2B5EF4-FFF2-40B4-BE49-F238E27FC236}">
              <a16:creationId xmlns:a16="http://schemas.microsoft.com/office/drawing/2014/main" xmlns=""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a:extLst>
            <a:ext uri="{FF2B5EF4-FFF2-40B4-BE49-F238E27FC236}">
              <a16:creationId xmlns:a16="http://schemas.microsoft.com/office/drawing/2014/main" xmlns=""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27.1</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a:extLst>
            <a:ext uri="{FF2B5EF4-FFF2-40B4-BE49-F238E27FC236}">
              <a16:creationId xmlns:a16="http://schemas.microsoft.com/office/drawing/2014/main" xmlns=""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a:extLst>
            <a:ext uri="{FF2B5EF4-FFF2-40B4-BE49-F238E27FC236}">
              <a16:creationId xmlns:a16="http://schemas.microsoft.com/office/drawing/2014/main" xmlns=""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a:extLst>
            <a:ext uri="{FF2B5EF4-FFF2-40B4-BE49-F238E27FC236}">
              <a16:creationId xmlns:a16="http://schemas.microsoft.com/office/drawing/2014/main" xmlns=""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a:extLst>
            <a:ext uri="{FF2B5EF4-FFF2-40B4-BE49-F238E27FC236}">
              <a16:creationId xmlns:a16="http://schemas.microsoft.com/office/drawing/2014/main" xmlns=""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平成１７年より一般職給等カットを実施しているが、こども園・給食センターの直営、清掃センターの一部のみの委託、職員の雇用基準を正規雇用としていることから、全国平均より高い数値となっている。</a:t>
          </a:r>
          <a:endParaRPr kumimoji="1" lang="en-US" altLang="ja-JP" sz="1300">
            <a:latin typeface="ＭＳ Ｐゴシック"/>
          </a:endParaRPr>
        </a:p>
        <a:p>
          <a:r>
            <a:rPr kumimoji="1" lang="ja-JP" altLang="en-US" sz="1300">
              <a:latin typeface="ＭＳ Ｐゴシック"/>
            </a:rPr>
            <a:t>　平成２７年度に主幹級以上の給与カットを実施しており、今後、定員管理による事業効率化、新規職員採用の抑制、町直営公共施設の民間委託を検討することで、人件費削減を実施する。</a:t>
          </a:r>
        </a:p>
      </xdr:txBody>
    </xdr:sp>
    <xdr:clientData/>
  </xdr:twoCellAnchor>
  <xdr:oneCellAnchor>
    <xdr:from>
      <xdr:col>1</xdr:col>
      <xdr:colOff>28575</xdr:colOff>
      <xdr:row>29</xdr:row>
      <xdr:rowOff>107950</xdr:rowOff>
    </xdr:from>
    <xdr:ext cx="298543" cy="225703"/>
    <xdr:sp macro="" textlink="">
      <xdr:nvSpPr>
        <xdr:cNvPr id="45" name="テキスト ボックス 44">
          <a:extLst>
            <a:ext uri="{FF2B5EF4-FFF2-40B4-BE49-F238E27FC236}">
              <a16:creationId xmlns:a16="http://schemas.microsoft.com/office/drawing/2014/main" xmlns=""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a:extLst>
            <a:ext uri="{FF2B5EF4-FFF2-40B4-BE49-F238E27FC236}">
              <a16:creationId xmlns:a16="http://schemas.microsoft.com/office/drawing/2014/main" xmlns=""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a:extLst>
            <a:ext uri="{FF2B5EF4-FFF2-40B4-BE49-F238E27FC236}">
              <a16:creationId xmlns:a16="http://schemas.microsoft.com/office/drawing/2014/main" xmlns=""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a:extLst>
            <a:ext uri="{FF2B5EF4-FFF2-40B4-BE49-F238E27FC236}">
              <a16:creationId xmlns:a16="http://schemas.microsoft.com/office/drawing/2014/main" xmlns=""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a:extLst>
            <a:ext uri="{FF2B5EF4-FFF2-40B4-BE49-F238E27FC236}">
              <a16:creationId xmlns:a16="http://schemas.microsoft.com/office/drawing/2014/main" xmlns=""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a:extLst>
            <a:ext uri="{FF2B5EF4-FFF2-40B4-BE49-F238E27FC236}">
              <a16:creationId xmlns:a16="http://schemas.microsoft.com/office/drawing/2014/main" xmlns=""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a:extLst>
            <a:ext uri="{FF2B5EF4-FFF2-40B4-BE49-F238E27FC236}">
              <a16:creationId xmlns:a16="http://schemas.microsoft.com/office/drawing/2014/main" xmlns=""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a:extLst>
            <a:ext uri="{FF2B5EF4-FFF2-40B4-BE49-F238E27FC236}">
              <a16:creationId xmlns:a16="http://schemas.microsoft.com/office/drawing/2014/main" xmlns=""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a:extLst>
            <a:ext uri="{FF2B5EF4-FFF2-40B4-BE49-F238E27FC236}">
              <a16:creationId xmlns:a16="http://schemas.microsoft.com/office/drawing/2014/main" xmlns=""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a:extLst>
            <a:ext uri="{FF2B5EF4-FFF2-40B4-BE49-F238E27FC236}">
              <a16:creationId xmlns:a16="http://schemas.microsoft.com/office/drawing/2014/main" xmlns=""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a:extLst>
            <a:ext uri="{FF2B5EF4-FFF2-40B4-BE49-F238E27FC236}">
              <a16:creationId xmlns:a16="http://schemas.microsoft.com/office/drawing/2014/main" xmlns=""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a:extLst>
            <a:ext uri="{FF2B5EF4-FFF2-40B4-BE49-F238E27FC236}">
              <a16:creationId xmlns:a16="http://schemas.microsoft.com/office/drawing/2014/main" xmlns=""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a:extLst>
            <a:ext uri="{FF2B5EF4-FFF2-40B4-BE49-F238E27FC236}">
              <a16:creationId xmlns:a16="http://schemas.microsoft.com/office/drawing/2014/main" xmlns=""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a:extLst>
            <a:ext uri="{FF2B5EF4-FFF2-40B4-BE49-F238E27FC236}">
              <a16:creationId xmlns:a16="http://schemas.microsoft.com/office/drawing/2014/main" xmlns=""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a:extLst>
            <a:ext uri="{FF2B5EF4-FFF2-40B4-BE49-F238E27FC236}">
              <a16:creationId xmlns:a16="http://schemas.microsoft.com/office/drawing/2014/main" xmlns=""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a:extLst>
            <a:ext uri="{FF2B5EF4-FFF2-40B4-BE49-F238E27FC236}">
              <a16:creationId xmlns:a16="http://schemas.microsoft.com/office/drawing/2014/main" xmlns=""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66040</xdr:rowOff>
    </xdr:from>
    <xdr:to>
      <xdr:col>7</xdr:col>
      <xdr:colOff>15875</xdr:colOff>
      <xdr:row>41</xdr:row>
      <xdr:rowOff>1270</xdr:rowOff>
    </xdr:to>
    <xdr:cxnSp macro="">
      <xdr:nvCxnSpPr>
        <xdr:cNvPr id="61" name="直線コネクタ 60">
          <a:extLst>
            <a:ext uri="{FF2B5EF4-FFF2-40B4-BE49-F238E27FC236}">
              <a16:creationId xmlns:a16="http://schemas.microsoft.com/office/drawing/2014/main" xmlns="" id="{00000000-0008-0000-0400-00003D000000}"/>
            </a:ext>
          </a:extLst>
        </xdr:cNvPr>
        <xdr:cNvCxnSpPr/>
      </xdr:nvCxnSpPr>
      <xdr:spPr>
        <a:xfrm flipV="1">
          <a:off x="4826000" y="555244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144797</xdr:rowOff>
    </xdr:from>
    <xdr:ext cx="762000" cy="259045"/>
    <xdr:sp macro="" textlink="">
      <xdr:nvSpPr>
        <xdr:cNvPr id="62" name="人件費最小値テキスト">
          <a:extLst>
            <a:ext uri="{FF2B5EF4-FFF2-40B4-BE49-F238E27FC236}">
              <a16:creationId xmlns:a16="http://schemas.microsoft.com/office/drawing/2014/main" xmlns="" id="{00000000-0008-0000-0400-00003E000000}"/>
            </a:ext>
          </a:extLst>
        </xdr:cNvPr>
        <xdr:cNvSpPr txBox="1"/>
      </xdr:nvSpPr>
      <xdr:spPr>
        <a:xfrm>
          <a:off x="4914900" y="700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33.1</a:t>
          </a:r>
          <a:endParaRPr kumimoji="1" lang="ja-JP" altLang="en-US" sz="1000" b="1">
            <a:latin typeface="ＭＳ Ｐゴシック"/>
          </a:endParaRPr>
        </a:p>
      </xdr:txBody>
    </xdr:sp>
    <xdr:clientData/>
  </xdr:oneCellAnchor>
  <xdr:twoCellAnchor>
    <xdr:from>
      <xdr:col>6</xdr:col>
      <xdr:colOff>612775</xdr:colOff>
      <xdr:row>41</xdr:row>
      <xdr:rowOff>1270</xdr:rowOff>
    </xdr:from>
    <xdr:to>
      <xdr:col>7</xdr:col>
      <xdr:colOff>104775</xdr:colOff>
      <xdr:row>41</xdr:row>
      <xdr:rowOff>1270</xdr:rowOff>
    </xdr:to>
    <xdr:cxnSp macro="">
      <xdr:nvCxnSpPr>
        <xdr:cNvPr id="63" name="直線コネクタ 62">
          <a:extLst>
            <a:ext uri="{FF2B5EF4-FFF2-40B4-BE49-F238E27FC236}">
              <a16:creationId xmlns:a16="http://schemas.microsoft.com/office/drawing/2014/main" xmlns="" id="{00000000-0008-0000-0400-00003F000000}"/>
            </a:ext>
          </a:extLst>
        </xdr:cNvPr>
        <xdr:cNvCxnSpPr/>
      </xdr:nvCxnSpPr>
      <xdr:spPr>
        <a:xfrm>
          <a:off x="4737100" y="703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30</xdr:row>
      <xdr:rowOff>152417</xdr:rowOff>
    </xdr:from>
    <xdr:ext cx="762000" cy="259045"/>
    <xdr:sp macro="" textlink="">
      <xdr:nvSpPr>
        <xdr:cNvPr id="64" name="人件費最大値テキスト">
          <a:extLst>
            <a:ext uri="{FF2B5EF4-FFF2-40B4-BE49-F238E27FC236}">
              <a16:creationId xmlns:a16="http://schemas.microsoft.com/office/drawing/2014/main" xmlns="" id="{00000000-0008-0000-0400-000040000000}"/>
            </a:ext>
          </a:extLst>
        </xdr:cNvPr>
        <xdr:cNvSpPr txBox="1"/>
      </xdr:nvSpPr>
      <xdr:spPr>
        <a:xfrm>
          <a:off x="4914900" y="5295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13.7</a:t>
          </a:r>
          <a:endParaRPr kumimoji="1" lang="ja-JP" altLang="en-US" sz="1000" b="1">
            <a:latin typeface="ＭＳ Ｐゴシック"/>
          </a:endParaRPr>
        </a:p>
      </xdr:txBody>
    </xdr:sp>
    <xdr:clientData/>
  </xdr:oneCellAnchor>
  <xdr:twoCellAnchor>
    <xdr:from>
      <xdr:col>6</xdr:col>
      <xdr:colOff>612775</xdr:colOff>
      <xdr:row>32</xdr:row>
      <xdr:rowOff>66040</xdr:rowOff>
    </xdr:from>
    <xdr:to>
      <xdr:col>7</xdr:col>
      <xdr:colOff>104775</xdr:colOff>
      <xdr:row>32</xdr:row>
      <xdr:rowOff>66040</xdr:rowOff>
    </xdr:to>
    <xdr:cxnSp macro="">
      <xdr:nvCxnSpPr>
        <xdr:cNvPr id="65" name="直線コネクタ 64">
          <a:extLst>
            <a:ext uri="{FF2B5EF4-FFF2-40B4-BE49-F238E27FC236}">
              <a16:creationId xmlns:a16="http://schemas.microsoft.com/office/drawing/2014/main" xmlns="" id="{00000000-0008-0000-0400-000041000000}"/>
            </a:ext>
          </a:extLst>
        </xdr:cNvPr>
        <xdr:cNvCxnSpPr/>
      </xdr:nvCxnSpPr>
      <xdr:spPr>
        <a:xfrm>
          <a:off x="4737100" y="5552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39</xdr:row>
      <xdr:rowOff>153670</xdr:rowOff>
    </xdr:from>
    <xdr:to>
      <xdr:col>7</xdr:col>
      <xdr:colOff>15875</xdr:colOff>
      <xdr:row>40</xdr:row>
      <xdr:rowOff>27940</xdr:rowOff>
    </xdr:to>
    <xdr:cxnSp macro="">
      <xdr:nvCxnSpPr>
        <xdr:cNvPr id="66" name="直線コネクタ 65">
          <a:extLst>
            <a:ext uri="{FF2B5EF4-FFF2-40B4-BE49-F238E27FC236}">
              <a16:creationId xmlns:a16="http://schemas.microsoft.com/office/drawing/2014/main" xmlns="" id="{00000000-0008-0000-0400-000042000000}"/>
            </a:ext>
          </a:extLst>
        </xdr:cNvPr>
        <xdr:cNvCxnSpPr/>
      </xdr:nvCxnSpPr>
      <xdr:spPr>
        <a:xfrm>
          <a:off x="3987800" y="684022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146067</xdr:rowOff>
    </xdr:from>
    <xdr:ext cx="762000" cy="259045"/>
    <xdr:sp macro="" textlink="">
      <xdr:nvSpPr>
        <xdr:cNvPr id="67" name="人件費平均値テキスト">
          <a:extLst>
            <a:ext uri="{FF2B5EF4-FFF2-40B4-BE49-F238E27FC236}">
              <a16:creationId xmlns:a16="http://schemas.microsoft.com/office/drawing/2014/main" xmlns="" id="{00000000-0008-0000-0400-000043000000}"/>
            </a:ext>
          </a:extLst>
        </xdr:cNvPr>
        <xdr:cNvSpPr txBox="1"/>
      </xdr:nvSpPr>
      <xdr:spPr>
        <a:xfrm>
          <a:off x="4914900" y="61468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129540</xdr:rowOff>
    </xdr:from>
    <xdr:to>
      <xdr:col>7</xdr:col>
      <xdr:colOff>66675</xdr:colOff>
      <xdr:row>37</xdr:row>
      <xdr:rowOff>59690</xdr:rowOff>
    </xdr:to>
    <xdr:sp macro="" textlink="">
      <xdr:nvSpPr>
        <xdr:cNvPr id="68" name="フローチャート : 判断 67">
          <a:extLst>
            <a:ext uri="{FF2B5EF4-FFF2-40B4-BE49-F238E27FC236}">
              <a16:creationId xmlns:a16="http://schemas.microsoft.com/office/drawing/2014/main" xmlns="" id="{00000000-0008-0000-0400-000044000000}"/>
            </a:ext>
          </a:extLst>
        </xdr:cNvPr>
        <xdr:cNvSpPr/>
      </xdr:nvSpPr>
      <xdr:spPr>
        <a:xfrm>
          <a:off x="47752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39</xdr:row>
      <xdr:rowOff>153670</xdr:rowOff>
    </xdr:from>
    <xdr:to>
      <xdr:col>5</xdr:col>
      <xdr:colOff>549275</xdr:colOff>
      <xdr:row>40</xdr:row>
      <xdr:rowOff>5080</xdr:rowOff>
    </xdr:to>
    <xdr:cxnSp macro="">
      <xdr:nvCxnSpPr>
        <xdr:cNvPr id="69" name="直線コネクタ 68">
          <a:extLst>
            <a:ext uri="{FF2B5EF4-FFF2-40B4-BE49-F238E27FC236}">
              <a16:creationId xmlns:a16="http://schemas.microsoft.com/office/drawing/2014/main" xmlns="" id="{00000000-0008-0000-0400-000045000000}"/>
            </a:ext>
          </a:extLst>
        </xdr:cNvPr>
        <xdr:cNvCxnSpPr/>
      </xdr:nvCxnSpPr>
      <xdr:spPr>
        <a:xfrm flipV="1">
          <a:off x="3098800" y="68402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129540</xdr:rowOff>
    </xdr:from>
    <xdr:to>
      <xdr:col>5</xdr:col>
      <xdr:colOff>600075</xdr:colOff>
      <xdr:row>37</xdr:row>
      <xdr:rowOff>59690</xdr:rowOff>
    </xdr:to>
    <xdr:sp macro="" textlink="">
      <xdr:nvSpPr>
        <xdr:cNvPr id="70" name="フローチャート : 判断 69">
          <a:extLst>
            <a:ext uri="{FF2B5EF4-FFF2-40B4-BE49-F238E27FC236}">
              <a16:creationId xmlns:a16="http://schemas.microsoft.com/office/drawing/2014/main" xmlns="" id="{00000000-0008-0000-0400-000046000000}"/>
            </a:ext>
          </a:extLst>
        </xdr:cNvPr>
        <xdr:cNvSpPr/>
      </xdr:nvSpPr>
      <xdr:spPr>
        <a:xfrm>
          <a:off x="3937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69867</xdr:rowOff>
    </xdr:from>
    <xdr:ext cx="736600" cy="259045"/>
    <xdr:sp macro="" textlink="">
      <xdr:nvSpPr>
        <xdr:cNvPr id="71" name="テキスト ボックス 70">
          <a:extLst>
            <a:ext uri="{FF2B5EF4-FFF2-40B4-BE49-F238E27FC236}">
              <a16:creationId xmlns:a16="http://schemas.microsoft.com/office/drawing/2014/main" xmlns="" id="{00000000-0008-0000-0400-000047000000}"/>
            </a:ext>
          </a:extLst>
        </xdr:cNvPr>
        <xdr:cNvSpPr txBox="1"/>
      </xdr:nvSpPr>
      <xdr:spPr>
        <a:xfrm>
          <a:off x="3606800" y="6070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3</xdr:col>
      <xdr:colOff>142875</xdr:colOff>
      <xdr:row>39</xdr:row>
      <xdr:rowOff>92710</xdr:rowOff>
    </xdr:from>
    <xdr:to>
      <xdr:col>4</xdr:col>
      <xdr:colOff>346075</xdr:colOff>
      <xdr:row>40</xdr:row>
      <xdr:rowOff>5080</xdr:rowOff>
    </xdr:to>
    <xdr:cxnSp macro="">
      <xdr:nvCxnSpPr>
        <xdr:cNvPr id="72" name="直線コネクタ 71">
          <a:extLst>
            <a:ext uri="{FF2B5EF4-FFF2-40B4-BE49-F238E27FC236}">
              <a16:creationId xmlns:a16="http://schemas.microsoft.com/office/drawing/2014/main" xmlns="" id="{00000000-0008-0000-0400-000048000000}"/>
            </a:ext>
          </a:extLst>
        </xdr:cNvPr>
        <xdr:cNvCxnSpPr/>
      </xdr:nvCxnSpPr>
      <xdr:spPr>
        <a:xfrm>
          <a:off x="2209800" y="677926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99060</xdr:rowOff>
    </xdr:from>
    <xdr:to>
      <xdr:col>4</xdr:col>
      <xdr:colOff>396875</xdr:colOff>
      <xdr:row>37</xdr:row>
      <xdr:rowOff>29210</xdr:rowOff>
    </xdr:to>
    <xdr:sp macro="" textlink="">
      <xdr:nvSpPr>
        <xdr:cNvPr id="73" name="フローチャート : 判断 72">
          <a:extLst>
            <a:ext uri="{FF2B5EF4-FFF2-40B4-BE49-F238E27FC236}">
              <a16:creationId xmlns:a16="http://schemas.microsoft.com/office/drawing/2014/main" xmlns="" id="{00000000-0008-0000-0400-000049000000}"/>
            </a:ext>
          </a:extLst>
        </xdr:cNvPr>
        <xdr:cNvSpPr/>
      </xdr:nvSpPr>
      <xdr:spPr>
        <a:xfrm>
          <a:off x="3048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39387</xdr:rowOff>
    </xdr:from>
    <xdr:ext cx="762000" cy="259045"/>
    <xdr:sp macro="" textlink="">
      <xdr:nvSpPr>
        <xdr:cNvPr id="74" name="テキスト ボックス 73">
          <a:extLst>
            <a:ext uri="{FF2B5EF4-FFF2-40B4-BE49-F238E27FC236}">
              <a16:creationId xmlns:a16="http://schemas.microsoft.com/office/drawing/2014/main" xmlns="" id="{00000000-0008-0000-0400-00004A000000}"/>
            </a:ext>
          </a:extLst>
        </xdr:cNvPr>
        <xdr:cNvSpPr txBox="1"/>
      </xdr:nvSpPr>
      <xdr:spPr>
        <a:xfrm>
          <a:off x="2717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1</xdr:col>
      <xdr:colOff>625475</xdr:colOff>
      <xdr:row>39</xdr:row>
      <xdr:rowOff>92710</xdr:rowOff>
    </xdr:from>
    <xdr:to>
      <xdr:col>3</xdr:col>
      <xdr:colOff>142875</xdr:colOff>
      <xdr:row>39</xdr:row>
      <xdr:rowOff>92710</xdr:rowOff>
    </xdr:to>
    <xdr:cxnSp macro="">
      <xdr:nvCxnSpPr>
        <xdr:cNvPr id="75" name="直線コネクタ 74">
          <a:extLst>
            <a:ext uri="{FF2B5EF4-FFF2-40B4-BE49-F238E27FC236}">
              <a16:creationId xmlns:a16="http://schemas.microsoft.com/office/drawing/2014/main" xmlns="" id="{00000000-0008-0000-0400-00004B000000}"/>
            </a:ext>
          </a:extLst>
        </xdr:cNvPr>
        <xdr:cNvCxnSpPr/>
      </xdr:nvCxnSpPr>
      <xdr:spPr>
        <a:xfrm>
          <a:off x="1320800" y="67792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99060</xdr:rowOff>
    </xdr:from>
    <xdr:to>
      <xdr:col>3</xdr:col>
      <xdr:colOff>193675</xdr:colOff>
      <xdr:row>37</xdr:row>
      <xdr:rowOff>29210</xdr:rowOff>
    </xdr:to>
    <xdr:sp macro="" textlink="">
      <xdr:nvSpPr>
        <xdr:cNvPr id="76" name="フローチャート : 判断 75">
          <a:extLst>
            <a:ext uri="{FF2B5EF4-FFF2-40B4-BE49-F238E27FC236}">
              <a16:creationId xmlns:a16="http://schemas.microsoft.com/office/drawing/2014/main" xmlns="" id="{00000000-0008-0000-0400-00004C000000}"/>
            </a:ext>
          </a:extLst>
        </xdr:cNvPr>
        <xdr:cNvSpPr/>
      </xdr:nvSpPr>
      <xdr:spPr>
        <a:xfrm>
          <a:off x="2159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39387</xdr:rowOff>
    </xdr:from>
    <xdr:ext cx="762000" cy="259045"/>
    <xdr:sp macro="" textlink="">
      <xdr:nvSpPr>
        <xdr:cNvPr id="77" name="テキスト ボックス 76">
          <a:extLst>
            <a:ext uri="{FF2B5EF4-FFF2-40B4-BE49-F238E27FC236}">
              <a16:creationId xmlns:a16="http://schemas.microsoft.com/office/drawing/2014/main" xmlns="" id="{00000000-0008-0000-0400-00004D000000}"/>
            </a:ext>
          </a:extLst>
        </xdr:cNvPr>
        <xdr:cNvSpPr txBox="1"/>
      </xdr:nvSpPr>
      <xdr:spPr>
        <a:xfrm>
          <a:off x="1828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160020</xdr:rowOff>
    </xdr:from>
    <xdr:to>
      <xdr:col>1</xdr:col>
      <xdr:colOff>676275</xdr:colOff>
      <xdr:row>37</xdr:row>
      <xdr:rowOff>90170</xdr:rowOff>
    </xdr:to>
    <xdr:sp macro="" textlink="">
      <xdr:nvSpPr>
        <xdr:cNvPr id="78" name="フローチャート : 判断 77">
          <a:extLst>
            <a:ext uri="{FF2B5EF4-FFF2-40B4-BE49-F238E27FC236}">
              <a16:creationId xmlns:a16="http://schemas.microsoft.com/office/drawing/2014/main" xmlns="" id="{00000000-0008-0000-0400-00004E000000}"/>
            </a:ext>
          </a:extLst>
        </xdr:cNvPr>
        <xdr:cNvSpPr/>
      </xdr:nvSpPr>
      <xdr:spPr>
        <a:xfrm>
          <a:off x="1270000" y="633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100347</xdr:rowOff>
    </xdr:from>
    <xdr:ext cx="762000" cy="259045"/>
    <xdr:sp macro="" textlink="">
      <xdr:nvSpPr>
        <xdr:cNvPr id="79" name="テキスト ボックス 78">
          <a:extLst>
            <a:ext uri="{FF2B5EF4-FFF2-40B4-BE49-F238E27FC236}">
              <a16:creationId xmlns:a16="http://schemas.microsoft.com/office/drawing/2014/main" xmlns="" id="{00000000-0008-0000-0400-00004F000000}"/>
            </a:ext>
          </a:extLst>
        </xdr:cNvPr>
        <xdr:cNvSpPr txBox="1"/>
      </xdr:nvSpPr>
      <xdr:spPr>
        <a:xfrm>
          <a:off x="939800" y="610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a:extLst>
            <a:ext uri="{FF2B5EF4-FFF2-40B4-BE49-F238E27FC236}">
              <a16:creationId xmlns:a16="http://schemas.microsoft.com/office/drawing/2014/main" xmlns=""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a:extLst>
            <a:ext uri="{FF2B5EF4-FFF2-40B4-BE49-F238E27FC236}">
              <a16:creationId xmlns:a16="http://schemas.microsoft.com/office/drawing/2014/main" xmlns=""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a:extLst>
            <a:ext uri="{FF2B5EF4-FFF2-40B4-BE49-F238E27FC236}">
              <a16:creationId xmlns:a16="http://schemas.microsoft.com/office/drawing/2014/main" xmlns=""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a:extLst>
            <a:ext uri="{FF2B5EF4-FFF2-40B4-BE49-F238E27FC236}">
              <a16:creationId xmlns:a16="http://schemas.microsoft.com/office/drawing/2014/main" xmlns=""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a:extLst>
            <a:ext uri="{FF2B5EF4-FFF2-40B4-BE49-F238E27FC236}">
              <a16:creationId xmlns:a16="http://schemas.microsoft.com/office/drawing/2014/main" xmlns=""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39</xdr:row>
      <xdr:rowOff>148590</xdr:rowOff>
    </xdr:from>
    <xdr:to>
      <xdr:col>7</xdr:col>
      <xdr:colOff>66675</xdr:colOff>
      <xdr:row>40</xdr:row>
      <xdr:rowOff>78740</xdr:rowOff>
    </xdr:to>
    <xdr:sp macro="" textlink="">
      <xdr:nvSpPr>
        <xdr:cNvPr id="85" name="円/楕円 84">
          <a:extLst>
            <a:ext uri="{FF2B5EF4-FFF2-40B4-BE49-F238E27FC236}">
              <a16:creationId xmlns:a16="http://schemas.microsoft.com/office/drawing/2014/main" xmlns="" id="{00000000-0008-0000-0400-000055000000}"/>
            </a:ext>
          </a:extLst>
        </xdr:cNvPr>
        <xdr:cNvSpPr/>
      </xdr:nvSpPr>
      <xdr:spPr>
        <a:xfrm>
          <a:off x="4775200" y="683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39</xdr:row>
      <xdr:rowOff>120667</xdr:rowOff>
    </xdr:from>
    <xdr:ext cx="762000" cy="259045"/>
    <xdr:sp macro="" textlink="">
      <xdr:nvSpPr>
        <xdr:cNvPr id="86" name="人件費該当値テキスト">
          <a:extLst>
            <a:ext uri="{FF2B5EF4-FFF2-40B4-BE49-F238E27FC236}">
              <a16:creationId xmlns:a16="http://schemas.microsoft.com/office/drawing/2014/main" xmlns="" id="{00000000-0008-0000-0400-000056000000}"/>
            </a:ext>
          </a:extLst>
        </xdr:cNvPr>
        <xdr:cNvSpPr txBox="1"/>
      </xdr:nvSpPr>
      <xdr:spPr>
        <a:xfrm>
          <a:off x="4914900" y="680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31.2</a:t>
          </a:r>
          <a:endParaRPr kumimoji="1" lang="ja-JP" altLang="en-US" sz="1000" b="1">
            <a:solidFill>
              <a:srgbClr val="FF0000"/>
            </a:solidFill>
            <a:latin typeface="ＭＳ Ｐゴシック"/>
          </a:endParaRPr>
        </a:p>
      </xdr:txBody>
    </xdr:sp>
    <xdr:clientData/>
  </xdr:oneCellAnchor>
  <xdr:twoCellAnchor>
    <xdr:from>
      <xdr:col>5</xdr:col>
      <xdr:colOff>498475</xdr:colOff>
      <xdr:row>39</xdr:row>
      <xdr:rowOff>102870</xdr:rowOff>
    </xdr:from>
    <xdr:to>
      <xdr:col>5</xdr:col>
      <xdr:colOff>600075</xdr:colOff>
      <xdr:row>40</xdr:row>
      <xdr:rowOff>33020</xdr:rowOff>
    </xdr:to>
    <xdr:sp macro="" textlink="">
      <xdr:nvSpPr>
        <xdr:cNvPr id="87" name="円/楕円 86">
          <a:extLst>
            <a:ext uri="{FF2B5EF4-FFF2-40B4-BE49-F238E27FC236}">
              <a16:creationId xmlns:a16="http://schemas.microsoft.com/office/drawing/2014/main" xmlns="" id="{00000000-0008-0000-0400-000057000000}"/>
            </a:ext>
          </a:extLst>
        </xdr:cNvPr>
        <xdr:cNvSpPr/>
      </xdr:nvSpPr>
      <xdr:spPr>
        <a:xfrm>
          <a:off x="3937000" y="678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40</xdr:row>
      <xdr:rowOff>17797</xdr:rowOff>
    </xdr:from>
    <xdr:ext cx="736600" cy="259045"/>
    <xdr:sp macro="" textlink="">
      <xdr:nvSpPr>
        <xdr:cNvPr id="88" name="テキスト ボックス 87">
          <a:extLst>
            <a:ext uri="{FF2B5EF4-FFF2-40B4-BE49-F238E27FC236}">
              <a16:creationId xmlns:a16="http://schemas.microsoft.com/office/drawing/2014/main" xmlns="" id="{00000000-0008-0000-0400-000058000000}"/>
            </a:ext>
          </a:extLst>
        </xdr:cNvPr>
        <xdr:cNvSpPr txBox="1"/>
      </xdr:nvSpPr>
      <xdr:spPr>
        <a:xfrm>
          <a:off x="3606800" y="6875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30.6</a:t>
          </a:r>
          <a:endParaRPr kumimoji="1" lang="ja-JP" altLang="en-US" sz="1000" b="1">
            <a:solidFill>
              <a:srgbClr val="FF0000"/>
            </a:solidFill>
            <a:latin typeface="ＭＳ Ｐゴシック"/>
          </a:endParaRPr>
        </a:p>
      </xdr:txBody>
    </xdr:sp>
    <xdr:clientData/>
  </xdr:oneCellAnchor>
  <xdr:twoCellAnchor>
    <xdr:from>
      <xdr:col>4</xdr:col>
      <xdr:colOff>295275</xdr:colOff>
      <xdr:row>39</xdr:row>
      <xdr:rowOff>125730</xdr:rowOff>
    </xdr:from>
    <xdr:to>
      <xdr:col>4</xdr:col>
      <xdr:colOff>396875</xdr:colOff>
      <xdr:row>40</xdr:row>
      <xdr:rowOff>55880</xdr:rowOff>
    </xdr:to>
    <xdr:sp macro="" textlink="">
      <xdr:nvSpPr>
        <xdr:cNvPr id="89" name="円/楕円 88">
          <a:extLst>
            <a:ext uri="{FF2B5EF4-FFF2-40B4-BE49-F238E27FC236}">
              <a16:creationId xmlns:a16="http://schemas.microsoft.com/office/drawing/2014/main" xmlns="" id="{00000000-0008-0000-0400-000059000000}"/>
            </a:ext>
          </a:extLst>
        </xdr:cNvPr>
        <xdr:cNvSpPr/>
      </xdr:nvSpPr>
      <xdr:spPr>
        <a:xfrm>
          <a:off x="3048000" y="6812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40</xdr:row>
      <xdr:rowOff>40657</xdr:rowOff>
    </xdr:from>
    <xdr:ext cx="762000" cy="259045"/>
    <xdr:sp macro="" textlink="">
      <xdr:nvSpPr>
        <xdr:cNvPr id="90" name="テキスト ボックス 89">
          <a:extLst>
            <a:ext uri="{FF2B5EF4-FFF2-40B4-BE49-F238E27FC236}">
              <a16:creationId xmlns:a16="http://schemas.microsoft.com/office/drawing/2014/main" xmlns="" id="{00000000-0008-0000-0400-00005A000000}"/>
            </a:ext>
          </a:extLst>
        </xdr:cNvPr>
        <xdr:cNvSpPr txBox="1"/>
      </xdr:nvSpPr>
      <xdr:spPr>
        <a:xfrm>
          <a:off x="2717800" y="689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30.9</a:t>
          </a:r>
          <a:endParaRPr kumimoji="1" lang="ja-JP" altLang="en-US" sz="1000" b="1">
            <a:solidFill>
              <a:srgbClr val="FF0000"/>
            </a:solidFill>
            <a:latin typeface="ＭＳ Ｐゴシック"/>
          </a:endParaRPr>
        </a:p>
      </xdr:txBody>
    </xdr:sp>
    <xdr:clientData/>
  </xdr:oneCellAnchor>
  <xdr:twoCellAnchor>
    <xdr:from>
      <xdr:col>3</xdr:col>
      <xdr:colOff>92075</xdr:colOff>
      <xdr:row>39</xdr:row>
      <xdr:rowOff>41910</xdr:rowOff>
    </xdr:from>
    <xdr:to>
      <xdr:col>3</xdr:col>
      <xdr:colOff>193675</xdr:colOff>
      <xdr:row>39</xdr:row>
      <xdr:rowOff>143510</xdr:rowOff>
    </xdr:to>
    <xdr:sp macro="" textlink="">
      <xdr:nvSpPr>
        <xdr:cNvPr id="91" name="円/楕円 90">
          <a:extLst>
            <a:ext uri="{FF2B5EF4-FFF2-40B4-BE49-F238E27FC236}">
              <a16:creationId xmlns:a16="http://schemas.microsoft.com/office/drawing/2014/main" xmlns="" id="{00000000-0008-0000-0400-00005B000000}"/>
            </a:ext>
          </a:extLst>
        </xdr:cNvPr>
        <xdr:cNvSpPr/>
      </xdr:nvSpPr>
      <xdr:spPr>
        <a:xfrm>
          <a:off x="2159000" y="672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39</xdr:row>
      <xdr:rowOff>128287</xdr:rowOff>
    </xdr:from>
    <xdr:ext cx="762000" cy="259045"/>
    <xdr:sp macro="" textlink="">
      <xdr:nvSpPr>
        <xdr:cNvPr id="92" name="テキスト ボックス 91">
          <a:extLst>
            <a:ext uri="{FF2B5EF4-FFF2-40B4-BE49-F238E27FC236}">
              <a16:creationId xmlns:a16="http://schemas.microsoft.com/office/drawing/2014/main" xmlns="" id="{00000000-0008-0000-0400-00005C000000}"/>
            </a:ext>
          </a:extLst>
        </xdr:cNvPr>
        <xdr:cNvSpPr txBox="1"/>
      </xdr:nvSpPr>
      <xdr:spPr>
        <a:xfrm>
          <a:off x="1828800" y="681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29.8</a:t>
          </a:r>
          <a:endParaRPr kumimoji="1" lang="ja-JP" altLang="en-US" sz="1000" b="1">
            <a:solidFill>
              <a:srgbClr val="FF0000"/>
            </a:solidFill>
            <a:latin typeface="ＭＳ Ｐゴシック"/>
          </a:endParaRPr>
        </a:p>
      </xdr:txBody>
    </xdr:sp>
    <xdr:clientData/>
  </xdr:oneCellAnchor>
  <xdr:twoCellAnchor>
    <xdr:from>
      <xdr:col>1</xdr:col>
      <xdr:colOff>574675</xdr:colOff>
      <xdr:row>39</xdr:row>
      <xdr:rowOff>41910</xdr:rowOff>
    </xdr:from>
    <xdr:to>
      <xdr:col>1</xdr:col>
      <xdr:colOff>676275</xdr:colOff>
      <xdr:row>39</xdr:row>
      <xdr:rowOff>143510</xdr:rowOff>
    </xdr:to>
    <xdr:sp macro="" textlink="">
      <xdr:nvSpPr>
        <xdr:cNvPr id="93" name="円/楕円 92">
          <a:extLst>
            <a:ext uri="{FF2B5EF4-FFF2-40B4-BE49-F238E27FC236}">
              <a16:creationId xmlns:a16="http://schemas.microsoft.com/office/drawing/2014/main" xmlns="" id="{00000000-0008-0000-0400-00005D000000}"/>
            </a:ext>
          </a:extLst>
        </xdr:cNvPr>
        <xdr:cNvSpPr/>
      </xdr:nvSpPr>
      <xdr:spPr>
        <a:xfrm>
          <a:off x="1270000" y="672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128287</xdr:rowOff>
    </xdr:from>
    <xdr:ext cx="762000" cy="259045"/>
    <xdr:sp macro="" textlink="">
      <xdr:nvSpPr>
        <xdr:cNvPr id="94" name="テキスト ボックス 93">
          <a:extLst>
            <a:ext uri="{FF2B5EF4-FFF2-40B4-BE49-F238E27FC236}">
              <a16:creationId xmlns:a16="http://schemas.microsoft.com/office/drawing/2014/main" xmlns="" id="{00000000-0008-0000-0400-00005E000000}"/>
            </a:ext>
          </a:extLst>
        </xdr:cNvPr>
        <xdr:cNvSpPr txBox="1"/>
      </xdr:nvSpPr>
      <xdr:spPr>
        <a:xfrm>
          <a:off x="939800" y="681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29.8</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a:extLst>
            <a:ext uri="{FF2B5EF4-FFF2-40B4-BE49-F238E27FC236}">
              <a16:creationId xmlns:a16="http://schemas.microsoft.com/office/drawing/2014/main" xmlns=""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a:extLst>
            <a:ext uri="{FF2B5EF4-FFF2-40B4-BE49-F238E27FC236}">
              <a16:creationId xmlns:a16="http://schemas.microsoft.com/office/drawing/2014/main" xmlns=""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a:extLst>
            <a:ext uri="{FF2B5EF4-FFF2-40B4-BE49-F238E27FC236}">
              <a16:creationId xmlns:a16="http://schemas.microsoft.com/office/drawing/2014/main" xmlns=""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53/63</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a:extLst>
            <a:ext uri="{FF2B5EF4-FFF2-40B4-BE49-F238E27FC236}">
              <a16:creationId xmlns:a16="http://schemas.microsoft.com/office/drawing/2014/main" xmlns=""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a:extLst>
            <a:ext uri="{FF2B5EF4-FFF2-40B4-BE49-F238E27FC236}">
              <a16:creationId xmlns:a16="http://schemas.microsoft.com/office/drawing/2014/main" xmlns=""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a:extLst>
            <a:ext uri="{FF2B5EF4-FFF2-40B4-BE49-F238E27FC236}">
              <a16:creationId xmlns:a16="http://schemas.microsoft.com/office/drawing/2014/main" xmlns=""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a:extLst>
            <a:ext uri="{FF2B5EF4-FFF2-40B4-BE49-F238E27FC236}">
              <a16:creationId xmlns:a16="http://schemas.microsoft.com/office/drawing/2014/main" xmlns=""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a:extLst>
            <a:ext uri="{FF2B5EF4-FFF2-40B4-BE49-F238E27FC236}">
              <a16:creationId xmlns:a16="http://schemas.microsoft.com/office/drawing/2014/main" xmlns=""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a:extLst>
            <a:ext uri="{FF2B5EF4-FFF2-40B4-BE49-F238E27FC236}">
              <a16:creationId xmlns:a16="http://schemas.microsoft.com/office/drawing/2014/main" xmlns=""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a:extLst>
            <a:ext uri="{FF2B5EF4-FFF2-40B4-BE49-F238E27FC236}">
              <a16:creationId xmlns:a16="http://schemas.microsoft.com/office/drawing/2014/main" xmlns=""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a:extLst>
            <a:ext uri="{FF2B5EF4-FFF2-40B4-BE49-F238E27FC236}">
              <a16:creationId xmlns:a16="http://schemas.microsoft.com/office/drawing/2014/main" xmlns=""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平群駅周辺整備事業以外に清掃センター、総合スポーツセンター等の社会教育施設等の老朽化に伴う改修事業の増加が主な要因と考えられる。</a:t>
          </a:r>
          <a:endParaRPr kumimoji="1" lang="en-US" altLang="ja-JP" sz="1300">
            <a:latin typeface="ＭＳ Ｐゴシック"/>
          </a:endParaRPr>
        </a:p>
        <a:p>
          <a:r>
            <a:rPr kumimoji="1" lang="ja-JP" altLang="en-US" sz="1300">
              <a:latin typeface="ＭＳ Ｐゴシック"/>
            </a:rPr>
            <a:t>　また、緊急雇用創出事業等の活用により、人件費が臨時職員賃金等の物件費へシフトしている状況である。</a:t>
          </a:r>
          <a:endParaRPr kumimoji="1" lang="en-US" altLang="ja-JP" sz="1300">
            <a:latin typeface="ＭＳ Ｐゴシック"/>
          </a:endParaRPr>
        </a:p>
        <a:p>
          <a:r>
            <a:rPr kumimoji="1" lang="ja-JP" altLang="en-US" sz="1300">
              <a:latin typeface="ＭＳ Ｐゴシック"/>
            </a:rPr>
            <a:t>　今後、施設の老朽化対策については、計画的に実施していくことで物件費の増加抑制を図る。</a:t>
          </a:r>
        </a:p>
      </xdr:txBody>
    </xdr:sp>
    <xdr:clientData/>
  </xdr:twoCellAnchor>
  <xdr:oneCellAnchor>
    <xdr:from>
      <xdr:col>18</xdr:col>
      <xdr:colOff>44450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xmlns=""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a:extLst>
            <a:ext uri="{FF2B5EF4-FFF2-40B4-BE49-F238E27FC236}">
              <a16:creationId xmlns:a16="http://schemas.microsoft.com/office/drawing/2014/main" xmlns=""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a:extLst>
            <a:ext uri="{FF2B5EF4-FFF2-40B4-BE49-F238E27FC236}">
              <a16:creationId xmlns:a16="http://schemas.microsoft.com/office/drawing/2014/main" xmlns=""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a:extLst>
            <a:ext uri="{FF2B5EF4-FFF2-40B4-BE49-F238E27FC236}">
              <a16:creationId xmlns:a16="http://schemas.microsoft.com/office/drawing/2014/main" xmlns=""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a:extLst>
            <a:ext uri="{FF2B5EF4-FFF2-40B4-BE49-F238E27FC236}">
              <a16:creationId xmlns:a16="http://schemas.microsoft.com/office/drawing/2014/main" xmlns=""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a:extLst>
            <a:ext uri="{FF2B5EF4-FFF2-40B4-BE49-F238E27FC236}">
              <a16:creationId xmlns:a16="http://schemas.microsoft.com/office/drawing/2014/main" xmlns=""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a:extLst>
            <a:ext uri="{FF2B5EF4-FFF2-40B4-BE49-F238E27FC236}">
              <a16:creationId xmlns:a16="http://schemas.microsoft.com/office/drawing/2014/main" xmlns=""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a:extLst>
            <a:ext uri="{FF2B5EF4-FFF2-40B4-BE49-F238E27FC236}">
              <a16:creationId xmlns:a16="http://schemas.microsoft.com/office/drawing/2014/main" xmlns=""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a:extLst>
            <a:ext uri="{FF2B5EF4-FFF2-40B4-BE49-F238E27FC236}">
              <a16:creationId xmlns:a16="http://schemas.microsoft.com/office/drawing/2014/main" xmlns=""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a:extLst>
            <a:ext uri="{FF2B5EF4-FFF2-40B4-BE49-F238E27FC236}">
              <a16:creationId xmlns:a16="http://schemas.microsoft.com/office/drawing/2014/main" xmlns=""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a:extLst>
            <a:ext uri="{FF2B5EF4-FFF2-40B4-BE49-F238E27FC236}">
              <a16:creationId xmlns:a16="http://schemas.microsoft.com/office/drawing/2014/main" xmlns=""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a:extLst>
            <a:ext uri="{FF2B5EF4-FFF2-40B4-BE49-F238E27FC236}">
              <a16:creationId xmlns:a16="http://schemas.microsoft.com/office/drawing/2014/main" xmlns=""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a:extLst>
            <a:ext uri="{FF2B5EF4-FFF2-40B4-BE49-F238E27FC236}">
              <a16:creationId xmlns:a16="http://schemas.microsoft.com/office/drawing/2014/main" xmlns=""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a:extLst>
            <a:ext uri="{FF2B5EF4-FFF2-40B4-BE49-F238E27FC236}">
              <a16:creationId xmlns:a16="http://schemas.microsoft.com/office/drawing/2014/main" xmlns=""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a:extLst>
            <a:ext uri="{FF2B5EF4-FFF2-40B4-BE49-F238E27FC236}">
              <a16:creationId xmlns:a16="http://schemas.microsoft.com/office/drawing/2014/main" xmlns=""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a:extLst>
            <a:ext uri="{FF2B5EF4-FFF2-40B4-BE49-F238E27FC236}">
              <a16:creationId xmlns:a16="http://schemas.microsoft.com/office/drawing/2014/main" xmlns=""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153670</xdr:rowOff>
    </xdr:from>
    <xdr:to>
      <xdr:col>24</xdr:col>
      <xdr:colOff>31750</xdr:colOff>
      <xdr:row>22</xdr:row>
      <xdr:rowOff>66040</xdr:rowOff>
    </xdr:to>
    <xdr:cxnSp macro="">
      <xdr:nvCxnSpPr>
        <xdr:cNvPr id="122" name="直線コネクタ 121">
          <a:extLst>
            <a:ext uri="{FF2B5EF4-FFF2-40B4-BE49-F238E27FC236}">
              <a16:creationId xmlns:a16="http://schemas.microsoft.com/office/drawing/2014/main" xmlns="" id="{00000000-0008-0000-0400-00007A000000}"/>
            </a:ext>
          </a:extLst>
        </xdr:cNvPr>
        <xdr:cNvCxnSpPr/>
      </xdr:nvCxnSpPr>
      <xdr:spPr>
        <a:xfrm flipV="1">
          <a:off x="16510000" y="238252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38117</xdr:rowOff>
    </xdr:from>
    <xdr:ext cx="762000" cy="259045"/>
    <xdr:sp macro="" textlink="">
      <xdr:nvSpPr>
        <xdr:cNvPr id="123" name="物件費最小値テキスト">
          <a:extLst>
            <a:ext uri="{FF2B5EF4-FFF2-40B4-BE49-F238E27FC236}">
              <a16:creationId xmlns:a16="http://schemas.microsoft.com/office/drawing/2014/main" xmlns="" id="{00000000-0008-0000-0400-00007B000000}"/>
            </a:ext>
          </a:extLst>
        </xdr:cNvPr>
        <xdr:cNvSpPr txBox="1"/>
      </xdr:nvSpPr>
      <xdr:spPr>
        <a:xfrm>
          <a:off x="16598900" y="381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26.2</a:t>
          </a:r>
          <a:endParaRPr kumimoji="1" lang="ja-JP" altLang="en-US" sz="1000" b="1">
            <a:latin typeface="ＭＳ Ｐゴシック"/>
          </a:endParaRPr>
        </a:p>
      </xdr:txBody>
    </xdr:sp>
    <xdr:clientData/>
  </xdr:oneCellAnchor>
  <xdr:twoCellAnchor>
    <xdr:from>
      <xdr:col>23</xdr:col>
      <xdr:colOff>628650</xdr:colOff>
      <xdr:row>22</xdr:row>
      <xdr:rowOff>66040</xdr:rowOff>
    </xdr:from>
    <xdr:to>
      <xdr:col>24</xdr:col>
      <xdr:colOff>120650</xdr:colOff>
      <xdr:row>22</xdr:row>
      <xdr:rowOff>66040</xdr:rowOff>
    </xdr:to>
    <xdr:cxnSp macro="">
      <xdr:nvCxnSpPr>
        <xdr:cNvPr id="124" name="直線コネクタ 123">
          <a:extLst>
            <a:ext uri="{FF2B5EF4-FFF2-40B4-BE49-F238E27FC236}">
              <a16:creationId xmlns:a16="http://schemas.microsoft.com/office/drawing/2014/main" xmlns="" id="{00000000-0008-0000-0400-00007C000000}"/>
            </a:ext>
          </a:extLst>
        </xdr:cNvPr>
        <xdr:cNvCxnSpPr/>
      </xdr:nvCxnSpPr>
      <xdr:spPr>
        <a:xfrm>
          <a:off x="16421100" y="383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68597</xdr:rowOff>
    </xdr:from>
    <xdr:ext cx="762000" cy="259045"/>
    <xdr:sp macro="" textlink="">
      <xdr:nvSpPr>
        <xdr:cNvPr id="125" name="物件費最大値テキスト">
          <a:extLst>
            <a:ext uri="{FF2B5EF4-FFF2-40B4-BE49-F238E27FC236}">
              <a16:creationId xmlns:a16="http://schemas.microsoft.com/office/drawing/2014/main" xmlns="" id="{00000000-0008-0000-0400-00007D000000}"/>
            </a:ext>
          </a:extLst>
        </xdr:cNvPr>
        <xdr:cNvSpPr txBox="1"/>
      </xdr:nvSpPr>
      <xdr:spPr>
        <a:xfrm>
          <a:off x="16598900" y="2125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a:t>
          </a:r>
          <a:endParaRPr kumimoji="1" lang="ja-JP" altLang="en-US" sz="1000" b="1">
            <a:latin typeface="ＭＳ Ｐゴシック"/>
          </a:endParaRPr>
        </a:p>
      </xdr:txBody>
    </xdr:sp>
    <xdr:clientData/>
  </xdr:oneCellAnchor>
  <xdr:twoCellAnchor>
    <xdr:from>
      <xdr:col>23</xdr:col>
      <xdr:colOff>628650</xdr:colOff>
      <xdr:row>13</xdr:row>
      <xdr:rowOff>153670</xdr:rowOff>
    </xdr:from>
    <xdr:to>
      <xdr:col>24</xdr:col>
      <xdr:colOff>120650</xdr:colOff>
      <xdr:row>13</xdr:row>
      <xdr:rowOff>153670</xdr:rowOff>
    </xdr:to>
    <xdr:cxnSp macro="">
      <xdr:nvCxnSpPr>
        <xdr:cNvPr id="126" name="直線コネクタ 125">
          <a:extLst>
            <a:ext uri="{FF2B5EF4-FFF2-40B4-BE49-F238E27FC236}">
              <a16:creationId xmlns:a16="http://schemas.microsoft.com/office/drawing/2014/main" xmlns="" id="{00000000-0008-0000-0400-00007E000000}"/>
            </a:ext>
          </a:extLst>
        </xdr:cNvPr>
        <xdr:cNvCxnSpPr/>
      </xdr:nvCxnSpPr>
      <xdr:spPr>
        <a:xfrm>
          <a:off x="16421100" y="2382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18</xdr:row>
      <xdr:rowOff>88900</xdr:rowOff>
    </xdr:from>
    <xdr:to>
      <xdr:col>24</xdr:col>
      <xdr:colOff>31750</xdr:colOff>
      <xdr:row>18</xdr:row>
      <xdr:rowOff>119380</xdr:rowOff>
    </xdr:to>
    <xdr:cxnSp macro="">
      <xdr:nvCxnSpPr>
        <xdr:cNvPr id="127" name="直線コネクタ 126">
          <a:extLst>
            <a:ext uri="{FF2B5EF4-FFF2-40B4-BE49-F238E27FC236}">
              <a16:creationId xmlns:a16="http://schemas.microsoft.com/office/drawing/2014/main" xmlns="" id="{00000000-0008-0000-0400-00007F000000}"/>
            </a:ext>
          </a:extLst>
        </xdr:cNvPr>
        <xdr:cNvCxnSpPr/>
      </xdr:nvCxnSpPr>
      <xdr:spPr>
        <a:xfrm flipV="1">
          <a:off x="15671800" y="317500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5097</xdr:rowOff>
    </xdr:from>
    <xdr:ext cx="762000" cy="259045"/>
    <xdr:sp macro="" textlink="">
      <xdr:nvSpPr>
        <xdr:cNvPr id="128" name="物件費平均値テキスト">
          <a:extLst>
            <a:ext uri="{FF2B5EF4-FFF2-40B4-BE49-F238E27FC236}">
              <a16:creationId xmlns:a16="http://schemas.microsoft.com/office/drawing/2014/main" xmlns="" id="{00000000-0008-0000-0400-000080000000}"/>
            </a:ext>
          </a:extLst>
        </xdr:cNvPr>
        <xdr:cNvSpPr txBox="1"/>
      </xdr:nvSpPr>
      <xdr:spPr>
        <a:xfrm>
          <a:off x="16598900" y="27482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160020</xdr:rowOff>
    </xdr:from>
    <xdr:to>
      <xdr:col>24</xdr:col>
      <xdr:colOff>82550</xdr:colOff>
      <xdr:row>17</xdr:row>
      <xdr:rowOff>90170</xdr:rowOff>
    </xdr:to>
    <xdr:sp macro="" textlink="">
      <xdr:nvSpPr>
        <xdr:cNvPr id="129" name="フローチャート : 判断 128">
          <a:extLst>
            <a:ext uri="{FF2B5EF4-FFF2-40B4-BE49-F238E27FC236}">
              <a16:creationId xmlns:a16="http://schemas.microsoft.com/office/drawing/2014/main" xmlns="" id="{00000000-0008-0000-0400-000081000000}"/>
            </a:ext>
          </a:extLst>
        </xdr:cNvPr>
        <xdr:cNvSpPr/>
      </xdr:nvSpPr>
      <xdr:spPr>
        <a:xfrm>
          <a:off x="164592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18</xdr:row>
      <xdr:rowOff>27940</xdr:rowOff>
    </xdr:from>
    <xdr:to>
      <xdr:col>22</xdr:col>
      <xdr:colOff>565150</xdr:colOff>
      <xdr:row>18</xdr:row>
      <xdr:rowOff>119380</xdr:rowOff>
    </xdr:to>
    <xdr:cxnSp macro="">
      <xdr:nvCxnSpPr>
        <xdr:cNvPr id="130" name="直線コネクタ 129">
          <a:extLst>
            <a:ext uri="{FF2B5EF4-FFF2-40B4-BE49-F238E27FC236}">
              <a16:creationId xmlns:a16="http://schemas.microsoft.com/office/drawing/2014/main" xmlns="" id="{00000000-0008-0000-0400-000082000000}"/>
            </a:ext>
          </a:extLst>
        </xdr:cNvPr>
        <xdr:cNvCxnSpPr/>
      </xdr:nvCxnSpPr>
      <xdr:spPr>
        <a:xfrm>
          <a:off x="14782800" y="311404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160020</xdr:rowOff>
    </xdr:from>
    <xdr:to>
      <xdr:col>22</xdr:col>
      <xdr:colOff>615950</xdr:colOff>
      <xdr:row>17</xdr:row>
      <xdr:rowOff>90170</xdr:rowOff>
    </xdr:to>
    <xdr:sp macro="" textlink="">
      <xdr:nvSpPr>
        <xdr:cNvPr id="131" name="フローチャート : 判断 130">
          <a:extLst>
            <a:ext uri="{FF2B5EF4-FFF2-40B4-BE49-F238E27FC236}">
              <a16:creationId xmlns:a16="http://schemas.microsoft.com/office/drawing/2014/main" xmlns="" id="{00000000-0008-0000-0400-000083000000}"/>
            </a:ext>
          </a:extLst>
        </xdr:cNvPr>
        <xdr:cNvSpPr/>
      </xdr:nvSpPr>
      <xdr:spPr>
        <a:xfrm>
          <a:off x="15621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100347</xdr:rowOff>
    </xdr:from>
    <xdr:ext cx="736600" cy="259045"/>
    <xdr:sp macro="" textlink="">
      <xdr:nvSpPr>
        <xdr:cNvPr id="132" name="テキスト ボックス 131">
          <a:extLst>
            <a:ext uri="{FF2B5EF4-FFF2-40B4-BE49-F238E27FC236}">
              <a16:creationId xmlns:a16="http://schemas.microsoft.com/office/drawing/2014/main" xmlns="" id="{00000000-0008-0000-0400-000084000000}"/>
            </a:ext>
          </a:extLst>
        </xdr:cNvPr>
        <xdr:cNvSpPr txBox="1"/>
      </xdr:nvSpPr>
      <xdr:spPr>
        <a:xfrm>
          <a:off x="15290800" y="2672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20</xdr:col>
      <xdr:colOff>158750</xdr:colOff>
      <xdr:row>18</xdr:row>
      <xdr:rowOff>27940</xdr:rowOff>
    </xdr:from>
    <xdr:to>
      <xdr:col>21</xdr:col>
      <xdr:colOff>361950</xdr:colOff>
      <xdr:row>18</xdr:row>
      <xdr:rowOff>142240</xdr:rowOff>
    </xdr:to>
    <xdr:cxnSp macro="">
      <xdr:nvCxnSpPr>
        <xdr:cNvPr id="133" name="直線コネクタ 132">
          <a:extLst>
            <a:ext uri="{FF2B5EF4-FFF2-40B4-BE49-F238E27FC236}">
              <a16:creationId xmlns:a16="http://schemas.microsoft.com/office/drawing/2014/main" xmlns="" id="{00000000-0008-0000-0400-000085000000}"/>
            </a:ext>
          </a:extLst>
        </xdr:cNvPr>
        <xdr:cNvCxnSpPr/>
      </xdr:nvCxnSpPr>
      <xdr:spPr>
        <a:xfrm flipV="1">
          <a:off x="13893800" y="311404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91440</xdr:rowOff>
    </xdr:from>
    <xdr:to>
      <xdr:col>21</xdr:col>
      <xdr:colOff>412750</xdr:colOff>
      <xdr:row>17</xdr:row>
      <xdr:rowOff>21590</xdr:rowOff>
    </xdr:to>
    <xdr:sp macro="" textlink="">
      <xdr:nvSpPr>
        <xdr:cNvPr id="134" name="フローチャート : 判断 133">
          <a:extLst>
            <a:ext uri="{FF2B5EF4-FFF2-40B4-BE49-F238E27FC236}">
              <a16:creationId xmlns:a16="http://schemas.microsoft.com/office/drawing/2014/main" xmlns="" id="{00000000-0008-0000-0400-000086000000}"/>
            </a:ext>
          </a:extLst>
        </xdr:cNvPr>
        <xdr:cNvSpPr/>
      </xdr:nvSpPr>
      <xdr:spPr>
        <a:xfrm>
          <a:off x="14732000" y="283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31767</xdr:rowOff>
    </xdr:from>
    <xdr:ext cx="762000" cy="259045"/>
    <xdr:sp macro="" textlink="">
      <xdr:nvSpPr>
        <xdr:cNvPr id="135" name="テキスト ボックス 134">
          <a:extLst>
            <a:ext uri="{FF2B5EF4-FFF2-40B4-BE49-F238E27FC236}">
              <a16:creationId xmlns:a16="http://schemas.microsoft.com/office/drawing/2014/main" xmlns="" id="{00000000-0008-0000-0400-000087000000}"/>
            </a:ext>
          </a:extLst>
        </xdr:cNvPr>
        <xdr:cNvSpPr txBox="1"/>
      </xdr:nvSpPr>
      <xdr:spPr>
        <a:xfrm>
          <a:off x="14401800" y="260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18</xdr:col>
      <xdr:colOff>641350</xdr:colOff>
      <xdr:row>18</xdr:row>
      <xdr:rowOff>142240</xdr:rowOff>
    </xdr:from>
    <xdr:to>
      <xdr:col>20</xdr:col>
      <xdr:colOff>158750</xdr:colOff>
      <xdr:row>19</xdr:row>
      <xdr:rowOff>1270</xdr:rowOff>
    </xdr:to>
    <xdr:cxnSp macro="">
      <xdr:nvCxnSpPr>
        <xdr:cNvPr id="136" name="直線コネクタ 135">
          <a:extLst>
            <a:ext uri="{FF2B5EF4-FFF2-40B4-BE49-F238E27FC236}">
              <a16:creationId xmlns:a16="http://schemas.microsoft.com/office/drawing/2014/main" xmlns="" id="{00000000-0008-0000-0400-000088000000}"/>
            </a:ext>
          </a:extLst>
        </xdr:cNvPr>
        <xdr:cNvCxnSpPr/>
      </xdr:nvCxnSpPr>
      <xdr:spPr>
        <a:xfrm flipV="1">
          <a:off x="13004800" y="32283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45720</xdr:rowOff>
    </xdr:from>
    <xdr:to>
      <xdr:col>20</xdr:col>
      <xdr:colOff>209550</xdr:colOff>
      <xdr:row>16</xdr:row>
      <xdr:rowOff>147320</xdr:rowOff>
    </xdr:to>
    <xdr:sp macro="" textlink="">
      <xdr:nvSpPr>
        <xdr:cNvPr id="137" name="フローチャート : 判断 136">
          <a:extLst>
            <a:ext uri="{FF2B5EF4-FFF2-40B4-BE49-F238E27FC236}">
              <a16:creationId xmlns:a16="http://schemas.microsoft.com/office/drawing/2014/main" xmlns="" id="{00000000-0008-0000-0400-000089000000}"/>
            </a:ext>
          </a:extLst>
        </xdr:cNvPr>
        <xdr:cNvSpPr/>
      </xdr:nvSpPr>
      <xdr:spPr>
        <a:xfrm>
          <a:off x="13843000" y="278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157497</xdr:rowOff>
    </xdr:from>
    <xdr:ext cx="762000" cy="259045"/>
    <xdr:sp macro="" textlink="">
      <xdr:nvSpPr>
        <xdr:cNvPr id="138" name="テキスト ボックス 137">
          <a:extLst>
            <a:ext uri="{FF2B5EF4-FFF2-40B4-BE49-F238E27FC236}">
              <a16:creationId xmlns:a16="http://schemas.microsoft.com/office/drawing/2014/main" xmlns="" id="{00000000-0008-0000-0400-00008A000000}"/>
            </a:ext>
          </a:extLst>
        </xdr:cNvPr>
        <xdr:cNvSpPr txBox="1"/>
      </xdr:nvSpPr>
      <xdr:spPr>
        <a:xfrm>
          <a:off x="13512800" y="2557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0</xdr:rowOff>
    </xdr:from>
    <xdr:to>
      <xdr:col>19</xdr:col>
      <xdr:colOff>6350</xdr:colOff>
      <xdr:row>16</xdr:row>
      <xdr:rowOff>101600</xdr:rowOff>
    </xdr:to>
    <xdr:sp macro="" textlink="">
      <xdr:nvSpPr>
        <xdr:cNvPr id="139" name="フローチャート : 判断 138">
          <a:extLst>
            <a:ext uri="{FF2B5EF4-FFF2-40B4-BE49-F238E27FC236}">
              <a16:creationId xmlns:a16="http://schemas.microsoft.com/office/drawing/2014/main" xmlns="" id="{00000000-0008-0000-0400-00008B000000}"/>
            </a:ext>
          </a:extLst>
        </xdr:cNvPr>
        <xdr:cNvSpPr/>
      </xdr:nvSpPr>
      <xdr:spPr>
        <a:xfrm>
          <a:off x="129540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111777</xdr:rowOff>
    </xdr:from>
    <xdr:ext cx="762000" cy="259045"/>
    <xdr:sp macro="" textlink="">
      <xdr:nvSpPr>
        <xdr:cNvPr id="140" name="テキスト ボックス 139">
          <a:extLst>
            <a:ext uri="{FF2B5EF4-FFF2-40B4-BE49-F238E27FC236}">
              <a16:creationId xmlns:a16="http://schemas.microsoft.com/office/drawing/2014/main" xmlns="" id="{00000000-0008-0000-0400-00008C000000}"/>
            </a:ext>
          </a:extLst>
        </xdr:cNvPr>
        <xdr:cNvSpPr txBox="1"/>
      </xdr:nvSpPr>
      <xdr:spPr>
        <a:xfrm>
          <a:off x="12623800" y="251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a:extLst>
            <a:ext uri="{FF2B5EF4-FFF2-40B4-BE49-F238E27FC236}">
              <a16:creationId xmlns:a16="http://schemas.microsoft.com/office/drawing/2014/main" xmlns=""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a:extLst>
            <a:ext uri="{FF2B5EF4-FFF2-40B4-BE49-F238E27FC236}">
              <a16:creationId xmlns:a16="http://schemas.microsoft.com/office/drawing/2014/main" xmlns=""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a:extLst>
            <a:ext uri="{FF2B5EF4-FFF2-40B4-BE49-F238E27FC236}">
              <a16:creationId xmlns:a16="http://schemas.microsoft.com/office/drawing/2014/main" xmlns=""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a:extLst>
            <a:ext uri="{FF2B5EF4-FFF2-40B4-BE49-F238E27FC236}">
              <a16:creationId xmlns:a16="http://schemas.microsoft.com/office/drawing/2014/main" xmlns=""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a:extLst>
            <a:ext uri="{FF2B5EF4-FFF2-40B4-BE49-F238E27FC236}">
              <a16:creationId xmlns:a16="http://schemas.microsoft.com/office/drawing/2014/main" xmlns=""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18</xdr:row>
      <xdr:rowOff>38100</xdr:rowOff>
    </xdr:from>
    <xdr:to>
      <xdr:col>24</xdr:col>
      <xdr:colOff>82550</xdr:colOff>
      <xdr:row>18</xdr:row>
      <xdr:rowOff>139700</xdr:rowOff>
    </xdr:to>
    <xdr:sp macro="" textlink="">
      <xdr:nvSpPr>
        <xdr:cNvPr id="146" name="円/楕円 145">
          <a:extLst>
            <a:ext uri="{FF2B5EF4-FFF2-40B4-BE49-F238E27FC236}">
              <a16:creationId xmlns:a16="http://schemas.microsoft.com/office/drawing/2014/main" xmlns="" id="{00000000-0008-0000-0400-000092000000}"/>
            </a:ext>
          </a:extLst>
        </xdr:cNvPr>
        <xdr:cNvSpPr/>
      </xdr:nvSpPr>
      <xdr:spPr>
        <a:xfrm>
          <a:off x="16459200" y="312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18</xdr:row>
      <xdr:rowOff>10177</xdr:rowOff>
    </xdr:from>
    <xdr:ext cx="762000" cy="259045"/>
    <xdr:sp macro="" textlink="">
      <xdr:nvSpPr>
        <xdr:cNvPr id="147" name="物件費該当値テキスト">
          <a:extLst>
            <a:ext uri="{FF2B5EF4-FFF2-40B4-BE49-F238E27FC236}">
              <a16:creationId xmlns:a16="http://schemas.microsoft.com/office/drawing/2014/main" xmlns="" id="{00000000-0008-0000-0400-000093000000}"/>
            </a:ext>
          </a:extLst>
        </xdr:cNvPr>
        <xdr:cNvSpPr txBox="1"/>
      </xdr:nvSpPr>
      <xdr:spPr>
        <a:xfrm>
          <a:off x="16598900" y="309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22</xdr:col>
      <xdr:colOff>514350</xdr:colOff>
      <xdr:row>18</xdr:row>
      <xdr:rowOff>68580</xdr:rowOff>
    </xdr:from>
    <xdr:to>
      <xdr:col>22</xdr:col>
      <xdr:colOff>615950</xdr:colOff>
      <xdr:row>18</xdr:row>
      <xdr:rowOff>170180</xdr:rowOff>
    </xdr:to>
    <xdr:sp macro="" textlink="">
      <xdr:nvSpPr>
        <xdr:cNvPr id="148" name="円/楕円 147">
          <a:extLst>
            <a:ext uri="{FF2B5EF4-FFF2-40B4-BE49-F238E27FC236}">
              <a16:creationId xmlns:a16="http://schemas.microsoft.com/office/drawing/2014/main" xmlns="" id="{00000000-0008-0000-0400-000094000000}"/>
            </a:ext>
          </a:extLst>
        </xdr:cNvPr>
        <xdr:cNvSpPr/>
      </xdr:nvSpPr>
      <xdr:spPr>
        <a:xfrm>
          <a:off x="15621000" y="315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154957</xdr:rowOff>
    </xdr:from>
    <xdr:ext cx="736600" cy="259045"/>
    <xdr:sp macro="" textlink="">
      <xdr:nvSpPr>
        <xdr:cNvPr id="149" name="テキスト ボックス 148">
          <a:extLst>
            <a:ext uri="{FF2B5EF4-FFF2-40B4-BE49-F238E27FC236}">
              <a16:creationId xmlns:a16="http://schemas.microsoft.com/office/drawing/2014/main" xmlns="" id="{00000000-0008-0000-0400-000095000000}"/>
            </a:ext>
          </a:extLst>
        </xdr:cNvPr>
        <xdr:cNvSpPr txBox="1"/>
      </xdr:nvSpPr>
      <xdr:spPr>
        <a:xfrm>
          <a:off x="15290800" y="3241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148590</xdr:rowOff>
    </xdr:from>
    <xdr:to>
      <xdr:col>21</xdr:col>
      <xdr:colOff>412750</xdr:colOff>
      <xdr:row>18</xdr:row>
      <xdr:rowOff>78740</xdr:rowOff>
    </xdr:to>
    <xdr:sp macro="" textlink="">
      <xdr:nvSpPr>
        <xdr:cNvPr id="150" name="円/楕円 149">
          <a:extLst>
            <a:ext uri="{FF2B5EF4-FFF2-40B4-BE49-F238E27FC236}">
              <a16:creationId xmlns:a16="http://schemas.microsoft.com/office/drawing/2014/main" xmlns="" id="{00000000-0008-0000-0400-000096000000}"/>
            </a:ext>
          </a:extLst>
        </xdr:cNvPr>
        <xdr:cNvSpPr/>
      </xdr:nvSpPr>
      <xdr:spPr>
        <a:xfrm>
          <a:off x="14732000" y="3063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18</xdr:row>
      <xdr:rowOff>63517</xdr:rowOff>
    </xdr:from>
    <xdr:ext cx="762000" cy="259045"/>
    <xdr:sp macro="" textlink="">
      <xdr:nvSpPr>
        <xdr:cNvPr id="151" name="テキスト ボックス 150">
          <a:extLst>
            <a:ext uri="{FF2B5EF4-FFF2-40B4-BE49-F238E27FC236}">
              <a16:creationId xmlns:a16="http://schemas.microsoft.com/office/drawing/2014/main" xmlns="" id="{00000000-0008-0000-0400-000097000000}"/>
            </a:ext>
          </a:extLst>
        </xdr:cNvPr>
        <xdr:cNvSpPr txBox="1"/>
      </xdr:nvSpPr>
      <xdr:spPr>
        <a:xfrm>
          <a:off x="14401800" y="314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20</xdr:col>
      <xdr:colOff>107950</xdr:colOff>
      <xdr:row>18</xdr:row>
      <xdr:rowOff>91440</xdr:rowOff>
    </xdr:from>
    <xdr:to>
      <xdr:col>20</xdr:col>
      <xdr:colOff>209550</xdr:colOff>
      <xdr:row>19</xdr:row>
      <xdr:rowOff>21590</xdr:rowOff>
    </xdr:to>
    <xdr:sp macro="" textlink="">
      <xdr:nvSpPr>
        <xdr:cNvPr id="152" name="円/楕円 151">
          <a:extLst>
            <a:ext uri="{FF2B5EF4-FFF2-40B4-BE49-F238E27FC236}">
              <a16:creationId xmlns:a16="http://schemas.microsoft.com/office/drawing/2014/main" xmlns="" id="{00000000-0008-0000-0400-000098000000}"/>
            </a:ext>
          </a:extLst>
        </xdr:cNvPr>
        <xdr:cNvSpPr/>
      </xdr:nvSpPr>
      <xdr:spPr>
        <a:xfrm>
          <a:off x="13843000" y="3177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19</xdr:row>
      <xdr:rowOff>6367</xdr:rowOff>
    </xdr:from>
    <xdr:ext cx="762000" cy="259045"/>
    <xdr:sp macro="" textlink="">
      <xdr:nvSpPr>
        <xdr:cNvPr id="153" name="テキスト ボックス 152">
          <a:extLst>
            <a:ext uri="{FF2B5EF4-FFF2-40B4-BE49-F238E27FC236}">
              <a16:creationId xmlns:a16="http://schemas.microsoft.com/office/drawing/2014/main" xmlns="" id="{00000000-0008-0000-0400-000099000000}"/>
            </a:ext>
          </a:extLst>
        </xdr:cNvPr>
        <xdr:cNvSpPr txBox="1"/>
      </xdr:nvSpPr>
      <xdr:spPr>
        <a:xfrm>
          <a:off x="13512800" y="326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a:t>
          </a:r>
          <a:endParaRPr kumimoji="1" lang="ja-JP" altLang="en-US" sz="1000" b="1">
            <a:solidFill>
              <a:srgbClr val="FF0000"/>
            </a:solidFill>
            <a:latin typeface="ＭＳ Ｐゴシック"/>
          </a:endParaRPr>
        </a:p>
      </xdr:txBody>
    </xdr:sp>
    <xdr:clientData/>
  </xdr:oneCellAnchor>
  <xdr:twoCellAnchor>
    <xdr:from>
      <xdr:col>18</xdr:col>
      <xdr:colOff>590550</xdr:colOff>
      <xdr:row>18</xdr:row>
      <xdr:rowOff>121920</xdr:rowOff>
    </xdr:from>
    <xdr:to>
      <xdr:col>19</xdr:col>
      <xdr:colOff>6350</xdr:colOff>
      <xdr:row>19</xdr:row>
      <xdr:rowOff>52070</xdr:rowOff>
    </xdr:to>
    <xdr:sp macro="" textlink="">
      <xdr:nvSpPr>
        <xdr:cNvPr id="154" name="円/楕円 153">
          <a:extLst>
            <a:ext uri="{FF2B5EF4-FFF2-40B4-BE49-F238E27FC236}">
              <a16:creationId xmlns:a16="http://schemas.microsoft.com/office/drawing/2014/main" xmlns="" id="{00000000-0008-0000-0400-00009A000000}"/>
            </a:ext>
          </a:extLst>
        </xdr:cNvPr>
        <xdr:cNvSpPr/>
      </xdr:nvSpPr>
      <xdr:spPr>
        <a:xfrm>
          <a:off x="12954000" y="3208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19</xdr:row>
      <xdr:rowOff>36847</xdr:rowOff>
    </xdr:from>
    <xdr:ext cx="762000" cy="259045"/>
    <xdr:sp macro="" textlink="">
      <xdr:nvSpPr>
        <xdr:cNvPr id="155" name="テキスト ボックス 154">
          <a:extLst>
            <a:ext uri="{FF2B5EF4-FFF2-40B4-BE49-F238E27FC236}">
              <a16:creationId xmlns:a16="http://schemas.microsoft.com/office/drawing/2014/main" xmlns="" id="{00000000-0008-0000-0400-00009B000000}"/>
            </a:ext>
          </a:extLst>
        </xdr:cNvPr>
        <xdr:cNvSpPr txBox="1"/>
      </xdr:nvSpPr>
      <xdr:spPr>
        <a:xfrm>
          <a:off x="12623800" y="329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18.6</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a:extLst>
            <a:ext uri="{FF2B5EF4-FFF2-40B4-BE49-F238E27FC236}">
              <a16:creationId xmlns:a16="http://schemas.microsoft.com/office/drawing/2014/main" xmlns=""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a:extLst>
            <a:ext uri="{FF2B5EF4-FFF2-40B4-BE49-F238E27FC236}">
              <a16:creationId xmlns:a16="http://schemas.microsoft.com/office/drawing/2014/main" xmlns=""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a:extLst>
            <a:ext uri="{FF2B5EF4-FFF2-40B4-BE49-F238E27FC236}">
              <a16:creationId xmlns:a16="http://schemas.microsoft.com/office/drawing/2014/main" xmlns=""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20/63</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a:extLst>
            <a:ext uri="{FF2B5EF4-FFF2-40B4-BE49-F238E27FC236}">
              <a16:creationId xmlns:a16="http://schemas.microsoft.com/office/drawing/2014/main" xmlns=""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a:extLst>
            <a:ext uri="{FF2B5EF4-FFF2-40B4-BE49-F238E27FC236}">
              <a16:creationId xmlns:a16="http://schemas.microsoft.com/office/drawing/2014/main" xmlns=""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a:extLst>
            <a:ext uri="{FF2B5EF4-FFF2-40B4-BE49-F238E27FC236}">
              <a16:creationId xmlns:a16="http://schemas.microsoft.com/office/drawing/2014/main" xmlns=""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a:extLst>
            <a:ext uri="{FF2B5EF4-FFF2-40B4-BE49-F238E27FC236}">
              <a16:creationId xmlns:a16="http://schemas.microsoft.com/office/drawing/2014/main" xmlns=""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a:extLst>
            <a:ext uri="{FF2B5EF4-FFF2-40B4-BE49-F238E27FC236}">
              <a16:creationId xmlns:a16="http://schemas.microsoft.com/office/drawing/2014/main" xmlns=""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a:extLst>
            <a:ext uri="{FF2B5EF4-FFF2-40B4-BE49-F238E27FC236}">
              <a16:creationId xmlns:a16="http://schemas.microsoft.com/office/drawing/2014/main" xmlns=""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a:extLst>
            <a:ext uri="{FF2B5EF4-FFF2-40B4-BE49-F238E27FC236}">
              <a16:creationId xmlns:a16="http://schemas.microsoft.com/office/drawing/2014/main" xmlns=""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a:extLst>
            <a:ext uri="{FF2B5EF4-FFF2-40B4-BE49-F238E27FC236}">
              <a16:creationId xmlns:a16="http://schemas.microsoft.com/office/drawing/2014/main" xmlns=""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扶助費については、新規事業や町単独事業の凍結により類似団体や全国平均より低い数値となっている。</a:t>
          </a:r>
          <a:endParaRPr kumimoji="1" lang="en-US" altLang="ja-JP" sz="1300">
            <a:latin typeface="ＭＳ Ｐゴシック"/>
          </a:endParaRPr>
        </a:p>
        <a:p>
          <a:r>
            <a:rPr kumimoji="1" lang="ja-JP" altLang="en-US" sz="1300">
              <a:latin typeface="ＭＳ Ｐゴシック"/>
            </a:rPr>
            <a:t>　しかし、年々増加している高齢者によって、社会保障費を中心に扶助費割合が徐々に上昇しており、今後も上昇が予想される。</a:t>
          </a:r>
        </a:p>
      </xdr:txBody>
    </xdr:sp>
    <xdr:clientData/>
  </xdr:twoCellAnchor>
  <xdr:oneCellAnchor>
    <xdr:from>
      <xdr:col>1</xdr:col>
      <xdr:colOff>28575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xmlns=""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a:extLst>
            <a:ext uri="{FF2B5EF4-FFF2-40B4-BE49-F238E27FC236}">
              <a16:creationId xmlns:a16="http://schemas.microsoft.com/office/drawing/2014/main" xmlns=""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a:extLst>
            <a:ext uri="{FF2B5EF4-FFF2-40B4-BE49-F238E27FC236}">
              <a16:creationId xmlns:a16="http://schemas.microsoft.com/office/drawing/2014/main" xmlns=""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a:extLst>
            <a:ext uri="{FF2B5EF4-FFF2-40B4-BE49-F238E27FC236}">
              <a16:creationId xmlns:a16="http://schemas.microsoft.com/office/drawing/2014/main" xmlns="" id="{00000000-0008-0000-0400-0000AA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a:extLst>
            <a:ext uri="{FF2B5EF4-FFF2-40B4-BE49-F238E27FC236}">
              <a16:creationId xmlns:a16="http://schemas.microsoft.com/office/drawing/2014/main" xmlns="" id="{00000000-0008-0000-0400-0000AB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a:extLst>
            <a:ext uri="{FF2B5EF4-FFF2-40B4-BE49-F238E27FC236}">
              <a16:creationId xmlns:a16="http://schemas.microsoft.com/office/drawing/2014/main" xmlns="" id="{00000000-0008-0000-0400-0000AC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a:extLst>
            <a:ext uri="{FF2B5EF4-FFF2-40B4-BE49-F238E27FC236}">
              <a16:creationId xmlns:a16="http://schemas.microsoft.com/office/drawing/2014/main" xmlns="" id="{00000000-0008-0000-0400-0000AD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a:extLst>
            <a:ext uri="{FF2B5EF4-FFF2-40B4-BE49-F238E27FC236}">
              <a16:creationId xmlns:a16="http://schemas.microsoft.com/office/drawing/2014/main" xmlns="" id="{00000000-0008-0000-0400-0000AE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a:extLst>
            <a:ext uri="{FF2B5EF4-FFF2-40B4-BE49-F238E27FC236}">
              <a16:creationId xmlns:a16="http://schemas.microsoft.com/office/drawing/2014/main" xmlns="" id="{00000000-0008-0000-0400-0000AF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a:extLst>
            <a:ext uri="{FF2B5EF4-FFF2-40B4-BE49-F238E27FC236}">
              <a16:creationId xmlns:a16="http://schemas.microsoft.com/office/drawing/2014/main" xmlns="" id="{00000000-0008-0000-0400-0000B0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a:extLst>
            <a:ext uri="{FF2B5EF4-FFF2-40B4-BE49-F238E27FC236}">
              <a16:creationId xmlns:a16="http://schemas.microsoft.com/office/drawing/2014/main" xmlns="" id="{00000000-0008-0000-0400-0000B1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a:extLst>
            <a:ext uri="{FF2B5EF4-FFF2-40B4-BE49-F238E27FC236}">
              <a16:creationId xmlns:a16="http://schemas.microsoft.com/office/drawing/2014/main" xmlns="" id="{00000000-0008-0000-0400-0000B2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a:extLst>
            <a:ext uri="{FF2B5EF4-FFF2-40B4-BE49-F238E27FC236}">
              <a16:creationId xmlns:a16="http://schemas.microsoft.com/office/drawing/2014/main" xmlns="" id="{00000000-0008-0000-0400-0000B3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a:extLst>
            <a:ext uri="{FF2B5EF4-FFF2-40B4-BE49-F238E27FC236}">
              <a16:creationId xmlns:a16="http://schemas.microsoft.com/office/drawing/2014/main" xmlns="" id="{00000000-0008-0000-0400-0000B4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a:extLst>
            <a:ext uri="{FF2B5EF4-FFF2-40B4-BE49-F238E27FC236}">
              <a16:creationId xmlns:a16="http://schemas.microsoft.com/office/drawing/2014/main" xmlns="" id="{00000000-0008-0000-0400-0000B5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a:extLst>
            <a:ext uri="{FF2B5EF4-FFF2-40B4-BE49-F238E27FC236}">
              <a16:creationId xmlns:a16="http://schemas.microsoft.com/office/drawing/2014/main" xmlns=""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a:extLst>
            <a:ext uri="{FF2B5EF4-FFF2-40B4-BE49-F238E27FC236}">
              <a16:creationId xmlns:a16="http://schemas.microsoft.com/office/drawing/2014/main" xmlns=""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a:extLst>
            <a:ext uri="{FF2B5EF4-FFF2-40B4-BE49-F238E27FC236}">
              <a16:creationId xmlns:a16="http://schemas.microsoft.com/office/drawing/2014/main" xmlns=""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69850</xdr:rowOff>
    </xdr:from>
    <xdr:to>
      <xdr:col>7</xdr:col>
      <xdr:colOff>15875</xdr:colOff>
      <xdr:row>62</xdr:row>
      <xdr:rowOff>110672</xdr:rowOff>
    </xdr:to>
    <xdr:cxnSp macro="">
      <xdr:nvCxnSpPr>
        <xdr:cNvPr id="185" name="直線コネクタ 184">
          <a:extLst>
            <a:ext uri="{FF2B5EF4-FFF2-40B4-BE49-F238E27FC236}">
              <a16:creationId xmlns:a16="http://schemas.microsoft.com/office/drawing/2014/main" xmlns="" id="{00000000-0008-0000-0400-0000B9000000}"/>
            </a:ext>
          </a:extLst>
        </xdr:cNvPr>
        <xdr:cNvCxnSpPr/>
      </xdr:nvCxnSpPr>
      <xdr:spPr>
        <a:xfrm flipV="1">
          <a:off x="4826000" y="9156700"/>
          <a:ext cx="0" cy="1583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62</xdr:row>
      <xdr:rowOff>82749</xdr:rowOff>
    </xdr:from>
    <xdr:ext cx="762000" cy="259045"/>
    <xdr:sp macro="" textlink="">
      <xdr:nvSpPr>
        <xdr:cNvPr id="186" name="扶助費最小値テキスト">
          <a:extLst>
            <a:ext uri="{FF2B5EF4-FFF2-40B4-BE49-F238E27FC236}">
              <a16:creationId xmlns:a16="http://schemas.microsoft.com/office/drawing/2014/main" xmlns="" id="{00000000-0008-0000-0400-0000BA000000}"/>
            </a:ext>
          </a:extLst>
        </xdr:cNvPr>
        <xdr:cNvSpPr txBox="1"/>
      </xdr:nvSpPr>
      <xdr:spPr>
        <a:xfrm>
          <a:off x="4914900" y="10712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12.5</a:t>
          </a:r>
          <a:endParaRPr kumimoji="1" lang="ja-JP" altLang="en-US" sz="1000" b="1">
            <a:latin typeface="ＭＳ Ｐゴシック"/>
          </a:endParaRPr>
        </a:p>
      </xdr:txBody>
    </xdr:sp>
    <xdr:clientData/>
  </xdr:oneCellAnchor>
  <xdr:twoCellAnchor>
    <xdr:from>
      <xdr:col>6</xdr:col>
      <xdr:colOff>612775</xdr:colOff>
      <xdr:row>62</xdr:row>
      <xdr:rowOff>110672</xdr:rowOff>
    </xdr:from>
    <xdr:to>
      <xdr:col>7</xdr:col>
      <xdr:colOff>104775</xdr:colOff>
      <xdr:row>62</xdr:row>
      <xdr:rowOff>110672</xdr:rowOff>
    </xdr:to>
    <xdr:cxnSp macro="">
      <xdr:nvCxnSpPr>
        <xdr:cNvPr id="187" name="直線コネクタ 186">
          <a:extLst>
            <a:ext uri="{FF2B5EF4-FFF2-40B4-BE49-F238E27FC236}">
              <a16:creationId xmlns:a16="http://schemas.microsoft.com/office/drawing/2014/main" xmlns="" id="{00000000-0008-0000-0400-0000BB000000}"/>
            </a:ext>
          </a:extLst>
        </xdr:cNvPr>
        <xdr:cNvCxnSpPr/>
      </xdr:nvCxnSpPr>
      <xdr:spPr>
        <a:xfrm>
          <a:off x="4737100" y="1074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156227</xdr:rowOff>
    </xdr:from>
    <xdr:ext cx="762000" cy="259045"/>
    <xdr:sp macro="" textlink="">
      <xdr:nvSpPr>
        <xdr:cNvPr id="188" name="扶助費最大値テキスト">
          <a:extLst>
            <a:ext uri="{FF2B5EF4-FFF2-40B4-BE49-F238E27FC236}">
              <a16:creationId xmlns:a16="http://schemas.microsoft.com/office/drawing/2014/main" xmlns="" id="{00000000-0008-0000-0400-0000BC000000}"/>
            </a:ext>
          </a:extLst>
        </xdr:cNvPr>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6</xdr:col>
      <xdr:colOff>612775</xdr:colOff>
      <xdr:row>53</xdr:row>
      <xdr:rowOff>69850</xdr:rowOff>
    </xdr:from>
    <xdr:to>
      <xdr:col>7</xdr:col>
      <xdr:colOff>104775</xdr:colOff>
      <xdr:row>53</xdr:row>
      <xdr:rowOff>69850</xdr:rowOff>
    </xdr:to>
    <xdr:cxnSp macro="">
      <xdr:nvCxnSpPr>
        <xdr:cNvPr id="189" name="直線コネクタ 188">
          <a:extLst>
            <a:ext uri="{FF2B5EF4-FFF2-40B4-BE49-F238E27FC236}">
              <a16:creationId xmlns:a16="http://schemas.microsoft.com/office/drawing/2014/main" xmlns="" id="{00000000-0008-0000-0400-0000BD000000}"/>
            </a:ext>
          </a:extLst>
        </xdr:cNvPr>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53522</xdr:rowOff>
    </xdr:from>
    <xdr:to>
      <xdr:col>7</xdr:col>
      <xdr:colOff>15875</xdr:colOff>
      <xdr:row>55</xdr:row>
      <xdr:rowOff>118835</xdr:rowOff>
    </xdr:to>
    <xdr:cxnSp macro="">
      <xdr:nvCxnSpPr>
        <xdr:cNvPr id="190" name="直線コネクタ 189">
          <a:extLst>
            <a:ext uri="{FF2B5EF4-FFF2-40B4-BE49-F238E27FC236}">
              <a16:creationId xmlns:a16="http://schemas.microsoft.com/office/drawing/2014/main" xmlns="" id="{00000000-0008-0000-0400-0000BE000000}"/>
            </a:ext>
          </a:extLst>
        </xdr:cNvPr>
        <xdr:cNvCxnSpPr/>
      </xdr:nvCxnSpPr>
      <xdr:spPr>
        <a:xfrm>
          <a:off x="3987800" y="9483272"/>
          <a:ext cx="8382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64605</xdr:rowOff>
    </xdr:from>
    <xdr:ext cx="762000" cy="259045"/>
    <xdr:sp macro="" textlink="">
      <xdr:nvSpPr>
        <xdr:cNvPr id="191" name="扶助費平均値テキスト">
          <a:extLst>
            <a:ext uri="{FF2B5EF4-FFF2-40B4-BE49-F238E27FC236}">
              <a16:creationId xmlns:a16="http://schemas.microsoft.com/office/drawing/2014/main" xmlns="" id="{00000000-0008-0000-0400-0000BF000000}"/>
            </a:ext>
          </a:extLst>
        </xdr:cNvPr>
        <xdr:cNvSpPr txBox="1"/>
      </xdr:nvSpPr>
      <xdr:spPr>
        <a:xfrm>
          <a:off x="4914900" y="96658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6.4</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92528</xdr:rowOff>
    </xdr:from>
    <xdr:to>
      <xdr:col>7</xdr:col>
      <xdr:colOff>66675</xdr:colOff>
      <xdr:row>57</xdr:row>
      <xdr:rowOff>22678</xdr:rowOff>
    </xdr:to>
    <xdr:sp macro="" textlink="">
      <xdr:nvSpPr>
        <xdr:cNvPr id="192" name="フローチャート : 判断 191">
          <a:extLst>
            <a:ext uri="{FF2B5EF4-FFF2-40B4-BE49-F238E27FC236}">
              <a16:creationId xmlns:a16="http://schemas.microsoft.com/office/drawing/2014/main" xmlns="" id="{00000000-0008-0000-0400-0000C0000000}"/>
            </a:ext>
          </a:extLst>
        </xdr:cNvPr>
        <xdr:cNvSpPr/>
      </xdr:nvSpPr>
      <xdr:spPr>
        <a:xfrm>
          <a:off x="4775200" y="969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159657</xdr:rowOff>
    </xdr:from>
    <xdr:to>
      <xdr:col>5</xdr:col>
      <xdr:colOff>549275</xdr:colOff>
      <xdr:row>55</xdr:row>
      <xdr:rowOff>53522</xdr:rowOff>
    </xdr:to>
    <xdr:cxnSp macro="">
      <xdr:nvCxnSpPr>
        <xdr:cNvPr id="193" name="直線コネクタ 192">
          <a:extLst>
            <a:ext uri="{FF2B5EF4-FFF2-40B4-BE49-F238E27FC236}">
              <a16:creationId xmlns:a16="http://schemas.microsoft.com/office/drawing/2014/main" xmlns="" id="{00000000-0008-0000-0400-0000C1000000}"/>
            </a:ext>
          </a:extLst>
        </xdr:cNvPr>
        <xdr:cNvCxnSpPr/>
      </xdr:nvCxnSpPr>
      <xdr:spPr>
        <a:xfrm>
          <a:off x="3098800" y="9417957"/>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166007</xdr:rowOff>
    </xdr:from>
    <xdr:to>
      <xdr:col>5</xdr:col>
      <xdr:colOff>600075</xdr:colOff>
      <xdr:row>56</xdr:row>
      <xdr:rowOff>96157</xdr:rowOff>
    </xdr:to>
    <xdr:sp macro="" textlink="">
      <xdr:nvSpPr>
        <xdr:cNvPr id="194" name="フローチャート : 判断 193">
          <a:extLst>
            <a:ext uri="{FF2B5EF4-FFF2-40B4-BE49-F238E27FC236}">
              <a16:creationId xmlns:a16="http://schemas.microsoft.com/office/drawing/2014/main" xmlns="" id="{00000000-0008-0000-0400-0000C2000000}"/>
            </a:ext>
          </a:extLst>
        </xdr:cNvPr>
        <xdr:cNvSpPr/>
      </xdr:nvSpPr>
      <xdr:spPr>
        <a:xfrm>
          <a:off x="3937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80934</xdr:rowOff>
    </xdr:from>
    <xdr:ext cx="736600" cy="259045"/>
    <xdr:sp macro="" textlink="">
      <xdr:nvSpPr>
        <xdr:cNvPr id="195" name="テキスト ボックス 194">
          <a:extLst>
            <a:ext uri="{FF2B5EF4-FFF2-40B4-BE49-F238E27FC236}">
              <a16:creationId xmlns:a16="http://schemas.microsoft.com/office/drawing/2014/main" xmlns="" id="{00000000-0008-0000-0400-0000C3000000}"/>
            </a:ext>
          </a:extLst>
        </xdr:cNvPr>
        <xdr:cNvSpPr txBox="1"/>
      </xdr:nvSpPr>
      <xdr:spPr>
        <a:xfrm>
          <a:off x="3606800" y="9682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143328</xdr:rowOff>
    </xdr:from>
    <xdr:to>
      <xdr:col>4</xdr:col>
      <xdr:colOff>346075</xdr:colOff>
      <xdr:row>54</xdr:row>
      <xdr:rowOff>159657</xdr:rowOff>
    </xdr:to>
    <xdr:cxnSp macro="">
      <xdr:nvCxnSpPr>
        <xdr:cNvPr id="196" name="直線コネクタ 195">
          <a:extLst>
            <a:ext uri="{FF2B5EF4-FFF2-40B4-BE49-F238E27FC236}">
              <a16:creationId xmlns:a16="http://schemas.microsoft.com/office/drawing/2014/main" xmlns="" id="{00000000-0008-0000-0400-0000C4000000}"/>
            </a:ext>
          </a:extLst>
        </xdr:cNvPr>
        <xdr:cNvCxnSpPr/>
      </xdr:nvCxnSpPr>
      <xdr:spPr>
        <a:xfrm>
          <a:off x="2209800" y="9401628"/>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27215</xdr:rowOff>
    </xdr:from>
    <xdr:to>
      <xdr:col>4</xdr:col>
      <xdr:colOff>396875</xdr:colOff>
      <xdr:row>56</xdr:row>
      <xdr:rowOff>128815</xdr:rowOff>
    </xdr:to>
    <xdr:sp macro="" textlink="">
      <xdr:nvSpPr>
        <xdr:cNvPr id="197" name="フローチャート : 判断 196">
          <a:extLst>
            <a:ext uri="{FF2B5EF4-FFF2-40B4-BE49-F238E27FC236}">
              <a16:creationId xmlns:a16="http://schemas.microsoft.com/office/drawing/2014/main" xmlns="" id="{00000000-0008-0000-0400-0000C5000000}"/>
            </a:ext>
          </a:extLst>
        </xdr:cNvPr>
        <xdr:cNvSpPr/>
      </xdr:nvSpPr>
      <xdr:spPr>
        <a:xfrm>
          <a:off x="3048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113592</xdr:rowOff>
    </xdr:from>
    <xdr:ext cx="762000" cy="259045"/>
    <xdr:sp macro="" textlink="">
      <xdr:nvSpPr>
        <xdr:cNvPr id="198" name="テキスト ボックス 197">
          <a:extLst>
            <a:ext uri="{FF2B5EF4-FFF2-40B4-BE49-F238E27FC236}">
              <a16:creationId xmlns:a16="http://schemas.microsoft.com/office/drawing/2014/main" xmlns="" id="{00000000-0008-0000-0400-0000C6000000}"/>
            </a:ext>
          </a:extLst>
        </xdr:cNvPr>
        <xdr:cNvSpPr txBox="1"/>
      </xdr:nvSpPr>
      <xdr:spPr>
        <a:xfrm>
          <a:off x="2717800" y="971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127000</xdr:rowOff>
    </xdr:from>
    <xdr:to>
      <xdr:col>3</xdr:col>
      <xdr:colOff>142875</xdr:colOff>
      <xdr:row>54</xdr:row>
      <xdr:rowOff>143328</xdr:rowOff>
    </xdr:to>
    <xdr:cxnSp macro="">
      <xdr:nvCxnSpPr>
        <xdr:cNvPr id="199" name="直線コネクタ 198">
          <a:extLst>
            <a:ext uri="{FF2B5EF4-FFF2-40B4-BE49-F238E27FC236}">
              <a16:creationId xmlns:a16="http://schemas.microsoft.com/office/drawing/2014/main" xmlns="" id="{00000000-0008-0000-0400-0000C7000000}"/>
            </a:ext>
          </a:extLst>
        </xdr:cNvPr>
        <xdr:cNvCxnSpPr/>
      </xdr:nvCxnSpPr>
      <xdr:spPr>
        <a:xfrm>
          <a:off x="1320800" y="9385300"/>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166007</xdr:rowOff>
    </xdr:from>
    <xdr:to>
      <xdr:col>3</xdr:col>
      <xdr:colOff>193675</xdr:colOff>
      <xdr:row>56</xdr:row>
      <xdr:rowOff>96157</xdr:rowOff>
    </xdr:to>
    <xdr:sp macro="" textlink="">
      <xdr:nvSpPr>
        <xdr:cNvPr id="200" name="フローチャート : 判断 199">
          <a:extLst>
            <a:ext uri="{FF2B5EF4-FFF2-40B4-BE49-F238E27FC236}">
              <a16:creationId xmlns:a16="http://schemas.microsoft.com/office/drawing/2014/main" xmlns="" id="{00000000-0008-0000-0400-0000C8000000}"/>
            </a:ext>
          </a:extLst>
        </xdr:cNvPr>
        <xdr:cNvSpPr/>
      </xdr:nvSpPr>
      <xdr:spPr>
        <a:xfrm>
          <a:off x="2159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80934</xdr:rowOff>
    </xdr:from>
    <xdr:ext cx="762000" cy="259045"/>
    <xdr:sp macro="" textlink="">
      <xdr:nvSpPr>
        <xdr:cNvPr id="201" name="テキスト ボックス 200">
          <a:extLst>
            <a:ext uri="{FF2B5EF4-FFF2-40B4-BE49-F238E27FC236}">
              <a16:creationId xmlns:a16="http://schemas.microsoft.com/office/drawing/2014/main" xmlns="" id="{00000000-0008-0000-0400-0000C9000000}"/>
            </a:ext>
          </a:extLst>
        </xdr:cNvPr>
        <xdr:cNvSpPr txBox="1"/>
      </xdr:nvSpPr>
      <xdr:spPr>
        <a:xfrm>
          <a:off x="1828800" y="968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133350</xdr:rowOff>
    </xdr:from>
    <xdr:to>
      <xdr:col>1</xdr:col>
      <xdr:colOff>676275</xdr:colOff>
      <xdr:row>56</xdr:row>
      <xdr:rowOff>63500</xdr:rowOff>
    </xdr:to>
    <xdr:sp macro="" textlink="">
      <xdr:nvSpPr>
        <xdr:cNvPr id="202" name="フローチャート : 判断 201">
          <a:extLst>
            <a:ext uri="{FF2B5EF4-FFF2-40B4-BE49-F238E27FC236}">
              <a16:creationId xmlns:a16="http://schemas.microsoft.com/office/drawing/2014/main" xmlns="" id="{00000000-0008-0000-0400-0000CA000000}"/>
            </a:ext>
          </a:extLst>
        </xdr:cNvPr>
        <xdr:cNvSpPr/>
      </xdr:nvSpPr>
      <xdr:spPr>
        <a:xfrm>
          <a:off x="1270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48277</xdr:rowOff>
    </xdr:from>
    <xdr:ext cx="762000" cy="259045"/>
    <xdr:sp macro="" textlink="">
      <xdr:nvSpPr>
        <xdr:cNvPr id="203" name="テキスト ボックス 202">
          <a:extLst>
            <a:ext uri="{FF2B5EF4-FFF2-40B4-BE49-F238E27FC236}">
              <a16:creationId xmlns:a16="http://schemas.microsoft.com/office/drawing/2014/main" xmlns="" id="{00000000-0008-0000-0400-0000CB000000}"/>
            </a:ext>
          </a:extLst>
        </xdr:cNvPr>
        <xdr:cNvSpPr txBox="1"/>
      </xdr:nvSpPr>
      <xdr:spPr>
        <a:xfrm>
          <a:off x="939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5.6</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xmlns=""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xmlns=""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xmlns=""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xmlns=""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xmlns=""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55</xdr:row>
      <xdr:rowOff>68035</xdr:rowOff>
    </xdr:from>
    <xdr:to>
      <xdr:col>7</xdr:col>
      <xdr:colOff>66675</xdr:colOff>
      <xdr:row>55</xdr:row>
      <xdr:rowOff>169635</xdr:rowOff>
    </xdr:to>
    <xdr:sp macro="" textlink="">
      <xdr:nvSpPr>
        <xdr:cNvPr id="209" name="円/楕円 208">
          <a:extLst>
            <a:ext uri="{FF2B5EF4-FFF2-40B4-BE49-F238E27FC236}">
              <a16:creationId xmlns:a16="http://schemas.microsoft.com/office/drawing/2014/main" xmlns="" id="{00000000-0008-0000-0400-0000D1000000}"/>
            </a:ext>
          </a:extLst>
        </xdr:cNvPr>
        <xdr:cNvSpPr/>
      </xdr:nvSpPr>
      <xdr:spPr>
        <a:xfrm>
          <a:off x="47752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84562</xdr:rowOff>
    </xdr:from>
    <xdr:ext cx="762000" cy="259045"/>
    <xdr:sp macro="" textlink="">
      <xdr:nvSpPr>
        <xdr:cNvPr id="210" name="扶助費該当値テキスト">
          <a:extLst>
            <a:ext uri="{FF2B5EF4-FFF2-40B4-BE49-F238E27FC236}">
              <a16:creationId xmlns:a16="http://schemas.microsoft.com/office/drawing/2014/main" xmlns="" id="{00000000-0008-0000-0400-0000D2000000}"/>
            </a:ext>
          </a:extLst>
        </xdr:cNvPr>
        <xdr:cNvSpPr txBox="1"/>
      </xdr:nvSpPr>
      <xdr:spPr>
        <a:xfrm>
          <a:off x="4914900" y="934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5.2</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2722</xdr:rowOff>
    </xdr:from>
    <xdr:to>
      <xdr:col>5</xdr:col>
      <xdr:colOff>600075</xdr:colOff>
      <xdr:row>55</xdr:row>
      <xdr:rowOff>104322</xdr:rowOff>
    </xdr:to>
    <xdr:sp macro="" textlink="">
      <xdr:nvSpPr>
        <xdr:cNvPr id="211" name="円/楕円 210">
          <a:extLst>
            <a:ext uri="{FF2B5EF4-FFF2-40B4-BE49-F238E27FC236}">
              <a16:creationId xmlns:a16="http://schemas.microsoft.com/office/drawing/2014/main" xmlns="" id="{00000000-0008-0000-0400-0000D3000000}"/>
            </a:ext>
          </a:extLst>
        </xdr:cNvPr>
        <xdr:cNvSpPr/>
      </xdr:nvSpPr>
      <xdr:spPr>
        <a:xfrm>
          <a:off x="3937000" y="943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114499</xdr:rowOff>
    </xdr:from>
    <xdr:ext cx="736600" cy="259045"/>
    <xdr:sp macro="" textlink="">
      <xdr:nvSpPr>
        <xdr:cNvPr id="212" name="テキスト ボックス 211">
          <a:extLst>
            <a:ext uri="{FF2B5EF4-FFF2-40B4-BE49-F238E27FC236}">
              <a16:creationId xmlns:a16="http://schemas.microsoft.com/office/drawing/2014/main" xmlns="" id="{00000000-0008-0000-0400-0000D4000000}"/>
            </a:ext>
          </a:extLst>
        </xdr:cNvPr>
        <xdr:cNvSpPr txBox="1"/>
      </xdr:nvSpPr>
      <xdr:spPr>
        <a:xfrm>
          <a:off x="3606800" y="9201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108857</xdr:rowOff>
    </xdr:from>
    <xdr:to>
      <xdr:col>4</xdr:col>
      <xdr:colOff>396875</xdr:colOff>
      <xdr:row>55</xdr:row>
      <xdr:rowOff>39007</xdr:rowOff>
    </xdr:to>
    <xdr:sp macro="" textlink="">
      <xdr:nvSpPr>
        <xdr:cNvPr id="213" name="円/楕円 212">
          <a:extLst>
            <a:ext uri="{FF2B5EF4-FFF2-40B4-BE49-F238E27FC236}">
              <a16:creationId xmlns:a16="http://schemas.microsoft.com/office/drawing/2014/main" xmlns="" id="{00000000-0008-0000-0400-0000D5000000}"/>
            </a:ext>
          </a:extLst>
        </xdr:cNvPr>
        <xdr:cNvSpPr/>
      </xdr:nvSpPr>
      <xdr:spPr>
        <a:xfrm>
          <a:off x="3048000" y="936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49184</xdr:rowOff>
    </xdr:from>
    <xdr:ext cx="762000" cy="259045"/>
    <xdr:sp macro="" textlink="">
      <xdr:nvSpPr>
        <xdr:cNvPr id="214" name="テキスト ボックス 213">
          <a:extLst>
            <a:ext uri="{FF2B5EF4-FFF2-40B4-BE49-F238E27FC236}">
              <a16:creationId xmlns:a16="http://schemas.microsoft.com/office/drawing/2014/main" xmlns="" id="{00000000-0008-0000-0400-0000D6000000}"/>
            </a:ext>
          </a:extLst>
        </xdr:cNvPr>
        <xdr:cNvSpPr txBox="1"/>
      </xdr:nvSpPr>
      <xdr:spPr>
        <a:xfrm>
          <a:off x="2717800" y="913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92528</xdr:rowOff>
    </xdr:from>
    <xdr:to>
      <xdr:col>3</xdr:col>
      <xdr:colOff>193675</xdr:colOff>
      <xdr:row>55</xdr:row>
      <xdr:rowOff>22678</xdr:rowOff>
    </xdr:to>
    <xdr:sp macro="" textlink="">
      <xdr:nvSpPr>
        <xdr:cNvPr id="215" name="円/楕円 214">
          <a:extLst>
            <a:ext uri="{FF2B5EF4-FFF2-40B4-BE49-F238E27FC236}">
              <a16:creationId xmlns:a16="http://schemas.microsoft.com/office/drawing/2014/main" xmlns="" id="{00000000-0008-0000-0400-0000D7000000}"/>
            </a:ext>
          </a:extLst>
        </xdr:cNvPr>
        <xdr:cNvSpPr/>
      </xdr:nvSpPr>
      <xdr:spPr>
        <a:xfrm>
          <a:off x="2159000" y="9350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32855</xdr:rowOff>
    </xdr:from>
    <xdr:ext cx="762000" cy="259045"/>
    <xdr:sp macro="" textlink="">
      <xdr:nvSpPr>
        <xdr:cNvPr id="216" name="テキスト ボックス 215">
          <a:extLst>
            <a:ext uri="{FF2B5EF4-FFF2-40B4-BE49-F238E27FC236}">
              <a16:creationId xmlns:a16="http://schemas.microsoft.com/office/drawing/2014/main" xmlns="" id="{00000000-0008-0000-0400-0000D8000000}"/>
            </a:ext>
          </a:extLst>
        </xdr:cNvPr>
        <xdr:cNvSpPr txBox="1"/>
      </xdr:nvSpPr>
      <xdr:spPr>
        <a:xfrm>
          <a:off x="1828800" y="911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76200</xdr:rowOff>
    </xdr:from>
    <xdr:to>
      <xdr:col>1</xdr:col>
      <xdr:colOff>676275</xdr:colOff>
      <xdr:row>55</xdr:row>
      <xdr:rowOff>6350</xdr:rowOff>
    </xdr:to>
    <xdr:sp macro="" textlink="">
      <xdr:nvSpPr>
        <xdr:cNvPr id="217" name="円/楕円 216">
          <a:extLst>
            <a:ext uri="{FF2B5EF4-FFF2-40B4-BE49-F238E27FC236}">
              <a16:creationId xmlns:a16="http://schemas.microsoft.com/office/drawing/2014/main" xmlns="" id="{00000000-0008-0000-0400-0000D9000000}"/>
            </a:ext>
          </a:extLst>
        </xdr:cNvPr>
        <xdr:cNvSpPr/>
      </xdr:nvSpPr>
      <xdr:spPr>
        <a:xfrm>
          <a:off x="1270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16527</xdr:rowOff>
    </xdr:from>
    <xdr:ext cx="762000" cy="259045"/>
    <xdr:sp macro="" textlink="">
      <xdr:nvSpPr>
        <xdr:cNvPr id="218" name="テキスト ボックス 217">
          <a:extLst>
            <a:ext uri="{FF2B5EF4-FFF2-40B4-BE49-F238E27FC236}">
              <a16:creationId xmlns:a16="http://schemas.microsoft.com/office/drawing/2014/main" xmlns="" id="{00000000-0008-0000-0400-0000DA000000}"/>
            </a:ext>
          </a:extLst>
        </xdr:cNvPr>
        <xdr:cNvSpPr txBox="1"/>
      </xdr:nvSpPr>
      <xdr:spPr>
        <a:xfrm>
          <a:off x="939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a:extLst>
            <a:ext uri="{FF2B5EF4-FFF2-40B4-BE49-F238E27FC236}">
              <a16:creationId xmlns:a16="http://schemas.microsoft.com/office/drawing/2014/main" xmlns=""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a:extLst>
            <a:ext uri="{FF2B5EF4-FFF2-40B4-BE49-F238E27FC236}">
              <a16:creationId xmlns:a16="http://schemas.microsoft.com/office/drawing/2014/main" xmlns=""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a:extLst>
            <a:ext uri="{FF2B5EF4-FFF2-40B4-BE49-F238E27FC236}">
              <a16:creationId xmlns:a16="http://schemas.microsoft.com/office/drawing/2014/main" xmlns=""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27/63</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a:extLst>
            <a:ext uri="{FF2B5EF4-FFF2-40B4-BE49-F238E27FC236}">
              <a16:creationId xmlns:a16="http://schemas.microsoft.com/office/drawing/2014/main" xmlns=""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a:extLst>
            <a:ext uri="{FF2B5EF4-FFF2-40B4-BE49-F238E27FC236}">
              <a16:creationId xmlns:a16="http://schemas.microsoft.com/office/drawing/2014/main" xmlns=""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a:extLst>
            <a:ext uri="{FF2B5EF4-FFF2-40B4-BE49-F238E27FC236}">
              <a16:creationId xmlns:a16="http://schemas.microsoft.com/office/drawing/2014/main" xmlns=""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a:extLst>
            <a:ext uri="{FF2B5EF4-FFF2-40B4-BE49-F238E27FC236}">
              <a16:creationId xmlns:a16="http://schemas.microsoft.com/office/drawing/2014/main" xmlns=""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a:extLst>
            <a:ext uri="{FF2B5EF4-FFF2-40B4-BE49-F238E27FC236}">
              <a16:creationId xmlns:a16="http://schemas.microsoft.com/office/drawing/2014/main" xmlns=""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a:extLst>
            <a:ext uri="{FF2B5EF4-FFF2-40B4-BE49-F238E27FC236}">
              <a16:creationId xmlns:a16="http://schemas.microsoft.com/office/drawing/2014/main" xmlns=""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a:extLst>
            <a:ext uri="{FF2B5EF4-FFF2-40B4-BE49-F238E27FC236}">
              <a16:creationId xmlns:a16="http://schemas.microsoft.com/office/drawing/2014/main" xmlns=""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a:extLst>
            <a:ext uri="{FF2B5EF4-FFF2-40B4-BE49-F238E27FC236}">
              <a16:creationId xmlns:a16="http://schemas.microsoft.com/office/drawing/2014/main" xmlns=""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財政健全化対策の一環として、新規事業の凍結などを実施しているが、各種公共施設の老朽化に伴い、改修工事などにより普通建設事業費が増加しているため、その他の割合が増加傾向にあると考えられる。</a:t>
          </a:r>
          <a:endParaRPr kumimoji="1" lang="en-US" altLang="ja-JP" sz="1300">
            <a:latin typeface="ＭＳ Ｐゴシック"/>
          </a:endParaRPr>
        </a:p>
        <a:p>
          <a:r>
            <a:rPr kumimoji="1" lang="ja-JP" altLang="en-US" sz="1300">
              <a:latin typeface="ＭＳ Ｐゴシック"/>
            </a:rPr>
            <a:t>　今後も住民生活に支障をきたさない範囲で計画的な事業執行を行い、財政の適正な運用を図る。</a:t>
          </a:r>
        </a:p>
      </xdr:txBody>
    </xdr:sp>
    <xdr:clientData/>
  </xdr:twoCellAnchor>
  <xdr:oneCellAnchor>
    <xdr:from>
      <xdr:col>18</xdr:col>
      <xdr:colOff>44450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xmlns=""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a:extLst>
            <a:ext uri="{FF2B5EF4-FFF2-40B4-BE49-F238E27FC236}">
              <a16:creationId xmlns:a16="http://schemas.microsoft.com/office/drawing/2014/main" xmlns=""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a:extLst>
            <a:ext uri="{FF2B5EF4-FFF2-40B4-BE49-F238E27FC236}">
              <a16:creationId xmlns:a16="http://schemas.microsoft.com/office/drawing/2014/main" xmlns=""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a:extLst>
            <a:ext uri="{FF2B5EF4-FFF2-40B4-BE49-F238E27FC236}">
              <a16:creationId xmlns:a16="http://schemas.microsoft.com/office/drawing/2014/main" xmlns="" id="{00000000-0008-0000-0400-0000E9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a:extLst>
            <a:ext uri="{FF2B5EF4-FFF2-40B4-BE49-F238E27FC236}">
              <a16:creationId xmlns:a16="http://schemas.microsoft.com/office/drawing/2014/main" xmlns="" id="{00000000-0008-0000-0400-0000EA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a:extLst>
            <a:ext uri="{FF2B5EF4-FFF2-40B4-BE49-F238E27FC236}">
              <a16:creationId xmlns:a16="http://schemas.microsoft.com/office/drawing/2014/main" xmlns="" id="{00000000-0008-0000-0400-0000EB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a:extLst>
            <a:ext uri="{FF2B5EF4-FFF2-40B4-BE49-F238E27FC236}">
              <a16:creationId xmlns:a16="http://schemas.microsoft.com/office/drawing/2014/main" xmlns="" id="{00000000-0008-0000-0400-0000EC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a:extLst>
            <a:ext uri="{FF2B5EF4-FFF2-40B4-BE49-F238E27FC236}">
              <a16:creationId xmlns:a16="http://schemas.microsoft.com/office/drawing/2014/main" xmlns="" id="{00000000-0008-0000-0400-0000ED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a:extLst>
            <a:ext uri="{FF2B5EF4-FFF2-40B4-BE49-F238E27FC236}">
              <a16:creationId xmlns:a16="http://schemas.microsoft.com/office/drawing/2014/main" xmlns="" id="{00000000-0008-0000-0400-0000EE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a:extLst>
            <a:ext uri="{FF2B5EF4-FFF2-40B4-BE49-F238E27FC236}">
              <a16:creationId xmlns:a16="http://schemas.microsoft.com/office/drawing/2014/main" xmlns="" id="{00000000-0008-0000-0400-0000EF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a:extLst>
            <a:ext uri="{FF2B5EF4-FFF2-40B4-BE49-F238E27FC236}">
              <a16:creationId xmlns:a16="http://schemas.microsoft.com/office/drawing/2014/main" xmlns="" id="{00000000-0008-0000-0400-0000F0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a:extLst>
            <a:ext uri="{FF2B5EF4-FFF2-40B4-BE49-F238E27FC236}">
              <a16:creationId xmlns:a16="http://schemas.microsoft.com/office/drawing/2014/main" xmlns="" id="{00000000-0008-0000-0400-0000F1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a:extLst>
            <a:ext uri="{FF2B5EF4-FFF2-40B4-BE49-F238E27FC236}">
              <a16:creationId xmlns:a16="http://schemas.microsoft.com/office/drawing/2014/main" xmlns="" id="{00000000-0008-0000-0400-0000F2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a:extLst>
            <a:ext uri="{FF2B5EF4-FFF2-40B4-BE49-F238E27FC236}">
              <a16:creationId xmlns:a16="http://schemas.microsoft.com/office/drawing/2014/main" xmlns=""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a:extLst>
            <a:ext uri="{FF2B5EF4-FFF2-40B4-BE49-F238E27FC236}">
              <a16:creationId xmlns:a16="http://schemas.microsoft.com/office/drawing/2014/main" xmlns=""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a:extLst>
            <a:ext uri="{FF2B5EF4-FFF2-40B4-BE49-F238E27FC236}">
              <a16:creationId xmlns:a16="http://schemas.microsoft.com/office/drawing/2014/main" xmlns=""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39370</xdr:rowOff>
    </xdr:from>
    <xdr:to>
      <xdr:col>24</xdr:col>
      <xdr:colOff>31750</xdr:colOff>
      <xdr:row>62</xdr:row>
      <xdr:rowOff>5080</xdr:rowOff>
    </xdr:to>
    <xdr:cxnSp macro="">
      <xdr:nvCxnSpPr>
        <xdr:cNvPr id="246" name="直線コネクタ 245">
          <a:extLst>
            <a:ext uri="{FF2B5EF4-FFF2-40B4-BE49-F238E27FC236}">
              <a16:creationId xmlns:a16="http://schemas.microsoft.com/office/drawing/2014/main" xmlns="" id="{00000000-0008-0000-0400-0000F6000000}"/>
            </a:ext>
          </a:extLst>
        </xdr:cNvPr>
        <xdr:cNvCxnSpPr/>
      </xdr:nvCxnSpPr>
      <xdr:spPr>
        <a:xfrm flipV="1">
          <a:off x="16510000" y="9126220"/>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148607</xdr:rowOff>
    </xdr:from>
    <xdr:ext cx="762000" cy="259045"/>
    <xdr:sp macro="" textlink="">
      <xdr:nvSpPr>
        <xdr:cNvPr id="247" name="その他最小値テキスト">
          <a:extLst>
            <a:ext uri="{FF2B5EF4-FFF2-40B4-BE49-F238E27FC236}">
              <a16:creationId xmlns:a16="http://schemas.microsoft.com/office/drawing/2014/main" xmlns="" id="{00000000-0008-0000-0400-0000F7000000}"/>
            </a:ext>
          </a:extLst>
        </xdr:cNvPr>
        <xdr:cNvSpPr txBox="1"/>
      </xdr:nvSpPr>
      <xdr:spPr>
        <a:xfrm>
          <a:off x="16598900" y="1060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25.4</a:t>
          </a:r>
          <a:endParaRPr kumimoji="1" lang="ja-JP" altLang="en-US" sz="1000" b="1">
            <a:latin typeface="ＭＳ Ｐゴシック"/>
          </a:endParaRPr>
        </a:p>
      </xdr:txBody>
    </xdr:sp>
    <xdr:clientData/>
  </xdr:oneCellAnchor>
  <xdr:twoCellAnchor>
    <xdr:from>
      <xdr:col>23</xdr:col>
      <xdr:colOff>628650</xdr:colOff>
      <xdr:row>62</xdr:row>
      <xdr:rowOff>5080</xdr:rowOff>
    </xdr:from>
    <xdr:to>
      <xdr:col>24</xdr:col>
      <xdr:colOff>120650</xdr:colOff>
      <xdr:row>62</xdr:row>
      <xdr:rowOff>5080</xdr:rowOff>
    </xdr:to>
    <xdr:cxnSp macro="">
      <xdr:nvCxnSpPr>
        <xdr:cNvPr id="248" name="直線コネクタ 247">
          <a:extLst>
            <a:ext uri="{FF2B5EF4-FFF2-40B4-BE49-F238E27FC236}">
              <a16:creationId xmlns:a16="http://schemas.microsoft.com/office/drawing/2014/main" xmlns="" id="{00000000-0008-0000-0400-0000F8000000}"/>
            </a:ext>
          </a:extLst>
        </xdr:cNvPr>
        <xdr:cNvCxnSpPr/>
      </xdr:nvCxnSpPr>
      <xdr:spPr>
        <a:xfrm>
          <a:off x="16421100" y="10634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125747</xdr:rowOff>
    </xdr:from>
    <xdr:ext cx="762000" cy="259045"/>
    <xdr:sp macro="" textlink="">
      <xdr:nvSpPr>
        <xdr:cNvPr id="249" name="その他最大値テキスト">
          <a:extLst>
            <a:ext uri="{FF2B5EF4-FFF2-40B4-BE49-F238E27FC236}">
              <a16:creationId xmlns:a16="http://schemas.microsoft.com/office/drawing/2014/main" xmlns="" id="{00000000-0008-0000-0400-0000F9000000}"/>
            </a:ext>
          </a:extLst>
        </xdr:cNvPr>
        <xdr:cNvSpPr txBox="1"/>
      </xdr:nvSpPr>
      <xdr:spPr>
        <a:xfrm>
          <a:off x="16598900" y="886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a:t>
          </a:r>
          <a:endParaRPr kumimoji="1" lang="ja-JP" altLang="en-US" sz="1000" b="1">
            <a:latin typeface="ＭＳ Ｐゴシック"/>
          </a:endParaRPr>
        </a:p>
      </xdr:txBody>
    </xdr:sp>
    <xdr:clientData/>
  </xdr:oneCellAnchor>
  <xdr:twoCellAnchor>
    <xdr:from>
      <xdr:col>23</xdr:col>
      <xdr:colOff>628650</xdr:colOff>
      <xdr:row>53</xdr:row>
      <xdr:rowOff>39370</xdr:rowOff>
    </xdr:from>
    <xdr:to>
      <xdr:col>24</xdr:col>
      <xdr:colOff>120650</xdr:colOff>
      <xdr:row>53</xdr:row>
      <xdr:rowOff>39370</xdr:rowOff>
    </xdr:to>
    <xdr:cxnSp macro="">
      <xdr:nvCxnSpPr>
        <xdr:cNvPr id="250" name="直線コネクタ 249">
          <a:extLst>
            <a:ext uri="{FF2B5EF4-FFF2-40B4-BE49-F238E27FC236}">
              <a16:creationId xmlns:a16="http://schemas.microsoft.com/office/drawing/2014/main" xmlns="" id="{00000000-0008-0000-0400-0000FA000000}"/>
            </a:ext>
          </a:extLst>
        </xdr:cNvPr>
        <xdr:cNvCxnSpPr/>
      </xdr:nvCxnSpPr>
      <xdr:spPr>
        <a:xfrm>
          <a:off x="16421100" y="9126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134620</xdr:rowOff>
    </xdr:from>
    <xdr:to>
      <xdr:col>24</xdr:col>
      <xdr:colOff>31750</xdr:colOff>
      <xdr:row>57</xdr:row>
      <xdr:rowOff>1270</xdr:rowOff>
    </xdr:to>
    <xdr:cxnSp macro="">
      <xdr:nvCxnSpPr>
        <xdr:cNvPr id="251" name="直線コネクタ 250">
          <a:extLst>
            <a:ext uri="{FF2B5EF4-FFF2-40B4-BE49-F238E27FC236}">
              <a16:creationId xmlns:a16="http://schemas.microsoft.com/office/drawing/2014/main" xmlns="" id="{00000000-0008-0000-0400-0000FB000000}"/>
            </a:ext>
          </a:extLst>
        </xdr:cNvPr>
        <xdr:cNvCxnSpPr/>
      </xdr:nvCxnSpPr>
      <xdr:spPr>
        <a:xfrm>
          <a:off x="15671800" y="973582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147337</xdr:rowOff>
    </xdr:from>
    <xdr:ext cx="762000" cy="259045"/>
    <xdr:sp macro="" textlink="">
      <xdr:nvSpPr>
        <xdr:cNvPr id="252" name="その他平均値テキスト">
          <a:extLst>
            <a:ext uri="{FF2B5EF4-FFF2-40B4-BE49-F238E27FC236}">
              <a16:creationId xmlns:a16="http://schemas.microsoft.com/office/drawing/2014/main" xmlns="" id="{00000000-0008-0000-0400-0000FC000000}"/>
            </a:ext>
          </a:extLst>
        </xdr:cNvPr>
        <xdr:cNvSpPr txBox="1"/>
      </xdr:nvSpPr>
      <xdr:spPr>
        <a:xfrm>
          <a:off x="16598900" y="9748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3810</xdr:rowOff>
    </xdr:from>
    <xdr:to>
      <xdr:col>24</xdr:col>
      <xdr:colOff>82550</xdr:colOff>
      <xdr:row>57</xdr:row>
      <xdr:rowOff>105410</xdr:rowOff>
    </xdr:to>
    <xdr:sp macro="" textlink="">
      <xdr:nvSpPr>
        <xdr:cNvPr id="253" name="フローチャート : 判断 252">
          <a:extLst>
            <a:ext uri="{FF2B5EF4-FFF2-40B4-BE49-F238E27FC236}">
              <a16:creationId xmlns:a16="http://schemas.microsoft.com/office/drawing/2014/main" xmlns="" id="{00000000-0008-0000-0400-0000FD000000}"/>
            </a:ext>
          </a:extLst>
        </xdr:cNvPr>
        <xdr:cNvSpPr/>
      </xdr:nvSpPr>
      <xdr:spPr>
        <a:xfrm>
          <a:off x="16459200" y="977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66040</xdr:rowOff>
    </xdr:from>
    <xdr:to>
      <xdr:col>22</xdr:col>
      <xdr:colOff>565150</xdr:colOff>
      <xdr:row>56</xdr:row>
      <xdr:rowOff>134620</xdr:rowOff>
    </xdr:to>
    <xdr:cxnSp macro="">
      <xdr:nvCxnSpPr>
        <xdr:cNvPr id="254" name="直線コネクタ 253">
          <a:extLst>
            <a:ext uri="{FF2B5EF4-FFF2-40B4-BE49-F238E27FC236}">
              <a16:creationId xmlns:a16="http://schemas.microsoft.com/office/drawing/2014/main" xmlns="" id="{00000000-0008-0000-0400-0000FE000000}"/>
            </a:ext>
          </a:extLst>
        </xdr:cNvPr>
        <xdr:cNvCxnSpPr/>
      </xdr:nvCxnSpPr>
      <xdr:spPr>
        <a:xfrm>
          <a:off x="14782800" y="96672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137160</xdr:rowOff>
    </xdr:from>
    <xdr:to>
      <xdr:col>22</xdr:col>
      <xdr:colOff>615950</xdr:colOff>
      <xdr:row>57</xdr:row>
      <xdr:rowOff>67310</xdr:rowOff>
    </xdr:to>
    <xdr:sp macro="" textlink="">
      <xdr:nvSpPr>
        <xdr:cNvPr id="255" name="フローチャート : 判断 254">
          <a:extLst>
            <a:ext uri="{FF2B5EF4-FFF2-40B4-BE49-F238E27FC236}">
              <a16:creationId xmlns:a16="http://schemas.microsoft.com/office/drawing/2014/main" xmlns="" id="{00000000-0008-0000-0400-0000FF000000}"/>
            </a:ext>
          </a:extLst>
        </xdr:cNvPr>
        <xdr:cNvSpPr/>
      </xdr:nvSpPr>
      <xdr:spPr>
        <a:xfrm>
          <a:off x="15621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52087</xdr:rowOff>
    </xdr:from>
    <xdr:ext cx="736600" cy="259045"/>
    <xdr:sp macro="" textlink="">
      <xdr:nvSpPr>
        <xdr:cNvPr id="256" name="テキスト ボックス 255">
          <a:extLst>
            <a:ext uri="{FF2B5EF4-FFF2-40B4-BE49-F238E27FC236}">
              <a16:creationId xmlns:a16="http://schemas.microsoft.com/office/drawing/2014/main" xmlns="" id="{00000000-0008-0000-0400-000000010000}"/>
            </a:ext>
          </a:extLst>
        </xdr:cNvPr>
        <xdr:cNvSpPr txBox="1"/>
      </xdr:nvSpPr>
      <xdr:spPr>
        <a:xfrm>
          <a:off x="15290800" y="9824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35560</xdr:rowOff>
    </xdr:from>
    <xdr:to>
      <xdr:col>21</xdr:col>
      <xdr:colOff>361950</xdr:colOff>
      <xdr:row>56</xdr:row>
      <xdr:rowOff>66040</xdr:rowOff>
    </xdr:to>
    <xdr:cxnSp macro="">
      <xdr:nvCxnSpPr>
        <xdr:cNvPr id="257" name="直線コネクタ 256">
          <a:extLst>
            <a:ext uri="{FF2B5EF4-FFF2-40B4-BE49-F238E27FC236}">
              <a16:creationId xmlns:a16="http://schemas.microsoft.com/office/drawing/2014/main" xmlns="" id="{00000000-0008-0000-0400-000001010000}"/>
            </a:ext>
          </a:extLst>
        </xdr:cNvPr>
        <xdr:cNvCxnSpPr/>
      </xdr:nvCxnSpPr>
      <xdr:spPr>
        <a:xfrm>
          <a:off x="13893800" y="96367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167640</xdr:rowOff>
    </xdr:from>
    <xdr:to>
      <xdr:col>21</xdr:col>
      <xdr:colOff>412750</xdr:colOff>
      <xdr:row>57</xdr:row>
      <xdr:rowOff>97790</xdr:rowOff>
    </xdr:to>
    <xdr:sp macro="" textlink="">
      <xdr:nvSpPr>
        <xdr:cNvPr id="258" name="フローチャート : 判断 257">
          <a:extLst>
            <a:ext uri="{FF2B5EF4-FFF2-40B4-BE49-F238E27FC236}">
              <a16:creationId xmlns:a16="http://schemas.microsoft.com/office/drawing/2014/main" xmlns="" id="{00000000-0008-0000-0400-000002010000}"/>
            </a:ext>
          </a:extLst>
        </xdr:cNvPr>
        <xdr:cNvSpPr/>
      </xdr:nvSpPr>
      <xdr:spPr>
        <a:xfrm>
          <a:off x="14732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82567</xdr:rowOff>
    </xdr:from>
    <xdr:ext cx="762000" cy="259045"/>
    <xdr:sp macro="" textlink="">
      <xdr:nvSpPr>
        <xdr:cNvPr id="259" name="テキスト ボックス 258">
          <a:extLst>
            <a:ext uri="{FF2B5EF4-FFF2-40B4-BE49-F238E27FC236}">
              <a16:creationId xmlns:a16="http://schemas.microsoft.com/office/drawing/2014/main" xmlns="" id="{00000000-0008-0000-0400-000003010000}"/>
            </a:ext>
          </a:extLst>
        </xdr:cNvPr>
        <xdr:cNvSpPr txBox="1"/>
      </xdr:nvSpPr>
      <xdr:spPr>
        <a:xfrm>
          <a:off x="144018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5080</xdr:rowOff>
    </xdr:from>
    <xdr:to>
      <xdr:col>20</xdr:col>
      <xdr:colOff>158750</xdr:colOff>
      <xdr:row>56</xdr:row>
      <xdr:rowOff>35560</xdr:rowOff>
    </xdr:to>
    <xdr:cxnSp macro="">
      <xdr:nvCxnSpPr>
        <xdr:cNvPr id="260" name="直線コネクタ 259">
          <a:extLst>
            <a:ext uri="{FF2B5EF4-FFF2-40B4-BE49-F238E27FC236}">
              <a16:creationId xmlns:a16="http://schemas.microsoft.com/office/drawing/2014/main" xmlns="" id="{00000000-0008-0000-0400-000004010000}"/>
            </a:ext>
          </a:extLst>
        </xdr:cNvPr>
        <xdr:cNvCxnSpPr/>
      </xdr:nvCxnSpPr>
      <xdr:spPr>
        <a:xfrm>
          <a:off x="13004800" y="96062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129540</xdr:rowOff>
    </xdr:from>
    <xdr:to>
      <xdr:col>20</xdr:col>
      <xdr:colOff>209550</xdr:colOff>
      <xdr:row>57</xdr:row>
      <xdr:rowOff>59690</xdr:rowOff>
    </xdr:to>
    <xdr:sp macro="" textlink="">
      <xdr:nvSpPr>
        <xdr:cNvPr id="261" name="フローチャート : 判断 260">
          <a:extLst>
            <a:ext uri="{FF2B5EF4-FFF2-40B4-BE49-F238E27FC236}">
              <a16:creationId xmlns:a16="http://schemas.microsoft.com/office/drawing/2014/main" xmlns="" id="{00000000-0008-0000-0400-000005010000}"/>
            </a:ext>
          </a:extLst>
        </xdr:cNvPr>
        <xdr:cNvSpPr/>
      </xdr:nvSpPr>
      <xdr:spPr>
        <a:xfrm>
          <a:off x="13843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44467</xdr:rowOff>
    </xdr:from>
    <xdr:ext cx="762000" cy="259045"/>
    <xdr:sp macro="" textlink="">
      <xdr:nvSpPr>
        <xdr:cNvPr id="262" name="テキスト ボックス 261">
          <a:extLst>
            <a:ext uri="{FF2B5EF4-FFF2-40B4-BE49-F238E27FC236}">
              <a16:creationId xmlns:a16="http://schemas.microsoft.com/office/drawing/2014/main" xmlns="" id="{00000000-0008-0000-0400-000006010000}"/>
            </a:ext>
          </a:extLst>
        </xdr:cNvPr>
        <xdr:cNvSpPr txBox="1"/>
      </xdr:nvSpPr>
      <xdr:spPr>
        <a:xfrm>
          <a:off x="13512800" y="981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167640</xdr:rowOff>
    </xdr:from>
    <xdr:to>
      <xdr:col>19</xdr:col>
      <xdr:colOff>6350</xdr:colOff>
      <xdr:row>57</xdr:row>
      <xdr:rowOff>97790</xdr:rowOff>
    </xdr:to>
    <xdr:sp macro="" textlink="">
      <xdr:nvSpPr>
        <xdr:cNvPr id="263" name="フローチャート : 判断 262">
          <a:extLst>
            <a:ext uri="{FF2B5EF4-FFF2-40B4-BE49-F238E27FC236}">
              <a16:creationId xmlns:a16="http://schemas.microsoft.com/office/drawing/2014/main" xmlns="" id="{00000000-0008-0000-0400-000007010000}"/>
            </a:ext>
          </a:extLst>
        </xdr:cNvPr>
        <xdr:cNvSpPr/>
      </xdr:nvSpPr>
      <xdr:spPr>
        <a:xfrm>
          <a:off x="12954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82567</xdr:rowOff>
    </xdr:from>
    <xdr:ext cx="762000" cy="259045"/>
    <xdr:sp macro="" textlink="">
      <xdr:nvSpPr>
        <xdr:cNvPr id="264" name="テキスト ボックス 263">
          <a:extLst>
            <a:ext uri="{FF2B5EF4-FFF2-40B4-BE49-F238E27FC236}">
              <a16:creationId xmlns:a16="http://schemas.microsoft.com/office/drawing/2014/main" xmlns="" id="{00000000-0008-0000-0400-000008010000}"/>
            </a:ext>
          </a:extLst>
        </xdr:cNvPr>
        <xdr:cNvSpPr txBox="1"/>
      </xdr:nvSpPr>
      <xdr:spPr>
        <a:xfrm>
          <a:off x="126238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a:extLst>
            <a:ext uri="{FF2B5EF4-FFF2-40B4-BE49-F238E27FC236}">
              <a16:creationId xmlns:a16="http://schemas.microsoft.com/office/drawing/2014/main" xmlns=""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a:extLst>
            <a:ext uri="{FF2B5EF4-FFF2-40B4-BE49-F238E27FC236}">
              <a16:creationId xmlns:a16="http://schemas.microsoft.com/office/drawing/2014/main" xmlns=""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a:extLst>
            <a:ext uri="{FF2B5EF4-FFF2-40B4-BE49-F238E27FC236}">
              <a16:creationId xmlns:a16="http://schemas.microsoft.com/office/drawing/2014/main" xmlns=""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a:extLst>
            <a:ext uri="{FF2B5EF4-FFF2-40B4-BE49-F238E27FC236}">
              <a16:creationId xmlns:a16="http://schemas.microsoft.com/office/drawing/2014/main" xmlns=""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a:extLst>
            <a:ext uri="{FF2B5EF4-FFF2-40B4-BE49-F238E27FC236}">
              <a16:creationId xmlns:a16="http://schemas.microsoft.com/office/drawing/2014/main" xmlns=""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56</xdr:row>
      <xdr:rowOff>121920</xdr:rowOff>
    </xdr:from>
    <xdr:to>
      <xdr:col>24</xdr:col>
      <xdr:colOff>82550</xdr:colOff>
      <xdr:row>57</xdr:row>
      <xdr:rowOff>52070</xdr:rowOff>
    </xdr:to>
    <xdr:sp macro="" textlink="">
      <xdr:nvSpPr>
        <xdr:cNvPr id="270" name="円/楕円 269">
          <a:extLst>
            <a:ext uri="{FF2B5EF4-FFF2-40B4-BE49-F238E27FC236}">
              <a16:creationId xmlns:a16="http://schemas.microsoft.com/office/drawing/2014/main" xmlns="" id="{00000000-0008-0000-0400-00000E010000}"/>
            </a:ext>
          </a:extLst>
        </xdr:cNvPr>
        <xdr:cNvSpPr/>
      </xdr:nvSpPr>
      <xdr:spPr>
        <a:xfrm>
          <a:off x="16459200" y="972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138447</xdr:rowOff>
    </xdr:from>
    <xdr:ext cx="762000" cy="259045"/>
    <xdr:sp macro="" textlink="">
      <xdr:nvSpPr>
        <xdr:cNvPr id="271" name="その他該当値テキスト">
          <a:extLst>
            <a:ext uri="{FF2B5EF4-FFF2-40B4-BE49-F238E27FC236}">
              <a16:creationId xmlns:a16="http://schemas.microsoft.com/office/drawing/2014/main" xmlns="" id="{00000000-0008-0000-0400-00000F010000}"/>
            </a:ext>
          </a:extLst>
        </xdr:cNvPr>
        <xdr:cNvSpPr txBox="1"/>
      </xdr:nvSpPr>
      <xdr:spPr>
        <a:xfrm>
          <a:off x="16598900" y="9568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83820</xdr:rowOff>
    </xdr:from>
    <xdr:to>
      <xdr:col>22</xdr:col>
      <xdr:colOff>615950</xdr:colOff>
      <xdr:row>57</xdr:row>
      <xdr:rowOff>13970</xdr:rowOff>
    </xdr:to>
    <xdr:sp macro="" textlink="">
      <xdr:nvSpPr>
        <xdr:cNvPr id="272" name="円/楕円 271">
          <a:extLst>
            <a:ext uri="{FF2B5EF4-FFF2-40B4-BE49-F238E27FC236}">
              <a16:creationId xmlns:a16="http://schemas.microsoft.com/office/drawing/2014/main" xmlns="" id="{00000000-0008-0000-0400-000010010000}"/>
            </a:ext>
          </a:extLst>
        </xdr:cNvPr>
        <xdr:cNvSpPr/>
      </xdr:nvSpPr>
      <xdr:spPr>
        <a:xfrm>
          <a:off x="15621000" y="968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24147</xdr:rowOff>
    </xdr:from>
    <xdr:ext cx="736600" cy="259045"/>
    <xdr:sp macro="" textlink="">
      <xdr:nvSpPr>
        <xdr:cNvPr id="273" name="テキスト ボックス 272">
          <a:extLst>
            <a:ext uri="{FF2B5EF4-FFF2-40B4-BE49-F238E27FC236}">
              <a16:creationId xmlns:a16="http://schemas.microsoft.com/office/drawing/2014/main" xmlns="" id="{00000000-0008-0000-0400-000011010000}"/>
            </a:ext>
          </a:extLst>
        </xdr:cNvPr>
        <xdr:cNvSpPr txBox="1"/>
      </xdr:nvSpPr>
      <xdr:spPr>
        <a:xfrm>
          <a:off x="15290800" y="9453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15240</xdr:rowOff>
    </xdr:from>
    <xdr:to>
      <xdr:col>21</xdr:col>
      <xdr:colOff>412750</xdr:colOff>
      <xdr:row>56</xdr:row>
      <xdr:rowOff>116840</xdr:rowOff>
    </xdr:to>
    <xdr:sp macro="" textlink="">
      <xdr:nvSpPr>
        <xdr:cNvPr id="274" name="円/楕円 273">
          <a:extLst>
            <a:ext uri="{FF2B5EF4-FFF2-40B4-BE49-F238E27FC236}">
              <a16:creationId xmlns:a16="http://schemas.microsoft.com/office/drawing/2014/main" xmlns="" id="{00000000-0008-0000-0400-000012010000}"/>
            </a:ext>
          </a:extLst>
        </xdr:cNvPr>
        <xdr:cNvSpPr/>
      </xdr:nvSpPr>
      <xdr:spPr>
        <a:xfrm>
          <a:off x="14732000" y="961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127017</xdr:rowOff>
    </xdr:from>
    <xdr:ext cx="762000" cy="259045"/>
    <xdr:sp macro="" textlink="">
      <xdr:nvSpPr>
        <xdr:cNvPr id="275" name="テキスト ボックス 274">
          <a:extLst>
            <a:ext uri="{FF2B5EF4-FFF2-40B4-BE49-F238E27FC236}">
              <a16:creationId xmlns:a16="http://schemas.microsoft.com/office/drawing/2014/main" xmlns="" id="{00000000-0008-0000-0400-000013010000}"/>
            </a:ext>
          </a:extLst>
        </xdr:cNvPr>
        <xdr:cNvSpPr txBox="1"/>
      </xdr:nvSpPr>
      <xdr:spPr>
        <a:xfrm>
          <a:off x="14401800" y="938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156210</xdr:rowOff>
    </xdr:from>
    <xdr:to>
      <xdr:col>20</xdr:col>
      <xdr:colOff>209550</xdr:colOff>
      <xdr:row>56</xdr:row>
      <xdr:rowOff>86360</xdr:rowOff>
    </xdr:to>
    <xdr:sp macro="" textlink="">
      <xdr:nvSpPr>
        <xdr:cNvPr id="276" name="円/楕円 275">
          <a:extLst>
            <a:ext uri="{FF2B5EF4-FFF2-40B4-BE49-F238E27FC236}">
              <a16:creationId xmlns:a16="http://schemas.microsoft.com/office/drawing/2014/main" xmlns="" id="{00000000-0008-0000-0400-000014010000}"/>
            </a:ext>
          </a:extLst>
        </xdr:cNvPr>
        <xdr:cNvSpPr/>
      </xdr:nvSpPr>
      <xdr:spPr>
        <a:xfrm>
          <a:off x="13843000" y="958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96537</xdr:rowOff>
    </xdr:from>
    <xdr:ext cx="762000" cy="259045"/>
    <xdr:sp macro="" textlink="">
      <xdr:nvSpPr>
        <xdr:cNvPr id="277" name="テキスト ボックス 276">
          <a:extLst>
            <a:ext uri="{FF2B5EF4-FFF2-40B4-BE49-F238E27FC236}">
              <a16:creationId xmlns:a16="http://schemas.microsoft.com/office/drawing/2014/main" xmlns="" id="{00000000-0008-0000-0400-000015010000}"/>
            </a:ext>
          </a:extLst>
        </xdr:cNvPr>
        <xdr:cNvSpPr txBox="1"/>
      </xdr:nvSpPr>
      <xdr:spPr>
        <a:xfrm>
          <a:off x="135128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125730</xdr:rowOff>
    </xdr:from>
    <xdr:to>
      <xdr:col>19</xdr:col>
      <xdr:colOff>6350</xdr:colOff>
      <xdr:row>56</xdr:row>
      <xdr:rowOff>55880</xdr:rowOff>
    </xdr:to>
    <xdr:sp macro="" textlink="">
      <xdr:nvSpPr>
        <xdr:cNvPr id="278" name="円/楕円 277">
          <a:extLst>
            <a:ext uri="{FF2B5EF4-FFF2-40B4-BE49-F238E27FC236}">
              <a16:creationId xmlns:a16="http://schemas.microsoft.com/office/drawing/2014/main" xmlns="" id="{00000000-0008-0000-0400-000016010000}"/>
            </a:ext>
          </a:extLst>
        </xdr:cNvPr>
        <xdr:cNvSpPr/>
      </xdr:nvSpPr>
      <xdr:spPr>
        <a:xfrm>
          <a:off x="12954000" y="955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66057</xdr:rowOff>
    </xdr:from>
    <xdr:ext cx="762000" cy="259045"/>
    <xdr:sp macro="" textlink="">
      <xdr:nvSpPr>
        <xdr:cNvPr id="279" name="テキスト ボックス 278">
          <a:extLst>
            <a:ext uri="{FF2B5EF4-FFF2-40B4-BE49-F238E27FC236}">
              <a16:creationId xmlns:a16="http://schemas.microsoft.com/office/drawing/2014/main" xmlns="" id="{00000000-0008-0000-0400-000017010000}"/>
            </a:ext>
          </a:extLst>
        </xdr:cNvPr>
        <xdr:cNvSpPr txBox="1"/>
      </xdr:nvSpPr>
      <xdr:spPr>
        <a:xfrm>
          <a:off x="12623800" y="932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a:extLst>
            <a:ext uri="{FF2B5EF4-FFF2-40B4-BE49-F238E27FC236}">
              <a16:creationId xmlns:a16="http://schemas.microsoft.com/office/drawing/2014/main" xmlns=""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a:extLst>
            <a:ext uri="{FF2B5EF4-FFF2-40B4-BE49-F238E27FC236}">
              <a16:creationId xmlns:a16="http://schemas.microsoft.com/office/drawing/2014/main" xmlns=""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a:extLst>
            <a:ext uri="{FF2B5EF4-FFF2-40B4-BE49-F238E27FC236}">
              <a16:creationId xmlns:a16="http://schemas.microsoft.com/office/drawing/2014/main" xmlns=""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4/63</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a:extLst>
            <a:ext uri="{FF2B5EF4-FFF2-40B4-BE49-F238E27FC236}">
              <a16:creationId xmlns:a16="http://schemas.microsoft.com/office/drawing/2014/main" xmlns=""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a:extLst>
            <a:ext uri="{FF2B5EF4-FFF2-40B4-BE49-F238E27FC236}">
              <a16:creationId xmlns:a16="http://schemas.microsoft.com/office/drawing/2014/main" xmlns=""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a:extLst>
            <a:ext uri="{FF2B5EF4-FFF2-40B4-BE49-F238E27FC236}">
              <a16:creationId xmlns:a16="http://schemas.microsoft.com/office/drawing/2014/main" xmlns=""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a:extLst>
            <a:ext uri="{FF2B5EF4-FFF2-40B4-BE49-F238E27FC236}">
              <a16:creationId xmlns:a16="http://schemas.microsoft.com/office/drawing/2014/main" xmlns=""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a:extLst>
            <a:ext uri="{FF2B5EF4-FFF2-40B4-BE49-F238E27FC236}">
              <a16:creationId xmlns:a16="http://schemas.microsoft.com/office/drawing/2014/main" xmlns=""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a:extLst>
            <a:ext uri="{FF2B5EF4-FFF2-40B4-BE49-F238E27FC236}">
              <a16:creationId xmlns:a16="http://schemas.microsoft.com/office/drawing/2014/main" xmlns=""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a:extLst>
            <a:ext uri="{FF2B5EF4-FFF2-40B4-BE49-F238E27FC236}">
              <a16:creationId xmlns:a16="http://schemas.microsoft.com/office/drawing/2014/main" xmlns=""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a:extLst>
            <a:ext uri="{FF2B5EF4-FFF2-40B4-BE49-F238E27FC236}">
              <a16:creationId xmlns:a16="http://schemas.microsoft.com/office/drawing/2014/main" xmlns=""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平成１７年度より各種団体に対する補助金の見直しを行い、一律２０％カット等を含め、その必要性や補助額の妥当性の精査を行った。　　</a:t>
          </a:r>
          <a:endParaRPr kumimoji="1" lang="en-US" altLang="ja-JP" sz="1300">
            <a:latin typeface="ＭＳ Ｐゴシック"/>
          </a:endParaRPr>
        </a:p>
        <a:p>
          <a:r>
            <a:rPr kumimoji="1" lang="ja-JP" altLang="en-US" sz="1300">
              <a:latin typeface="ＭＳ Ｐゴシック"/>
            </a:rPr>
            <a:t>　現状、財政状況も苦しいことから、今後も引き続き補助費等の抑制を図る。</a:t>
          </a:r>
        </a:p>
      </xdr:txBody>
    </xdr:sp>
    <xdr:clientData/>
  </xdr:twoCellAnchor>
  <xdr:oneCellAnchor>
    <xdr:from>
      <xdr:col>18</xdr:col>
      <xdr:colOff>44450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xmlns=""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a:extLst>
            <a:ext uri="{FF2B5EF4-FFF2-40B4-BE49-F238E27FC236}">
              <a16:creationId xmlns:a16="http://schemas.microsoft.com/office/drawing/2014/main" xmlns=""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a:extLst>
            <a:ext uri="{FF2B5EF4-FFF2-40B4-BE49-F238E27FC236}">
              <a16:creationId xmlns:a16="http://schemas.microsoft.com/office/drawing/2014/main" xmlns=""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4" name="直線コネクタ 293">
          <a:extLst>
            <a:ext uri="{FF2B5EF4-FFF2-40B4-BE49-F238E27FC236}">
              <a16:creationId xmlns:a16="http://schemas.microsoft.com/office/drawing/2014/main" xmlns="" id="{00000000-0008-0000-0400-000026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5" name="テキスト ボックス 294">
          <a:extLst>
            <a:ext uri="{FF2B5EF4-FFF2-40B4-BE49-F238E27FC236}">
              <a16:creationId xmlns:a16="http://schemas.microsoft.com/office/drawing/2014/main" xmlns="" id="{00000000-0008-0000-0400-000027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6" name="直線コネクタ 295">
          <a:extLst>
            <a:ext uri="{FF2B5EF4-FFF2-40B4-BE49-F238E27FC236}">
              <a16:creationId xmlns:a16="http://schemas.microsoft.com/office/drawing/2014/main" xmlns="" id="{00000000-0008-0000-0400-000028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7" name="テキスト ボックス 296">
          <a:extLst>
            <a:ext uri="{FF2B5EF4-FFF2-40B4-BE49-F238E27FC236}">
              <a16:creationId xmlns:a16="http://schemas.microsoft.com/office/drawing/2014/main" xmlns="" id="{00000000-0008-0000-0400-000029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8" name="直線コネクタ 297">
          <a:extLst>
            <a:ext uri="{FF2B5EF4-FFF2-40B4-BE49-F238E27FC236}">
              <a16:creationId xmlns:a16="http://schemas.microsoft.com/office/drawing/2014/main" xmlns="" id="{00000000-0008-0000-0400-00002A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9" name="テキスト ボックス 298">
          <a:extLst>
            <a:ext uri="{FF2B5EF4-FFF2-40B4-BE49-F238E27FC236}">
              <a16:creationId xmlns:a16="http://schemas.microsoft.com/office/drawing/2014/main" xmlns="" id="{00000000-0008-0000-0400-00002B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0" name="直線コネクタ 299">
          <a:extLst>
            <a:ext uri="{FF2B5EF4-FFF2-40B4-BE49-F238E27FC236}">
              <a16:creationId xmlns:a16="http://schemas.microsoft.com/office/drawing/2014/main" xmlns="" id="{00000000-0008-0000-0400-00002C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1" name="テキスト ボックス 300">
          <a:extLst>
            <a:ext uri="{FF2B5EF4-FFF2-40B4-BE49-F238E27FC236}">
              <a16:creationId xmlns:a16="http://schemas.microsoft.com/office/drawing/2014/main" xmlns="" id="{00000000-0008-0000-0400-00002D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a:extLst>
            <a:ext uri="{FF2B5EF4-FFF2-40B4-BE49-F238E27FC236}">
              <a16:creationId xmlns:a16="http://schemas.microsoft.com/office/drawing/2014/main" xmlns=""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a:extLst>
            <a:ext uri="{FF2B5EF4-FFF2-40B4-BE49-F238E27FC236}">
              <a16:creationId xmlns:a16="http://schemas.microsoft.com/office/drawing/2014/main" xmlns="" id="{00000000-0008-0000-0400-00002F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94996</xdr:rowOff>
    </xdr:from>
    <xdr:to>
      <xdr:col>24</xdr:col>
      <xdr:colOff>31750</xdr:colOff>
      <xdr:row>40</xdr:row>
      <xdr:rowOff>136144</xdr:rowOff>
    </xdr:to>
    <xdr:cxnSp macro="">
      <xdr:nvCxnSpPr>
        <xdr:cNvPr id="304" name="直線コネクタ 303">
          <a:extLst>
            <a:ext uri="{FF2B5EF4-FFF2-40B4-BE49-F238E27FC236}">
              <a16:creationId xmlns:a16="http://schemas.microsoft.com/office/drawing/2014/main" xmlns="" id="{00000000-0008-0000-0400-000030010000}"/>
            </a:ext>
          </a:extLst>
        </xdr:cNvPr>
        <xdr:cNvCxnSpPr/>
      </xdr:nvCxnSpPr>
      <xdr:spPr>
        <a:xfrm flipV="1">
          <a:off x="16510000" y="5924296"/>
          <a:ext cx="0" cy="1069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108221</xdr:rowOff>
    </xdr:from>
    <xdr:ext cx="762000" cy="259045"/>
    <xdr:sp macro="" textlink="">
      <xdr:nvSpPr>
        <xdr:cNvPr id="305" name="補助費等最小値テキスト">
          <a:extLst>
            <a:ext uri="{FF2B5EF4-FFF2-40B4-BE49-F238E27FC236}">
              <a16:creationId xmlns:a16="http://schemas.microsoft.com/office/drawing/2014/main" xmlns="" id="{00000000-0008-0000-0400-000031010000}"/>
            </a:ext>
          </a:extLst>
        </xdr:cNvPr>
        <xdr:cNvSpPr txBox="1"/>
      </xdr:nvSpPr>
      <xdr:spPr>
        <a:xfrm>
          <a:off x="16598900" y="696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27.7</a:t>
          </a:r>
          <a:endParaRPr kumimoji="1" lang="ja-JP" altLang="en-US" sz="1000" b="1">
            <a:latin typeface="ＭＳ Ｐゴシック"/>
          </a:endParaRPr>
        </a:p>
      </xdr:txBody>
    </xdr:sp>
    <xdr:clientData/>
  </xdr:oneCellAnchor>
  <xdr:twoCellAnchor>
    <xdr:from>
      <xdr:col>23</xdr:col>
      <xdr:colOff>628650</xdr:colOff>
      <xdr:row>40</xdr:row>
      <xdr:rowOff>136144</xdr:rowOff>
    </xdr:from>
    <xdr:to>
      <xdr:col>24</xdr:col>
      <xdr:colOff>120650</xdr:colOff>
      <xdr:row>40</xdr:row>
      <xdr:rowOff>136144</xdr:rowOff>
    </xdr:to>
    <xdr:cxnSp macro="">
      <xdr:nvCxnSpPr>
        <xdr:cNvPr id="306" name="直線コネクタ 305">
          <a:extLst>
            <a:ext uri="{FF2B5EF4-FFF2-40B4-BE49-F238E27FC236}">
              <a16:creationId xmlns:a16="http://schemas.microsoft.com/office/drawing/2014/main" xmlns="" id="{00000000-0008-0000-0400-000032010000}"/>
            </a:ext>
          </a:extLst>
        </xdr:cNvPr>
        <xdr:cNvCxnSpPr/>
      </xdr:nvCxnSpPr>
      <xdr:spPr>
        <a:xfrm>
          <a:off x="16421100" y="6994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9923</xdr:rowOff>
    </xdr:from>
    <xdr:ext cx="762000" cy="259045"/>
    <xdr:sp macro="" textlink="">
      <xdr:nvSpPr>
        <xdr:cNvPr id="307" name="補助費等最大値テキスト">
          <a:extLst>
            <a:ext uri="{FF2B5EF4-FFF2-40B4-BE49-F238E27FC236}">
              <a16:creationId xmlns:a16="http://schemas.microsoft.com/office/drawing/2014/main" xmlns="" id="{00000000-0008-0000-0400-000033010000}"/>
            </a:ext>
          </a:extLst>
        </xdr:cNvPr>
        <xdr:cNvSpPr txBox="1"/>
      </xdr:nvSpPr>
      <xdr:spPr>
        <a:xfrm>
          <a:off x="16598900" y="5667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a:t>
          </a:r>
          <a:endParaRPr kumimoji="1" lang="ja-JP" altLang="en-US" sz="1000" b="1">
            <a:latin typeface="ＭＳ Ｐゴシック"/>
          </a:endParaRPr>
        </a:p>
      </xdr:txBody>
    </xdr:sp>
    <xdr:clientData/>
  </xdr:oneCellAnchor>
  <xdr:twoCellAnchor>
    <xdr:from>
      <xdr:col>23</xdr:col>
      <xdr:colOff>628650</xdr:colOff>
      <xdr:row>34</xdr:row>
      <xdr:rowOff>94996</xdr:rowOff>
    </xdr:from>
    <xdr:to>
      <xdr:col>24</xdr:col>
      <xdr:colOff>120650</xdr:colOff>
      <xdr:row>34</xdr:row>
      <xdr:rowOff>94996</xdr:rowOff>
    </xdr:to>
    <xdr:cxnSp macro="">
      <xdr:nvCxnSpPr>
        <xdr:cNvPr id="308" name="直線コネクタ 307">
          <a:extLst>
            <a:ext uri="{FF2B5EF4-FFF2-40B4-BE49-F238E27FC236}">
              <a16:creationId xmlns:a16="http://schemas.microsoft.com/office/drawing/2014/main" xmlns="" id="{00000000-0008-0000-0400-000034010000}"/>
            </a:ext>
          </a:extLst>
        </xdr:cNvPr>
        <xdr:cNvCxnSpPr/>
      </xdr:nvCxnSpPr>
      <xdr:spPr>
        <a:xfrm>
          <a:off x="16421100" y="5924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65278</xdr:rowOff>
    </xdr:from>
    <xdr:to>
      <xdr:col>24</xdr:col>
      <xdr:colOff>31750</xdr:colOff>
      <xdr:row>35</xdr:row>
      <xdr:rowOff>97282</xdr:rowOff>
    </xdr:to>
    <xdr:cxnSp macro="">
      <xdr:nvCxnSpPr>
        <xdr:cNvPr id="309" name="直線コネクタ 308">
          <a:extLst>
            <a:ext uri="{FF2B5EF4-FFF2-40B4-BE49-F238E27FC236}">
              <a16:creationId xmlns:a16="http://schemas.microsoft.com/office/drawing/2014/main" xmlns="" id="{00000000-0008-0000-0400-000035010000}"/>
            </a:ext>
          </a:extLst>
        </xdr:cNvPr>
        <xdr:cNvCxnSpPr/>
      </xdr:nvCxnSpPr>
      <xdr:spPr>
        <a:xfrm>
          <a:off x="15671800" y="6066028"/>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103141</xdr:rowOff>
    </xdr:from>
    <xdr:ext cx="762000" cy="259045"/>
    <xdr:sp macro="" textlink="">
      <xdr:nvSpPr>
        <xdr:cNvPr id="310" name="補助費等平均値テキスト">
          <a:extLst>
            <a:ext uri="{FF2B5EF4-FFF2-40B4-BE49-F238E27FC236}">
              <a16:creationId xmlns:a16="http://schemas.microsoft.com/office/drawing/2014/main" xmlns="" id="{00000000-0008-0000-0400-000036010000}"/>
            </a:ext>
          </a:extLst>
        </xdr:cNvPr>
        <xdr:cNvSpPr txBox="1"/>
      </xdr:nvSpPr>
      <xdr:spPr>
        <a:xfrm>
          <a:off x="16598900" y="6275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131064</xdr:rowOff>
    </xdr:from>
    <xdr:to>
      <xdr:col>24</xdr:col>
      <xdr:colOff>82550</xdr:colOff>
      <xdr:row>37</xdr:row>
      <xdr:rowOff>61214</xdr:rowOff>
    </xdr:to>
    <xdr:sp macro="" textlink="">
      <xdr:nvSpPr>
        <xdr:cNvPr id="311" name="フローチャート : 判断 310">
          <a:extLst>
            <a:ext uri="{FF2B5EF4-FFF2-40B4-BE49-F238E27FC236}">
              <a16:creationId xmlns:a16="http://schemas.microsoft.com/office/drawing/2014/main" xmlns="" id="{00000000-0008-0000-0400-000037010000}"/>
            </a:ext>
          </a:extLst>
        </xdr:cNvPr>
        <xdr:cNvSpPr/>
      </xdr:nvSpPr>
      <xdr:spPr>
        <a:xfrm>
          <a:off x="164592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65278</xdr:rowOff>
    </xdr:from>
    <xdr:to>
      <xdr:col>22</xdr:col>
      <xdr:colOff>565150</xdr:colOff>
      <xdr:row>35</xdr:row>
      <xdr:rowOff>97282</xdr:rowOff>
    </xdr:to>
    <xdr:cxnSp macro="">
      <xdr:nvCxnSpPr>
        <xdr:cNvPr id="312" name="直線コネクタ 311">
          <a:extLst>
            <a:ext uri="{FF2B5EF4-FFF2-40B4-BE49-F238E27FC236}">
              <a16:creationId xmlns:a16="http://schemas.microsoft.com/office/drawing/2014/main" xmlns="" id="{00000000-0008-0000-0400-000038010000}"/>
            </a:ext>
          </a:extLst>
        </xdr:cNvPr>
        <xdr:cNvCxnSpPr/>
      </xdr:nvCxnSpPr>
      <xdr:spPr>
        <a:xfrm flipV="1">
          <a:off x="14782800" y="606602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89916</xdr:rowOff>
    </xdr:from>
    <xdr:to>
      <xdr:col>22</xdr:col>
      <xdr:colOff>615950</xdr:colOff>
      <xdr:row>37</xdr:row>
      <xdr:rowOff>20066</xdr:rowOff>
    </xdr:to>
    <xdr:sp macro="" textlink="">
      <xdr:nvSpPr>
        <xdr:cNvPr id="313" name="フローチャート : 判断 312">
          <a:extLst>
            <a:ext uri="{FF2B5EF4-FFF2-40B4-BE49-F238E27FC236}">
              <a16:creationId xmlns:a16="http://schemas.microsoft.com/office/drawing/2014/main" xmlns="" id="{00000000-0008-0000-0400-000039010000}"/>
            </a:ext>
          </a:extLst>
        </xdr:cNvPr>
        <xdr:cNvSpPr/>
      </xdr:nvSpPr>
      <xdr:spPr>
        <a:xfrm>
          <a:off x="15621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4843</xdr:rowOff>
    </xdr:from>
    <xdr:ext cx="736600" cy="259045"/>
    <xdr:sp macro="" textlink="">
      <xdr:nvSpPr>
        <xdr:cNvPr id="314" name="テキスト ボックス 313">
          <a:extLst>
            <a:ext uri="{FF2B5EF4-FFF2-40B4-BE49-F238E27FC236}">
              <a16:creationId xmlns:a16="http://schemas.microsoft.com/office/drawing/2014/main" xmlns="" id="{00000000-0008-0000-0400-00003A010000}"/>
            </a:ext>
          </a:extLst>
        </xdr:cNvPr>
        <xdr:cNvSpPr txBox="1"/>
      </xdr:nvSpPr>
      <xdr:spPr>
        <a:xfrm>
          <a:off x="15290800" y="6348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69850</xdr:rowOff>
    </xdr:from>
    <xdr:to>
      <xdr:col>21</xdr:col>
      <xdr:colOff>361950</xdr:colOff>
      <xdr:row>35</xdr:row>
      <xdr:rowOff>97282</xdr:rowOff>
    </xdr:to>
    <xdr:cxnSp macro="">
      <xdr:nvCxnSpPr>
        <xdr:cNvPr id="315" name="直線コネクタ 314">
          <a:extLst>
            <a:ext uri="{FF2B5EF4-FFF2-40B4-BE49-F238E27FC236}">
              <a16:creationId xmlns:a16="http://schemas.microsoft.com/office/drawing/2014/main" xmlns="" id="{00000000-0008-0000-0400-00003B010000}"/>
            </a:ext>
          </a:extLst>
        </xdr:cNvPr>
        <xdr:cNvCxnSpPr/>
      </xdr:nvCxnSpPr>
      <xdr:spPr>
        <a:xfrm>
          <a:off x="13893800" y="607060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112776</xdr:rowOff>
    </xdr:from>
    <xdr:to>
      <xdr:col>21</xdr:col>
      <xdr:colOff>412750</xdr:colOff>
      <xdr:row>37</xdr:row>
      <xdr:rowOff>42926</xdr:rowOff>
    </xdr:to>
    <xdr:sp macro="" textlink="">
      <xdr:nvSpPr>
        <xdr:cNvPr id="316" name="フローチャート : 判断 315">
          <a:extLst>
            <a:ext uri="{FF2B5EF4-FFF2-40B4-BE49-F238E27FC236}">
              <a16:creationId xmlns:a16="http://schemas.microsoft.com/office/drawing/2014/main" xmlns="" id="{00000000-0008-0000-0400-00003C010000}"/>
            </a:ext>
          </a:extLst>
        </xdr:cNvPr>
        <xdr:cNvSpPr/>
      </xdr:nvSpPr>
      <xdr:spPr>
        <a:xfrm>
          <a:off x="14732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27703</xdr:rowOff>
    </xdr:from>
    <xdr:ext cx="762000" cy="259045"/>
    <xdr:sp macro="" textlink="">
      <xdr:nvSpPr>
        <xdr:cNvPr id="317" name="テキスト ボックス 316">
          <a:extLst>
            <a:ext uri="{FF2B5EF4-FFF2-40B4-BE49-F238E27FC236}">
              <a16:creationId xmlns:a16="http://schemas.microsoft.com/office/drawing/2014/main" xmlns="" id="{00000000-0008-0000-0400-00003D010000}"/>
            </a:ext>
          </a:extLst>
        </xdr:cNvPr>
        <xdr:cNvSpPr txBox="1"/>
      </xdr:nvSpPr>
      <xdr:spPr>
        <a:xfrm>
          <a:off x="14401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69850</xdr:rowOff>
    </xdr:from>
    <xdr:to>
      <xdr:col>20</xdr:col>
      <xdr:colOff>158750</xdr:colOff>
      <xdr:row>35</xdr:row>
      <xdr:rowOff>88138</xdr:rowOff>
    </xdr:to>
    <xdr:cxnSp macro="">
      <xdr:nvCxnSpPr>
        <xdr:cNvPr id="318" name="直線コネクタ 317">
          <a:extLst>
            <a:ext uri="{FF2B5EF4-FFF2-40B4-BE49-F238E27FC236}">
              <a16:creationId xmlns:a16="http://schemas.microsoft.com/office/drawing/2014/main" xmlns="" id="{00000000-0008-0000-0400-00003E010000}"/>
            </a:ext>
          </a:extLst>
        </xdr:cNvPr>
        <xdr:cNvCxnSpPr/>
      </xdr:nvCxnSpPr>
      <xdr:spPr>
        <a:xfrm flipV="1">
          <a:off x="13004800" y="607060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112776</xdr:rowOff>
    </xdr:from>
    <xdr:to>
      <xdr:col>20</xdr:col>
      <xdr:colOff>209550</xdr:colOff>
      <xdr:row>37</xdr:row>
      <xdr:rowOff>42926</xdr:rowOff>
    </xdr:to>
    <xdr:sp macro="" textlink="">
      <xdr:nvSpPr>
        <xdr:cNvPr id="319" name="フローチャート : 判断 318">
          <a:extLst>
            <a:ext uri="{FF2B5EF4-FFF2-40B4-BE49-F238E27FC236}">
              <a16:creationId xmlns:a16="http://schemas.microsoft.com/office/drawing/2014/main" xmlns="" id="{00000000-0008-0000-0400-00003F010000}"/>
            </a:ext>
          </a:extLst>
        </xdr:cNvPr>
        <xdr:cNvSpPr/>
      </xdr:nvSpPr>
      <xdr:spPr>
        <a:xfrm>
          <a:off x="13843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27703</xdr:rowOff>
    </xdr:from>
    <xdr:ext cx="762000" cy="259045"/>
    <xdr:sp macro="" textlink="">
      <xdr:nvSpPr>
        <xdr:cNvPr id="320" name="テキスト ボックス 319">
          <a:extLst>
            <a:ext uri="{FF2B5EF4-FFF2-40B4-BE49-F238E27FC236}">
              <a16:creationId xmlns:a16="http://schemas.microsoft.com/office/drawing/2014/main" xmlns="" id="{00000000-0008-0000-0400-000040010000}"/>
            </a:ext>
          </a:extLst>
        </xdr:cNvPr>
        <xdr:cNvSpPr txBox="1"/>
      </xdr:nvSpPr>
      <xdr:spPr>
        <a:xfrm>
          <a:off x="13512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108204</xdr:rowOff>
    </xdr:from>
    <xdr:to>
      <xdr:col>19</xdr:col>
      <xdr:colOff>6350</xdr:colOff>
      <xdr:row>37</xdr:row>
      <xdr:rowOff>38354</xdr:rowOff>
    </xdr:to>
    <xdr:sp macro="" textlink="">
      <xdr:nvSpPr>
        <xdr:cNvPr id="321" name="フローチャート : 判断 320">
          <a:extLst>
            <a:ext uri="{FF2B5EF4-FFF2-40B4-BE49-F238E27FC236}">
              <a16:creationId xmlns:a16="http://schemas.microsoft.com/office/drawing/2014/main" xmlns="" id="{00000000-0008-0000-0400-000041010000}"/>
            </a:ext>
          </a:extLst>
        </xdr:cNvPr>
        <xdr:cNvSpPr/>
      </xdr:nvSpPr>
      <xdr:spPr>
        <a:xfrm>
          <a:off x="12954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23131</xdr:rowOff>
    </xdr:from>
    <xdr:ext cx="762000" cy="259045"/>
    <xdr:sp macro="" textlink="">
      <xdr:nvSpPr>
        <xdr:cNvPr id="322" name="テキスト ボックス 321">
          <a:extLst>
            <a:ext uri="{FF2B5EF4-FFF2-40B4-BE49-F238E27FC236}">
              <a16:creationId xmlns:a16="http://schemas.microsoft.com/office/drawing/2014/main" xmlns="" id="{00000000-0008-0000-0400-000042010000}"/>
            </a:ext>
          </a:extLst>
        </xdr:cNvPr>
        <xdr:cNvSpPr txBox="1"/>
      </xdr:nvSpPr>
      <xdr:spPr>
        <a:xfrm>
          <a:off x="12623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a:extLst>
            <a:ext uri="{FF2B5EF4-FFF2-40B4-BE49-F238E27FC236}">
              <a16:creationId xmlns:a16="http://schemas.microsoft.com/office/drawing/2014/main" xmlns="" id="{00000000-0008-0000-0400-000043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a:extLst>
            <a:ext uri="{FF2B5EF4-FFF2-40B4-BE49-F238E27FC236}">
              <a16:creationId xmlns:a16="http://schemas.microsoft.com/office/drawing/2014/main" xmlns="" id="{00000000-0008-0000-0400-000044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a:extLst>
            <a:ext uri="{FF2B5EF4-FFF2-40B4-BE49-F238E27FC236}">
              <a16:creationId xmlns:a16="http://schemas.microsoft.com/office/drawing/2014/main" xmlns="" id="{00000000-0008-0000-0400-000045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a:extLst>
            <a:ext uri="{FF2B5EF4-FFF2-40B4-BE49-F238E27FC236}">
              <a16:creationId xmlns:a16="http://schemas.microsoft.com/office/drawing/2014/main" xmlns="" id="{00000000-0008-0000-0400-000046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a:extLst>
            <a:ext uri="{FF2B5EF4-FFF2-40B4-BE49-F238E27FC236}">
              <a16:creationId xmlns:a16="http://schemas.microsoft.com/office/drawing/2014/main" xmlns="" id="{00000000-0008-0000-0400-000047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35</xdr:row>
      <xdr:rowOff>46482</xdr:rowOff>
    </xdr:from>
    <xdr:to>
      <xdr:col>24</xdr:col>
      <xdr:colOff>82550</xdr:colOff>
      <xdr:row>35</xdr:row>
      <xdr:rowOff>148082</xdr:rowOff>
    </xdr:to>
    <xdr:sp macro="" textlink="">
      <xdr:nvSpPr>
        <xdr:cNvPr id="328" name="円/楕円 327">
          <a:extLst>
            <a:ext uri="{FF2B5EF4-FFF2-40B4-BE49-F238E27FC236}">
              <a16:creationId xmlns:a16="http://schemas.microsoft.com/office/drawing/2014/main" xmlns="" id="{00000000-0008-0000-0400-000048010000}"/>
            </a:ext>
          </a:extLst>
        </xdr:cNvPr>
        <xdr:cNvSpPr/>
      </xdr:nvSpPr>
      <xdr:spPr>
        <a:xfrm>
          <a:off x="16459200" y="6047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63009</xdr:rowOff>
    </xdr:from>
    <xdr:ext cx="762000" cy="259045"/>
    <xdr:sp macro="" textlink="">
      <xdr:nvSpPr>
        <xdr:cNvPr id="329" name="補助費等該当値テキスト">
          <a:extLst>
            <a:ext uri="{FF2B5EF4-FFF2-40B4-BE49-F238E27FC236}">
              <a16:creationId xmlns:a16="http://schemas.microsoft.com/office/drawing/2014/main" xmlns="" id="{00000000-0008-0000-0400-000049010000}"/>
            </a:ext>
          </a:extLst>
        </xdr:cNvPr>
        <xdr:cNvSpPr txBox="1"/>
      </xdr:nvSpPr>
      <xdr:spPr>
        <a:xfrm>
          <a:off x="16598900" y="5892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14478</xdr:rowOff>
    </xdr:from>
    <xdr:to>
      <xdr:col>22</xdr:col>
      <xdr:colOff>615950</xdr:colOff>
      <xdr:row>35</xdr:row>
      <xdr:rowOff>116078</xdr:rowOff>
    </xdr:to>
    <xdr:sp macro="" textlink="">
      <xdr:nvSpPr>
        <xdr:cNvPr id="330" name="円/楕円 329">
          <a:extLst>
            <a:ext uri="{FF2B5EF4-FFF2-40B4-BE49-F238E27FC236}">
              <a16:creationId xmlns:a16="http://schemas.microsoft.com/office/drawing/2014/main" xmlns="" id="{00000000-0008-0000-0400-00004A010000}"/>
            </a:ext>
          </a:extLst>
        </xdr:cNvPr>
        <xdr:cNvSpPr/>
      </xdr:nvSpPr>
      <xdr:spPr>
        <a:xfrm>
          <a:off x="15621000" y="6015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126255</xdr:rowOff>
    </xdr:from>
    <xdr:ext cx="736600" cy="259045"/>
    <xdr:sp macro="" textlink="">
      <xdr:nvSpPr>
        <xdr:cNvPr id="331" name="テキスト ボックス 330">
          <a:extLst>
            <a:ext uri="{FF2B5EF4-FFF2-40B4-BE49-F238E27FC236}">
              <a16:creationId xmlns:a16="http://schemas.microsoft.com/office/drawing/2014/main" xmlns="" id="{00000000-0008-0000-0400-00004B010000}"/>
            </a:ext>
          </a:extLst>
        </xdr:cNvPr>
        <xdr:cNvSpPr txBox="1"/>
      </xdr:nvSpPr>
      <xdr:spPr>
        <a:xfrm>
          <a:off x="15290800" y="5784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46482</xdr:rowOff>
    </xdr:from>
    <xdr:to>
      <xdr:col>21</xdr:col>
      <xdr:colOff>412750</xdr:colOff>
      <xdr:row>35</xdr:row>
      <xdr:rowOff>148082</xdr:rowOff>
    </xdr:to>
    <xdr:sp macro="" textlink="">
      <xdr:nvSpPr>
        <xdr:cNvPr id="332" name="円/楕円 331">
          <a:extLst>
            <a:ext uri="{FF2B5EF4-FFF2-40B4-BE49-F238E27FC236}">
              <a16:creationId xmlns:a16="http://schemas.microsoft.com/office/drawing/2014/main" xmlns="" id="{00000000-0008-0000-0400-00004C010000}"/>
            </a:ext>
          </a:extLst>
        </xdr:cNvPr>
        <xdr:cNvSpPr/>
      </xdr:nvSpPr>
      <xdr:spPr>
        <a:xfrm>
          <a:off x="14732000" y="6047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158259</xdr:rowOff>
    </xdr:from>
    <xdr:ext cx="762000" cy="259045"/>
    <xdr:sp macro="" textlink="">
      <xdr:nvSpPr>
        <xdr:cNvPr id="333" name="テキスト ボックス 332">
          <a:extLst>
            <a:ext uri="{FF2B5EF4-FFF2-40B4-BE49-F238E27FC236}">
              <a16:creationId xmlns:a16="http://schemas.microsoft.com/office/drawing/2014/main" xmlns="" id="{00000000-0008-0000-0400-00004D010000}"/>
            </a:ext>
          </a:extLst>
        </xdr:cNvPr>
        <xdr:cNvSpPr txBox="1"/>
      </xdr:nvSpPr>
      <xdr:spPr>
        <a:xfrm>
          <a:off x="14401800" y="5816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19050</xdr:rowOff>
    </xdr:from>
    <xdr:to>
      <xdr:col>20</xdr:col>
      <xdr:colOff>209550</xdr:colOff>
      <xdr:row>35</xdr:row>
      <xdr:rowOff>120650</xdr:rowOff>
    </xdr:to>
    <xdr:sp macro="" textlink="">
      <xdr:nvSpPr>
        <xdr:cNvPr id="334" name="円/楕円 333">
          <a:extLst>
            <a:ext uri="{FF2B5EF4-FFF2-40B4-BE49-F238E27FC236}">
              <a16:creationId xmlns:a16="http://schemas.microsoft.com/office/drawing/2014/main" xmlns="" id="{00000000-0008-0000-0400-00004E010000}"/>
            </a:ext>
          </a:extLst>
        </xdr:cNvPr>
        <xdr:cNvSpPr/>
      </xdr:nvSpPr>
      <xdr:spPr>
        <a:xfrm>
          <a:off x="138430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130827</xdr:rowOff>
    </xdr:from>
    <xdr:ext cx="762000" cy="259045"/>
    <xdr:sp macro="" textlink="">
      <xdr:nvSpPr>
        <xdr:cNvPr id="335" name="テキスト ボックス 334">
          <a:extLst>
            <a:ext uri="{FF2B5EF4-FFF2-40B4-BE49-F238E27FC236}">
              <a16:creationId xmlns:a16="http://schemas.microsoft.com/office/drawing/2014/main" xmlns="" id="{00000000-0008-0000-0400-00004F010000}"/>
            </a:ext>
          </a:extLst>
        </xdr:cNvPr>
        <xdr:cNvSpPr txBox="1"/>
      </xdr:nvSpPr>
      <xdr:spPr>
        <a:xfrm>
          <a:off x="13512800" y="578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37338</xdr:rowOff>
    </xdr:from>
    <xdr:to>
      <xdr:col>19</xdr:col>
      <xdr:colOff>6350</xdr:colOff>
      <xdr:row>35</xdr:row>
      <xdr:rowOff>138938</xdr:rowOff>
    </xdr:to>
    <xdr:sp macro="" textlink="">
      <xdr:nvSpPr>
        <xdr:cNvPr id="336" name="円/楕円 335">
          <a:extLst>
            <a:ext uri="{FF2B5EF4-FFF2-40B4-BE49-F238E27FC236}">
              <a16:creationId xmlns:a16="http://schemas.microsoft.com/office/drawing/2014/main" xmlns="" id="{00000000-0008-0000-0400-000050010000}"/>
            </a:ext>
          </a:extLst>
        </xdr:cNvPr>
        <xdr:cNvSpPr/>
      </xdr:nvSpPr>
      <xdr:spPr>
        <a:xfrm>
          <a:off x="12954000" y="6038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149115</xdr:rowOff>
    </xdr:from>
    <xdr:ext cx="762000" cy="259045"/>
    <xdr:sp macro="" textlink="">
      <xdr:nvSpPr>
        <xdr:cNvPr id="337" name="テキスト ボックス 336">
          <a:extLst>
            <a:ext uri="{FF2B5EF4-FFF2-40B4-BE49-F238E27FC236}">
              <a16:creationId xmlns:a16="http://schemas.microsoft.com/office/drawing/2014/main" xmlns="" id="{00000000-0008-0000-0400-000051010000}"/>
            </a:ext>
          </a:extLst>
        </xdr:cNvPr>
        <xdr:cNvSpPr txBox="1"/>
      </xdr:nvSpPr>
      <xdr:spPr>
        <a:xfrm>
          <a:off x="12623800" y="5806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a:extLst>
            <a:ext uri="{FF2B5EF4-FFF2-40B4-BE49-F238E27FC236}">
              <a16:creationId xmlns:a16="http://schemas.microsoft.com/office/drawing/2014/main" xmlns="" id="{00000000-0008-0000-0400-000052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a:extLst>
            <a:ext uri="{FF2B5EF4-FFF2-40B4-BE49-F238E27FC236}">
              <a16:creationId xmlns:a16="http://schemas.microsoft.com/office/drawing/2014/main" xmlns="" id="{00000000-0008-0000-0400-000053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a:extLst>
            <a:ext uri="{FF2B5EF4-FFF2-40B4-BE49-F238E27FC236}">
              <a16:creationId xmlns:a16="http://schemas.microsoft.com/office/drawing/2014/main" xmlns="" id="{00000000-0008-0000-0400-000054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61/63</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a:extLst>
            <a:ext uri="{FF2B5EF4-FFF2-40B4-BE49-F238E27FC236}">
              <a16:creationId xmlns:a16="http://schemas.microsoft.com/office/drawing/2014/main" xmlns="" id="{00000000-0008-0000-0400-000055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a:extLst>
            <a:ext uri="{FF2B5EF4-FFF2-40B4-BE49-F238E27FC236}">
              <a16:creationId xmlns:a16="http://schemas.microsoft.com/office/drawing/2014/main" xmlns="" id="{00000000-0008-0000-0400-000056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a:extLst>
            <a:ext uri="{FF2B5EF4-FFF2-40B4-BE49-F238E27FC236}">
              <a16:creationId xmlns:a16="http://schemas.microsoft.com/office/drawing/2014/main" xmlns="" id="{00000000-0008-0000-0400-000057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a:extLst>
            <a:ext uri="{FF2B5EF4-FFF2-40B4-BE49-F238E27FC236}">
              <a16:creationId xmlns:a16="http://schemas.microsoft.com/office/drawing/2014/main" xmlns="" id="{00000000-0008-0000-0400-000058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a:extLst>
            <a:ext uri="{FF2B5EF4-FFF2-40B4-BE49-F238E27FC236}">
              <a16:creationId xmlns:a16="http://schemas.microsoft.com/office/drawing/2014/main" xmlns="" id="{00000000-0008-0000-0400-000059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a:extLst>
            <a:ext uri="{FF2B5EF4-FFF2-40B4-BE49-F238E27FC236}">
              <a16:creationId xmlns:a16="http://schemas.microsoft.com/office/drawing/2014/main" xmlns="" id="{00000000-0008-0000-0400-00005A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a:extLst>
            <a:ext uri="{FF2B5EF4-FFF2-40B4-BE49-F238E27FC236}">
              <a16:creationId xmlns:a16="http://schemas.microsoft.com/office/drawing/2014/main" xmlns="" id="{00000000-0008-0000-0400-00005B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a:extLst>
            <a:ext uri="{FF2B5EF4-FFF2-40B4-BE49-F238E27FC236}">
              <a16:creationId xmlns:a16="http://schemas.microsoft.com/office/drawing/2014/main" xmlns="" id="{00000000-0008-0000-0400-00005C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平群駅周辺整備事業や幼保一体化施設建設事業の進捗、第三セクター債の元金据え置き期間終了に伴い、元金の償還が開始され交際費が増加している。</a:t>
          </a:r>
          <a:endParaRPr kumimoji="1" lang="en-US" altLang="ja-JP" sz="1300">
            <a:latin typeface="ＭＳ Ｐゴシック"/>
          </a:endParaRPr>
        </a:p>
        <a:p>
          <a:r>
            <a:rPr kumimoji="1" lang="ja-JP" altLang="en-US" sz="1300">
              <a:latin typeface="ＭＳ Ｐゴシック"/>
            </a:rPr>
            <a:t>　また、道路橋梁の老朽化が進んでおり、点検及び補修工事による公債費の上昇が予想されるため、より慎重に地方債の発行を行うよう努める。</a:t>
          </a:r>
        </a:p>
      </xdr:txBody>
    </xdr:sp>
    <xdr:clientData/>
  </xdr:twoCellAnchor>
  <xdr:oneCellAnchor>
    <xdr:from>
      <xdr:col>1</xdr:col>
      <xdr:colOff>28575</xdr:colOff>
      <xdr:row>69</xdr:row>
      <xdr:rowOff>107950</xdr:rowOff>
    </xdr:from>
    <xdr:ext cx="298543" cy="225703"/>
    <xdr:sp macro="" textlink="">
      <xdr:nvSpPr>
        <xdr:cNvPr id="349" name="テキスト ボックス 348">
          <a:extLst>
            <a:ext uri="{FF2B5EF4-FFF2-40B4-BE49-F238E27FC236}">
              <a16:creationId xmlns:a16="http://schemas.microsoft.com/office/drawing/2014/main" xmlns="" id="{00000000-0008-0000-0400-00005D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a:extLst>
            <a:ext uri="{FF2B5EF4-FFF2-40B4-BE49-F238E27FC236}">
              <a16:creationId xmlns:a16="http://schemas.microsoft.com/office/drawing/2014/main" xmlns="" id="{00000000-0008-0000-0400-00005E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a:extLst>
            <a:ext uri="{FF2B5EF4-FFF2-40B4-BE49-F238E27FC236}">
              <a16:creationId xmlns:a16="http://schemas.microsoft.com/office/drawing/2014/main" xmlns="" id="{00000000-0008-0000-0400-00005F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2" name="直線コネクタ 351">
          <a:extLst>
            <a:ext uri="{FF2B5EF4-FFF2-40B4-BE49-F238E27FC236}">
              <a16:creationId xmlns:a16="http://schemas.microsoft.com/office/drawing/2014/main" xmlns="" id="{00000000-0008-0000-0400-000060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3" name="テキスト ボックス 352">
          <a:extLst>
            <a:ext uri="{FF2B5EF4-FFF2-40B4-BE49-F238E27FC236}">
              <a16:creationId xmlns:a16="http://schemas.microsoft.com/office/drawing/2014/main" xmlns="" id="{00000000-0008-0000-0400-000061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4" name="直線コネクタ 353">
          <a:extLst>
            <a:ext uri="{FF2B5EF4-FFF2-40B4-BE49-F238E27FC236}">
              <a16:creationId xmlns:a16="http://schemas.microsoft.com/office/drawing/2014/main" xmlns="" id="{00000000-0008-0000-0400-000062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5" name="テキスト ボックス 354">
          <a:extLst>
            <a:ext uri="{FF2B5EF4-FFF2-40B4-BE49-F238E27FC236}">
              <a16:creationId xmlns:a16="http://schemas.microsoft.com/office/drawing/2014/main" xmlns="" id="{00000000-0008-0000-0400-000063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6" name="直線コネクタ 355">
          <a:extLst>
            <a:ext uri="{FF2B5EF4-FFF2-40B4-BE49-F238E27FC236}">
              <a16:creationId xmlns:a16="http://schemas.microsoft.com/office/drawing/2014/main" xmlns="" id="{00000000-0008-0000-0400-000064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7" name="テキスト ボックス 356">
          <a:extLst>
            <a:ext uri="{FF2B5EF4-FFF2-40B4-BE49-F238E27FC236}">
              <a16:creationId xmlns:a16="http://schemas.microsoft.com/office/drawing/2014/main" xmlns="" id="{00000000-0008-0000-0400-000065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8" name="直線コネクタ 357">
          <a:extLst>
            <a:ext uri="{FF2B5EF4-FFF2-40B4-BE49-F238E27FC236}">
              <a16:creationId xmlns:a16="http://schemas.microsoft.com/office/drawing/2014/main" xmlns="" id="{00000000-0008-0000-0400-000066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9" name="テキスト ボックス 358">
          <a:extLst>
            <a:ext uri="{FF2B5EF4-FFF2-40B4-BE49-F238E27FC236}">
              <a16:creationId xmlns:a16="http://schemas.microsoft.com/office/drawing/2014/main" xmlns="" id="{00000000-0008-0000-0400-000067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0" name="直線コネクタ 359">
          <a:extLst>
            <a:ext uri="{FF2B5EF4-FFF2-40B4-BE49-F238E27FC236}">
              <a16:creationId xmlns:a16="http://schemas.microsoft.com/office/drawing/2014/main" xmlns="" id="{00000000-0008-0000-0400-000068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1" name="公債費グラフ枠">
          <a:extLst>
            <a:ext uri="{FF2B5EF4-FFF2-40B4-BE49-F238E27FC236}">
              <a16:creationId xmlns:a16="http://schemas.microsoft.com/office/drawing/2014/main" xmlns="" id="{00000000-0008-0000-0400-000069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165862</xdr:rowOff>
    </xdr:from>
    <xdr:to>
      <xdr:col>7</xdr:col>
      <xdr:colOff>15875</xdr:colOff>
      <xdr:row>80</xdr:row>
      <xdr:rowOff>26415</xdr:rowOff>
    </xdr:to>
    <xdr:cxnSp macro="">
      <xdr:nvCxnSpPr>
        <xdr:cNvPr id="362" name="直線コネクタ 361">
          <a:extLst>
            <a:ext uri="{FF2B5EF4-FFF2-40B4-BE49-F238E27FC236}">
              <a16:creationId xmlns:a16="http://schemas.microsoft.com/office/drawing/2014/main" xmlns="" id="{00000000-0008-0000-0400-00006A010000}"/>
            </a:ext>
          </a:extLst>
        </xdr:cNvPr>
        <xdr:cNvCxnSpPr/>
      </xdr:nvCxnSpPr>
      <xdr:spPr>
        <a:xfrm flipV="1">
          <a:off x="4826000" y="12681712"/>
          <a:ext cx="0" cy="10607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79</xdr:row>
      <xdr:rowOff>169942</xdr:rowOff>
    </xdr:from>
    <xdr:ext cx="762000" cy="259045"/>
    <xdr:sp macro="" textlink="">
      <xdr:nvSpPr>
        <xdr:cNvPr id="363" name="公債費最小値テキスト">
          <a:extLst>
            <a:ext uri="{FF2B5EF4-FFF2-40B4-BE49-F238E27FC236}">
              <a16:creationId xmlns:a16="http://schemas.microsoft.com/office/drawing/2014/main" xmlns="" id="{00000000-0008-0000-0400-00006B010000}"/>
            </a:ext>
          </a:extLst>
        </xdr:cNvPr>
        <xdr:cNvSpPr txBox="1"/>
      </xdr:nvSpPr>
      <xdr:spPr>
        <a:xfrm>
          <a:off x="4914900" y="1371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25.3</a:t>
          </a:r>
          <a:endParaRPr kumimoji="1" lang="ja-JP" altLang="en-US" sz="1000" b="1">
            <a:latin typeface="ＭＳ Ｐゴシック"/>
          </a:endParaRPr>
        </a:p>
      </xdr:txBody>
    </xdr:sp>
    <xdr:clientData/>
  </xdr:oneCellAnchor>
  <xdr:twoCellAnchor>
    <xdr:from>
      <xdr:col>6</xdr:col>
      <xdr:colOff>612775</xdr:colOff>
      <xdr:row>80</xdr:row>
      <xdr:rowOff>26415</xdr:rowOff>
    </xdr:from>
    <xdr:to>
      <xdr:col>7</xdr:col>
      <xdr:colOff>104775</xdr:colOff>
      <xdr:row>80</xdr:row>
      <xdr:rowOff>26415</xdr:rowOff>
    </xdr:to>
    <xdr:cxnSp macro="">
      <xdr:nvCxnSpPr>
        <xdr:cNvPr id="364" name="直線コネクタ 363">
          <a:extLst>
            <a:ext uri="{FF2B5EF4-FFF2-40B4-BE49-F238E27FC236}">
              <a16:creationId xmlns:a16="http://schemas.microsoft.com/office/drawing/2014/main" xmlns="" id="{00000000-0008-0000-0400-00006C010000}"/>
            </a:ext>
          </a:extLst>
        </xdr:cNvPr>
        <xdr:cNvCxnSpPr/>
      </xdr:nvCxnSpPr>
      <xdr:spPr>
        <a:xfrm>
          <a:off x="4737100" y="13742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80789</xdr:rowOff>
    </xdr:from>
    <xdr:ext cx="762000" cy="259045"/>
    <xdr:sp macro="" textlink="">
      <xdr:nvSpPr>
        <xdr:cNvPr id="365" name="公債費最大値テキスト">
          <a:extLst>
            <a:ext uri="{FF2B5EF4-FFF2-40B4-BE49-F238E27FC236}">
              <a16:creationId xmlns:a16="http://schemas.microsoft.com/office/drawing/2014/main" xmlns="" id="{00000000-0008-0000-0400-00006D010000}"/>
            </a:ext>
          </a:extLst>
        </xdr:cNvPr>
        <xdr:cNvSpPr txBox="1"/>
      </xdr:nvSpPr>
      <xdr:spPr>
        <a:xfrm>
          <a:off x="4914900" y="12425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6</xdr:col>
      <xdr:colOff>612775</xdr:colOff>
      <xdr:row>73</xdr:row>
      <xdr:rowOff>165862</xdr:rowOff>
    </xdr:from>
    <xdr:to>
      <xdr:col>7</xdr:col>
      <xdr:colOff>104775</xdr:colOff>
      <xdr:row>73</xdr:row>
      <xdr:rowOff>165862</xdr:rowOff>
    </xdr:to>
    <xdr:cxnSp macro="">
      <xdr:nvCxnSpPr>
        <xdr:cNvPr id="366" name="直線コネクタ 365">
          <a:extLst>
            <a:ext uri="{FF2B5EF4-FFF2-40B4-BE49-F238E27FC236}">
              <a16:creationId xmlns:a16="http://schemas.microsoft.com/office/drawing/2014/main" xmlns="" id="{00000000-0008-0000-0400-00006E010000}"/>
            </a:ext>
          </a:extLst>
        </xdr:cNvPr>
        <xdr:cNvCxnSpPr/>
      </xdr:nvCxnSpPr>
      <xdr:spPr>
        <a:xfrm>
          <a:off x="4737100" y="12681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94996</xdr:rowOff>
    </xdr:from>
    <xdr:to>
      <xdr:col>7</xdr:col>
      <xdr:colOff>15875</xdr:colOff>
      <xdr:row>79</xdr:row>
      <xdr:rowOff>83565</xdr:rowOff>
    </xdr:to>
    <xdr:cxnSp macro="">
      <xdr:nvCxnSpPr>
        <xdr:cNvPr id="367" name="直線コネクタ 366">
          <a:extLst>
            <a:ext uri="{FF2B5EF4-FFF2-40B4-BE49-F238E27FC236}">
              <a16:creationId xmlns:a16="http://schemas.microsoft.com/office/drawing/2014/main" xmlns="" id="{00000000-0008-0000-0400-00006F010000}"/>
            </a:ext>
          </a:extLst>
        </xdr:cNvPr>
        <xdr:cNvCxnSpPr/>
      </xdr:nvCxnSpPr>
      <xdr:spPr>
        <a:xfrm>
          <a:off x="3987800" y="13468096"/>
          <a:ext cx="838200" cy="160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53864</xdr:rowOff>
    </xdr:from>
    <xdr:ext cx="762000" cy="259045"/>
    <xdr:sp macro="" textlink="">
      <xdr:nvSpPr>
        <xdr:cNvPr id="368" name="公債費平均値テキスト">
          <a:extLst>
            <a:ext uri="{FF2B5EF4-FFF2-40B4-BE49-F238E27FC236}">
              <a16:creationId xmlns:a16="http://schemas.microsoft.com/office/drawing/2014/main" xmlns="" id="{00000000-0008-0000-0400-000070010000}"/>
            </a:ext>
          </a:extLst>
        </xdr:cNvPr>
        <xdr:cNvSpPr txBox="1"/>
      </xdr:nvSpPr>
      <xdr:spPr>
        <a:xfrm>
          <a:off x="4914900" y="13084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37337</xdr:rowOff>
    </xdr:from>
    <xdr:to>
      <xdr:col>7</xdr:col>
      <xdr:colOff>66675</xdr:colOff>
      <xdr:row>77</xdr:row>
      <xdr:rowOff>138937</xdr:rowOff>
    </xdr:to>
    <xdr:sp macro="" textlink="">
      <xdr:nvSpPr>
        <xdr:cNvPr id="369" name="フローチャート : 判断 368">
          <a:extLst>
            <a:ext uri="{FF2B5EF4-FFF2-40B4-BE49-F238E27FC236}">
              <a16:creationId xmlns:a16="http://schemas.microsoft.com/office/drawing/2014/main" xmlns="" id="{00000000-0008-0000-0400-000071010000}"/>
            </a:ext>
          </a:extLst>
        </xdr:cNvPr>
        <xdr:cNvSpPr/>
      </xdr:nvSpPr>
      <xdr:spPr>
        <a:xfrm>
          <a:off x="47752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94996</xdr:rowOff>
    </xdr:from>
    <xdr:to>
      <xdr:col>5</xdr:col>
      <xdr:colOff>549275</xdr:colOff>
      <xdr:row>79</xdr:row>
      <xdr:rowOff>28702</xdr:rowOff>
    </xdr:to>
    <xdr:cxnSp macro="">
      <xdr:nvCxnSpPr>
        <xdr:cNvPr id="370" name="直線コネクタ 369">
          <a:extLst>
            <a:ext uri="{FF2B5EF4-FFF2-40B4-BE49-F238E27FC236}">
              <a16:creationId xmlns:a16="http://schemas.microsoft.com/office/drawing/2014/main" xmlns="" id="{00000000-0008-0000-0400-000072010000}"/>
            </a:ext>
          </a:extLst>
        </xdr:cNvPr>
        <xdr:cNvCxnSpPr/>
      </xdr:nvCxnSpPr>
      <xdr:spPr>
        <a:xfrm flipV="1">
          <a:off x="3098800" y="13468096"/>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23622</xdr:rowOff>
    </xdr:from>
    <xdr:to>
      <xdr:col>5</xdr:col>
      <xdr:colOff>600075</xdr:colOff>
      <xdr:row>77</xdr:row>
      <xdr:rowOff>125222</xdr:rowOff>
    </xdr:to>
    <xdr:sp macro="" textlink="">
      <xdr:nvSpPr>
        <xdr:cNvPr id="371" name="フローチャート : 判断 370">
          <a:extLst>
            <a:ext uri="{FF2B5EF4-FFF2-40B4-BE49-F238E27FC236}">
              <a16:creationId xmlns:a16="http://schemas.microsoft.com/office/drawing/2014/main" xmlns="" id="{00000000-0008-0000-0400-000073010000}"/>
            </a:ext>
          </a:extLst>
        </xdr:cNvPr>
        <xdr:cNvSpPr/>
      </xdr:nvSpPr>
      <xdr:spPr>
        <a:xfrm>
          <a:off x="3937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135399</xdr:rowOff>
    </xdr:from>
    <xdr:ext cx="736600" cy="259045"/>
    <xdr:sp macro="" textlink="">
      <xdr:nvSpPr>
        <xdr:cNvPr id="372" name="テキスト ボックス 371">
          <a:extLst>
            <a:ext uri="{FF2B5EF4-FFF2-40B4-BE49-F238E27FC236}">
              <a16:creationId xmlns:a16="http://schemas.microsoft.com/office/drawing/2014/main" xmlns="" id="{00000000-0008-0000-0400-000074010000}"/>
            </a:ext>
          </a:extLst>
        </xdr:cNvPr>
        <xdr:cNvSpPr txBox="1"/>
      </xdr:nvSpPr>
      <xdr:spPr>
        <a:xfrm>
          <a:off x="3606800" y="12994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15.1</a:t>
          </a:r>
          <a:endParaRPr kumimoji="1" lang="ja-JP" altLang="en-US" sz="1000" b="1">
            <a:solidFill>
              <a:srgbClr val="000080"/>
            </a:solidFill>
            <a:latin typeface="ＭＳ Ｐゴシック"/>
          </a:endParaRPr>
        </a:p>
      </xdr:txBody>
    </xdr:sp>
    <xdr:clientData/>
  </xdr:oneCellAnchor>
  <xdr:twoCellAnchor>
    <xdr:from>
      <xdr:col>3</xdr:col>
      <xdr:colOff>142875</xdr:colOff>
      <xdr:row>79</xdr:row>
      <xdr:rowOff>28702</xdr:rowOff>
    </xdr:from>
    <xdr:to>
      <xdr:col>4</xdr:col>
      <xdr:colOff>346075</xdr:colOff>
      <xdr:row>79</xdr:row>
      <xdr:rowOff>115570</xdr:rowOff>
    </xdr:to>
    <xdr:cxnSp macro="">
      <xdr:nvCxnSpPr>
        <xdr:cNvPr id="373" name="直線コネクタ 372">
          <a:extLst>
            <a:ext uri="{FF2B5EF4-FFF2-40B4-BE49-F238E27FC236}">
              <a16:creationId xmlns:a16="http://schemas.microsoft.com/office/drawing/2014/main" xmlns="" id="{00000000-0008-0000-0400-000075010000}"/>
            </a:ext>
          </a:extLst>
        </xdr:cNvPr>
        <xdr:cNvCxnSpPr/>
      </xdr:nvCxnSpPr>
      <xdr:spPr>
        <a:xfrm flipV="1">
          <a:off x="2209800" y="13573252"/>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124206</xdr:rowOff>
    </xdr:from>
    <xdr:to>
      <xdr:col>4</xdr:col>
      <xdr:colOff>396875</xdr:colOff>
      <xdr:row>78</xdr:row>
      <xdr:rowOff>54356</xdr:rowOff>
    </xdr:to>
    <xdr:sp macro="" textlink="">
      <xdr:nvSpPr>
        <xdr:cNvPr id="374" name="フローチャート : 判断 373">
          <a:extLst>
            <a:ext uri="{FF2B5EF4-FFF2-40B4-BE49-F238E27FC236}">
              <a16:creationId xmlns:a16="http://schemas.microsoft.com/office/drawing/2014/main" xmlns="" id="{00000000-0008-0000-0400-000076010000}"/>
            </a:ext>
          </a:extLst>
        </xdr:cNvPr>
        <xdr:cNvSpPr/>
      </xdr:nvSpPr>
      <xdr:spPr>
        <a:xfrm>
          <a:off x="3048000" y="133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64533</xdr:rowOff>
    </xdr:from>
    <xdr:ext cx="762000" cy="259045"/>
    <xdr:sp macro="" textlink="">
      <xdr:nvSpPr>
        <xdr:cNvPr id="375" name="テキスト ボックス 374">
          <a:extLst>
            <a:ext uri="{FF2B5EF4-FFF2-40B4-BE49-F238E27FC236}">
              <a16:creationId xmlns:a16="http://schemas.microsoft.com/office/drawing/2014/main" xmlns="" id="{00000000-0008-0000-0400-000077010000}"/>
            </a:ext>
          </a:extLst>
        </xdr:cNvPr>
        <xdr:cNvSpPr txBox="1"/>
      </xdr:nvSpPr>
      <xdr:spPr>
        <a:xfrm>
          <a:off x="2717800" y="13094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1</xdr:col>
      <xdr:colOff>625475</xdr:colOff>
      <xdr:row>79</xdr:row>
      <xdr:rowOff>88137</xdr:rowOff>
    </xdr:from>
    <xdr:to>
      <xdr:col>3</xdr:col>
      <xdr:colOff>142875</xdr:colOff>
      <xdr:row>79</xdr:row>
      <xdr:rowOff>115570</xdr:rowOff>
    </xdr:to>
    <xdr:cxnSp macro="">
      <xdr:nvCxnSpPr>
        <xdr:cNvPr id="376" name="直線コネクタ 375">
          <a:extLst>
            <a:ext uri="{FF2B5EF4-FFF2-40B4-BE49-F238E27FC236}">
              <a16:creationId xmlns:a16="http://schemas.microsoft.com/office/drawing/2014/main" xmlns="" id="{00000000-0008-0000-0400-000078010000}"/>
            </a:ext>
          </a:extLst>
        </xdr:cNvPr>
        <xdr:cNvCxnSpPr/>
      </xdr:nvCxnSpPr>
      <xdr:spPr>
        <a:xfrm>
          <a:off x="1320800" y="13632687"/>
          <a:ext cx="8890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137922</xdr:rowOff>
    </xdr:from>
    <xdr:to>
      <xdr:col>3</xdr:col>
      <xdr:colOff>193675</xdr:colOff>
      <xdr:row>78</xdr:row>
      <xdr:rowOff>68072</xdr:rowOff>
    </xdr:to>
    <xdr:sp macro="" textlink="">
      <xdr:nvSpPr>
        <xdr:cNvPr id="377" name="フローチャート : 判断 376">
          <a:extLst>
            <a:ext uri="{FF2B5EF4-FFF2-40B4-BE49-F238E27FC236}">
              <a16:creationId xmlns:a16="http://schemas.microsoft.com/office/drawing/2014/main" xmlns="" id="{00000000-0008-0000-0400-000079010000}"/>
            </a:ext>
          </a:extLst>
        </xdr:cNvPr>
        <xdr:cNvSpPr/>
      </xdr:nvSpPr>
      <xdr:spPr>
        <a:xfrm>
          <a:off x="2159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78249</xdr:rowOff>
    </xdr:from>
    <xdr:ext cx="762000" cy="259045"/>
    <xdr:sp macro="" textlink="">
      <xdr:nvSpPr>
        <xdr:cNvPr id="378" name="テキスト ボックス 377">
          <a:extLst>
            <a:ext uri="{FF2B5EF4-FFF2-40B4-BE49-F238E27FC236}">
              <a16:creationId xmlns:a16="http://schemas.microsoft.com/office/drawing/2014/main" xmlns="" id="{00000000-0008-0000-0400-00007A010000}"/>
            </a:ext>
          </a:extLst>
        </xdr:cNvPr>
        <xdr:cNvSpPr txBox="1"/>
      </xdr:nvSpPr>
      <xdr:spPr>
        <a:xfrm>
          <a:off x="1828800" y="1310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151637</xdr:rowOff>
    </xdr:from>
    <xdr:to>
      <xdr:col>1</xdr:col>
      <xdr:colOff>676275</xdr:colOff>
      <xdr:row>78</xdr:row>
      <xdr:rowOff>81787</xdr:rowOff>
    </xdr:to>
    <xdr:sp macro="" textlink="">
      <xdr:nvSpPr>
        <xdr:cNvPr id="379" name="フローチャート : 判断 378">
          <a:extLst>
            <a:ext uri="{FF2B5EF4-FFF2-40B4-BE49-F238E27FC236}">
              <a16:creationId xmlns:a16="http://schemas.microsoft.com/office/drawing/2014/main" xmlns="" id="{00000000-0008-0000-0400-00007B010000}"/>
            </a:ext>
          </a:extLst>
        </xdr:cNvPr>
        <xdr:cNvSpPr/>
      </xdr:nvSpPr>
      <xdr:spPr>
        <a:xfrm>
          <a:off x="1270000" y="13353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91964</xdr:rowOff>
    </xdr:from>
    <xdr:ext cx="762000" cy="259045"/>
    <xdr:sp macro="" textlink="">
      <xdr:nvSpPr>
        <xdr:cNvPr id="380" name="テキスト ボックス 379">
          <a:extLst>
            <a:ext uri="{FF2B5EF4-FFF2-40B4-BE49-F238E27FC236}">
              <a16:creationId xmlns:a16="http://schemas.microsoft.com/office/drawing/2014/main" xmlns="" id="{00000000-0008-0000-0400-00007C010000}"/>
            </a:ext>
          </a:extLst>
        </xdr:cNvPr>
        <xdr:cNvSpPr txBox="1"/>
      </xdr:nvSpPr>
      <xdr:spPr>
        <a:xfrm>
          <a:off x="939800" y="13122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17.9</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xmlns="" id="{00000000-0008-0000-0400-00007D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2" name="テキスト ボックス 381">
          <a:extLst>
            <a:ext uri="{FF2B5EF4-FFF2-40B4-BE49-F238E27FC236}">
              <a16:creationId xmlns:a16="http://schemas.microsoft.com/office/drawing/2014/main" xmlns="" id="{00000000-0008-0000-0400-00007E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3" name="テキスト ボックス 382">
          <a:extLst>
            <a:ext uri="{FF2B5EF4-FFF2-40B4-BE49-F238E27FC236}">
              <a16:creationId xmlns:a16="http://schemas.microsoft.com/office/drawing/2014/main" xmlns="" id="{00000000-0008-0000-0400-00007F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4" name="テキスト ボックス 383">
          <a:extLst>
            <a:ext uri="{FF2B5EF4-FFF2-40B4-BE49-F238E27FC236}">
              <a16:creationId xmlns:a16="http://schemas.microsoft.com/office/drawing/2014/main" xmlns="" id="{00000000-0008-0000-0400-000080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5" name="テキスト ボックス 384">
          <a:extLst>
            <a:ext uri="{FF2B5EF4-FFF2-40B4-BE49-F238E27FC236}">
              <a16:creationId xmlns:a16="http://schemas.microsoft.com/office/drawing/2014/main" xmlns="" id="{00000000-0008-0000-0400-000081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79</xdr:row>
      <xdr:rowOff>32765</xdr:rowOff>
    </xdr:from>
    <xdr:to>
      <xdr:col>7</xdr:col>
      <xdr:colOff>66675</xdr:colOff>
      <xdr:row>79</xdr:row>
      <xdr:rowOff>134365</xdr:rowOff>
    </xdr:to>
    <xdr:sp macro="" textlink="">
      <xdr:nvSpPr>
        <xdr:cNvPr id="386" name="円/楕円 385">
          <a:extLst>
            <a:ext uri="{FF2B5EF4-FFF2-40B4-BE49-F238E27FC236}">
              <a16:creationId xmlns:a16="http://schemas.microsoft.com/office/drawing/2014/main" xmlns="" id="{00000000-0008-0000-0400-000082010000}"/>
            </a:ext>
          </a:extLst>
        </xdr:cNvPr>
        <xdr:cNvSpPr/>
      </xdr:nvSpPr>
      <xdr:spPr>
        <a:xfrm>
          <a:off x="4775200" y="1357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112792</xdr:rowOff>
    </xdr:from>
    <xdr:ext cx="762000" cy="259045"/>
    <xdr:sp macro="" textlink="">
      <xdr:nvSpPr>
        <xdr:cNvPr id="387" name="公債費該当値テキスト">
          <a:extLst>
            <a:ext uri="{FF2B5EF4-FFF2-40B4-BE49-F238E27FC236}">
              <a16:creationId xmlns:a16="http://schemas.microsoft.com/office/drawing/2014/main" xmlns="" id="{00000000-0008-0000-0400-000083010000}"/>
            </a:ext>
          </a:extLst>
        </xdr:cNvPr>
        <xdr:cNvSpPr txBox="1"/>
      </xdr:nvSpPr>
      <xdr:spPr>
        <a:xfrm>
          <a:off x="4914900" y="13485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22.8</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44196</xdr:rowOff>
    </xdr:from>
    <xdr:to>
      <xdr:col>5</xdr:col>
      <xdr:colOff>600075</xdr:colOff>
      <xdr:row>78</xdr:row>
      <xdr:rowOff>145796</xdr:rowOff>
    </xdr:to>
    <xdr:sp macro="" textlink="">
      <xdr:nvSpPr>
        <xdr:cNvPr id="388" name="円/楕円 387">
          <a:extLst>
            <a:ext uri="{FF2B5EF4-FFF2-40B4-BE49-F238E27FC236}">
              <a16:creationId xmlns:a16="http://schemas.microsoft.com/office/drawing/2014/main" xmlns="" id="{00000000-0008-0000-0400-000084010000}"/>
            </a:ext>
          </a:extLst>
        </xdr:cNvPr>
        <xdr:cNvSpPr/>
      </xdr:nvSpPr>
      <xdr:spPr>
        <a:xfrm>
          <a:off x="3937000" y="13417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130573</xdr:rowOff>
    </xdr:from>
    <xdr:ext cx="736600" cy="259045"/>
    <xdr:sp macro="" textlink="">
      <xdr:nvSpPr>
        <xdr:cNvPr id="389" name="テキスト ボックス 388">
          <a:extLst>
            <a:ext uri="{FF2B5EF4-FFF2-40B4-BE49-F238E27FC236}">
              <a16:creationId xmlns:a16="http://schemas.microsoft.com/office/drawing/2014/main" xmlns="" id="{00000000-0008-0000-0400-000085010000}"/>
            </a:ext>
          </a:extLst>
        </xdr:cNvPr>
        <xdr:cNvSpPr txBox="1"/>
      </xdr:nvSpPr>
      <xdr:spPr>
        <a:xfrm>
          <a:off x="3606800" y="135036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19.3</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149352</xdr:rowOff>
    </xdr:from>
    <xdr:to>
      <xdr:col>4</xdr:col>
      <xdr:colOff>396875</xdr:colOff>
      <xdr:row>79</xdr:row>
      <xdr:rowOff>79502</xdr:rowOff>
    </xdr:to>
    <xdr:sp macro="" textlink="">
      <xdr:nvSpPr>
        <xdr:cNvPr id="390" name="円/楕円 389">
          <a:extLst>
            <a:ext uri="{FF2B5EF4-FFF2-40B4-BE49-F238E27FC236}">
              <a16:creationId xmlns:a16="http://schemas.microsoft.com/office/drawing/2014/main" xmlns="" id="{00000000-0008-0000-0400-000086010000}"/>
            </a:ext>
          </a:extLst>
        </xdr:cNvPr>
        <xdr:cNvSpPr/>
      </xdr:nvSpPr>
      <xdr:spPr>
        <a:xfrm>
          <a:off x="3048000" y="13522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64279</xdr:rowOff>
    </xdr:from>
    <xdr:ext cx="762000" cy="259045"/>
    <xdr:sp macro="" textlink="">
      <xdr:nvSpPr>
        <xdr:cNvPr id="391" name="テキスト ボックス 390">
          <a:extLst>
            <a:ext uri="{FF2B5EF4-FFF2-40B4-BE49-F238E27FC236}">
              <a16:creationId xmlns:a16="http://schemas.microsoft.com/office/drawing/2014/main" xmlns="" id="{00000000-0008-0000-0400-000087010000}"/>
            </a:ext>
          </a:extLst>
        </xdr:cNvPr>
        <xdr:cNvSpPr txBox="1"/>
      </xdr:nvSpPr>
      <xdr:spPr>
        <a:xfrm>
          <a:off x="2717800" y="13608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21.6</a:t>
          </a:r>
          <a:endParaRPr kumimoji="1" lang="ja-JP" altLang="en-US" sz="1000" b="1">
            <a:solidFill>
              <a:srgbClr val="FF0000"/>
            </a:solidFill>
            <a:latin typeface="ＭＳ Ｐゴシック"/>
          </a:endParaRPr>
        </a:p>
      </xdr:txBody>
    </xdr:sp>
    <xdr:clientData/>
  </xdr:oneCellAnchor>
  <xdr:twoCellAnchor>
    <xdr:from>
      <xdr:col>3</xdr:col>
      <xdr:colOff>92075</xdr:colOff>
      <xdr:row>79</xdr:row>
      <xdr:rowOff>64770</xdr:rowOff>
    </xdr:from>
    <xdr:to>
      <xdr:col>3</xdr:col>
      <xdr:colOff>193675</xdr:colOff>
      <xdr:row>79</xdr:row>
      <xdr:rowOff>166370</xdr:rowOff>
    </xdr:to>
    <xdr:sp macro="" textlink="">
      <xdr:nvSpPr>
        <xdr:cNvPr id="392" name="円/楕円 391">
          <a:extLst>
            <a:ext uri="{FF2B5EF4-FFF2-40B4-BE49-F238E27FC236}">
              <a16:creationId xmlns:a16="http://schemas.microsoft.com/office/drawing/2014/main" xmlns="" id="{00000000-0008-0000-0400-000088010000}"/>
            </a:ext>
          </a:extLst>
        </xdr:cNvPr>
        <xdr:cNvSpPr/>
      </xdr:nvSpPr>
      <xdr:spPr>
        <a:xfrm>
          <a:off x="2159000" y="1360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151147</xdr:rowOff>
    </xdr:from>
    <xdr:ext cx="762000" cy="259045"/>
    <xdr:sp macro="" textlink="">
      <xdr:nvSpPr>
        <xdr:cNvPr id="393" name="テキスト ボックス 392">
          <a:extLst>
            <a:ext uri="{FF2B5EF4-FFF2-40B4-BE49-F238E27FC236}">
              <a16:creationId xmlns:a16="http://schemas.microsoft.com/office/drawing/2014/main" xmlns="" id="{00000000-0008-0000-0400-000089010000}"/>
            </a:ext>
          </a:extLst>
        </xdr:cNvPr>
        <xdr:cNvSpPr txBox="1"/>
      </xdr:nvSpPr>
      <xdr:spPr>
        <a:xfrm>
          <a:off x="1828800" y="1369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23.5</a:t>
          </a:r>
          <a:endParaRPr kumimoji="1" lang="ja-JP" altLang="en-US" sz="1000" b="1">
            <a:solidFill>
              <a:srgbClr val="FF0000"/>
            </a:solidFill>
            <a:latin typeface="ＭＳ Ｐゴシック"/>
          </a:endParaRPr>
        </a:p>
      </xdr:txBody>
    </xdr:sp>
    <xdr:clientData/>
  </xdr:oneCellAnchor>
  <xdr:twoCellAnchor>
    <xdr:from>
      <xdr:col>1</xdr:col>
      <xdr:colOff>574675</xdr:colOff>
      <xdr:row>79</xdr:row>
      <xdr:rowOff>37337</xdr:rowOff>
    </xdr:from>
    <xdr:to>
      <xdr:col>1</xdr:col>
      <xdr:colOff>676275</xdr:colOff>
      <xdr:row>79</xdr:row>
      <xdr:rowOff>138937</xdr:rowOff>
    </xdr:to>
    <xdr:sp macro="" textlink="">
      <xdr:nvSpPr>
        <xdr:cNvPr id="394" name="円/楕円 393">
          <a:extLst>
            <a:ext uri="{FF2B5EF4-FFF2-40B4-BE49-F238E27FC236}">
              <a16:creationId xmlns:a16="http://schemas.microsoft.com/office/drawing/2014/main" xmlns="" id="{00000000-0008-0000-0400-00008A010000}"/>
            </a:ext>
          </a:extLst>
        </xdr:cNvPr>
        <xdr:cNvSpPr/>
      </xdr:nvSpPr>
      <xdr:spPr>
        <a:xfrm>
          <a:off x="1270000" y="13581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123714</xdr:rowOff>
    </xdr:from>
    <xdr:ext cx="762000" cy="259045"/>
    <xdr:sp macro="" textlink="">
      <xdr:nvSpPr>
        <xdr:cNvPr id="395" name="テキスト ボックス 394">
          <a:extLst>
            <a:ext uri="{FF2B5EF4-FFF2-40B4-BE49-F238E27FC236}">
              <a16:creationId xmlns:a16="http://schemas.microsoft.com/office/drawing/2014/main" xmlns="" id="{00000000-0008-0000-0400-00008B010000}"/>
            </a:ext>
          </a:extLst>
        </xdr:cNvPr>
        <xdr:cNvSpPr txBox="1"/>
      </xdr:nvSpPr>
      <xdr:spPr>
        <a:xfrm>
          <a:off x="939800" y="13668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22.9</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6" name="正方形/長方形 395">
          <a:extLst>
            <a:ext uri="{FF2B5EF4-FFF2-40B4-BE49-F238E27FC236}">
              <a16:creationId xmlns:a16="http://schemas.microsoft.com/office/drawing/2014/main" xmlns="" id="{00000000-0008-0000-0400-00008C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7" name="正方形/長方形 396">
          <a:extLst>
            <a:ext uri="{FF2B5EF4-FFF2-40B4-BE49-F238E27FC236}">
              <a16:creationId xmlns:a16="http://schemas.microsoft.com/office/drawing/2014/main" xmlns="" id="{00000000-0008-0000-0400-00008D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8" name="正方形/長方形 397">
          <a:extLst>
            <a:ext uri="{FF2B5EF4-FFF2-40B4-BE49-F238E27FC236}">
              <a16:creationId xmlns:a16="http://schemas.microsoft.com/office/drawing/2014/main" xmlns="" id="{00000000-0008-0000-0400-00008E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36/63</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9" name="正方形/長方形 398">
          <a:extLst>
            <a:ext uri="{FF2B5EF4-FFF2-40B4-BE49-F238E27FC236}">
              <a16:creationId xmlns:a16="http://schemas.microsoft.com/office/drawing/2014/main" xmlns="" id="{00000000-0008-0000-0400-00008F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0" name="正方形/長方形 399">
          <a:extLst>
            <a:ext uri="{FF2B5EF4-FFF2-40B4-BE49-F238E27FC236}">
              <a16:creationId xmlns:a16="http://schemas.microsoft.com/office/drawing/2014/main" xmlns="" id="{00000000-0008-0000-0400-000090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1" name="正方形/長方形 400">
          <a:extLst>
            <a:ext uri="{FF2B5EF4-FFF2-40B4-BE49-F238E27FC236}">
              <a16:creationId xmlns:a16="http://schemas.microsoft.com/office/drawing/2014/main" xmlns="" id="{00000000-0008-0000-0400-000091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2" name="正方形/長方形 401">
          <a:extLst>
            <a:ext uri="{FF2B5EF4-FFF2-40B4-BE49-F238E27FC236}">
              <a16:creationId xmlns:a16="http://schemas.microsoft.com/office/drawing/2014/main" xmlns="" id="{00000000-0008-0000-0400-000092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77.2</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3" name="正方形/長方形 402">
          <a:extLst>
            <a:ext uri="{FF2B5EF4-FFF2-40B4-BE49-F238E27FC236}">
              <a16:creationId xmlns:a16="http://schemas.microsoft.com/office/drawing/2014/main" xmlns="" id="{00000000-0008-0000-0400-000093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4" name="正方形/長方形 403">
          <a:extLst>
            <a:ext uri="{FF2B5EF4-FFF2-40B4-BE49-F238E27FC236}">
              <a16:creationId xmlns:a16="http://schemas.microsoft.com/office/drawing/2014/main" xmlns="" id="{00000000-0008-0000-0400-000094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5" name="正方形/長方形 404">
          <a:extLst>
            <a:ext uri="{FF2B5EF4-FFF2-40B4-BE49-F238E27FC236}">
              <a16:creationId xmlns:a16="http://schemas.microsoft.com/office/drawing/2014/main" xmlns="" id="{00000000-0008-0000-0400-000095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6" name="テキスト ボックス 405">
          <a:extLst>
            <a:ext uri="{FF2B5EF4-FFF2-40B4-BE49-F238E27FC236}">
              <a16:creationId xmlns:a16="http://schemas.microsoft.com/office/drawing/2014/main" xmlns="" id="{00000000-0008-0000-0400-000096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全国平均より若干低い状況となっており、今後も町単独事業の見直し等により、数値の上昇を抑え、適正な財政運営を図る。</a:t>
          </a:r>
        </a:p>
      </xdr:txBody>
    </xdr:sp>
    <xdr:clientData/>
  </xdr:twoCellAnchor>
  <xdr:oneCellAnchor>
    <xdr:from>
      <xdr:col>18</xdr:col>
      <xdr:colOff>44450</xdr:colOff>
      <xdr:row>69</xdr:row>
      <xdr:rowOff>107950</xdr:rowOff>
    </xdr:from>
    <xdr:ext cx="298543" cy="225703"/>
    <xdr:sp macro="" textlink="">
      <xdr:nvSpPr>
        <xdr:cNvPr id="407" name="テキスト ボックス 406">
          <a:extLst>
            <a:ext uri="{FF2B5EF4-FFF2-40B4-BE49-F238E27FC236}">
              <a16:creationId xmlns:a16="http://schemas.microsoft.com/office/drawing/2014/main" xmlns="" id="{00000000-0008-0000-0400-000097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8" name="直線コネクタ 407">
          <a:extLst>
            <a:ext uri="{FF2B5EF4-FFF2-40B4-BE49-F238E27FC236}">
              <a16:creationId xmlns:a16="http://schemas.microsoft.com/office/drawing/2014/main" xmlns="" id="{00000000-0008-0000-0400-000098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9" name="テキスト ボックス 408">
          <a:extLst>
            <a:ext uri="{FF2B5EF4-FFF2-40B4-BE49-F238E27FC236}">
              <a16:creationId xmlns:a16="http://schemas.microsoft.com/office/drawing/2014/main" xmlns="" id="{00000000-0008-0000-0400-000099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0" name="直線コネクタ 409">
          <a:extLst>
            <a:ext uri="{FF2B5EF4-FFF2-40B4-BE49-F238E27FC236}">
              <a16:creationId xmlns:a16="http://schemas.microsoft.com/office/drawing/2014/main" xmlns="" id="{00000000-0008-0000-0400-00009A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1" name="テキスト ボックス 410">
          <a:extLst>
            <a:ext uri="{FF2B5EF4-FFF2-40B4-BE49-F238E27FC236}">
              <a16:creationId xmlns:a16="http://schemas.microsoft.com/office/drawing/2014/main" xmlns="" id="{00000000-0008-0000-0400-00009B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2" name="直線コネクタ 411">
          <a:extLst>
            <a:ext uri="{FF2B5EF4-FFF2-40B4-BE49-F238E27FC236}">
              <a16:creationId xmlns:a16="http://schemas.microsoft.com/office/drawing/2014/main" xmlns="" id="{00000000-0008-0000-0400-00009C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3" name="テキスト ボックス 412">
          <a:extLst>
            <a:ext uri="{FF2B5EF4-FFF2-40B4-BE49-F238E27FC236}">
              <a16:creationId xmlns:a16="http://schemas.microsoft.com/office/drawing/2014/main" xmlns="" id="{00000000-0008-0000-0400-00009D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4" name="直線コネクタ 413">
          <a:extLst>
            <a:ext uri="{FF2B5EF4-FFF2-40B4-BE49-F238E27FC236}">
              <a16:creationId xmlns:a16="http://schemas.microsoft.com/office/drawing/2014/main" xmlns="" id="{00000000-0008-0000-0400-00009E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5" name="テキスト ボックス 414">
          <a:extLst>
            <a:ext uri="{FF2B5EF4-FFF2-40B4-BE49-F238E27FC236}">
              <a16:creationId xmlns:a16="http://schemas.microsoft.com/office/drawing/2014/main" xmlns="" id="{00000000-0008-0000-0400-00009F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6" name="直線コネクタ 415">
          <a:extLst>
            <a:ext uri="{FF2B5EF4-FFF2-40B4-BE49-F238E27FC236}">
              <a16:creationId xmlns:a16="http://schemas.microsoft.com/office/drawing/2014/main" xmlns="" id="{00000000-0008-0000-0400-0000A0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7" name="テキスト ボックス 416">
          <a:extLst>
            <a:ext uri="{FF2B5EF4-FFF2-40B4-BE49-F238E27FC236}">
              <a16:creationId xmlns:a16="http://schemas.microsoft.com/office/drawing/2014/main" xmlns="" id="{00000000-0008-0000-0400-0000A1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8" name="直線コネクタ 417">
          <a:extLst>
            <a:ext uri="{FF2B5EF4-FFF2-40B4-BE49-F238E27FC236}">
              <a16:creationId xmlns:a16="http://schemas.microsoft.com/office/drawing/2014/main" xmlns="" id="{00000000-0008-0000-0400-0000A2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9" name="テキスト ボックス 418">
          <a:extLst>
            <a:ext uri="{FF2B5EF4-FFF2-40B4-BE49-F238E27FC236}">
              <a16:creationId xmlns:a16="http://schemas.microsoft.com/office/drawing/2014/main" xmlns="" id="{00000000-0008-0000-0400-0000A3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0" name="直線コネクタ 419">
          <a:extLst>
            <a:ext uri="{FF2B5EF4-FFF2-40B4-BE49-F238E27FC236}">
              <a16:creationId xmlns:a16="http://schemas.microsoft.com/office/drawing/2014/main" xmlns="" id="{00000000-0008-0000-0400-0000A4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1" name="テキスト ボックス 420">
          <a:extLst>
            <a:ext uri="{FF2B5EF4-FFF2-40B4-BE49-F238E27FC236}">
              <a16:creationId xmlns:a16="http://schemas.microsoft.com/office/drawing/2014/main" xmlns="" id="{00000000-0008-0000-0400-0000A5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2" name="公債費以外グラフ枠">
          <a:extLst>
            <a:ext uri="{FF2B5EF4-FFF2-40B4-BE49-F238E27FC236}">
              <a16:creationId xmlns:a16="http://schemas.microsoft.com/office/drawing/2014/main" xmlns="" id="{00000000-0008-0000-0400-0000A6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96520</xdr:rowOff>
    </xdr:from>
    <xdr:to>
      <xdr:col>24</xdr:col>
      <xdr:colOff>31750</xdr:colOff>
      <xdr:row>81</xdr:row>
      <xdr:rowOff>107950</xdr:rowOff>
    </xdr:to>
    <xdr:cxnSp macro="">
      <xdr:nvCxnSpPr>
        <xdr:cNvPr id="423" name="直線コネクタ 422">
          <a:extLst>
            <a:ext uri="{FF2B5EF4-FFF2-40B4-BE49-F238E27FC236}">
              <a16:creationId xmlns:a16="http://schemas.microsoft.com/office/drawing/2014/main" xmlns="" id="{00000000-0008-0000-0400-0000A7010000}"/>
            </a:ext>
          </a:extLst>
        </xdr:cNvPr>
        <xdr:cNvCxnSpPr/>
      </xdr:nvCxnSpPr>
      <xdr:spPr>
        <a:xfrm flipV="1">
          <a:off x="16510000" y="12440920"/>
          <a:ext cx="0" cy="1554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80027</xdr:rowOff>
    </xdr:from>
    <xdr:ext cx="762000" cy="259045"/>
    <xdr:sp macro="" textlink="">
      <xdr:nvSpPr>
        <xdr:cNvPr id="424" name="公債費以外最小値テキスト">
          <a:extLst>
            <a:ext uri="{FF2B5EF4-FFF2-40B4-BE49-F238E27FC236}">
              <a16:creationId xmlns:a16="http://schemas.microsoft.com/office/drawing/2014/main" xmlns="" id="{00000000-0008-0000-0400-0000A8010000}"/>
            </a:ext>
          </a:extLst>
        </xdr:cNvPr>
        <xdr:cNvSpPr txBox="1"/>
      </xdr:nvSpPr>
      <xdr:spPr>
        <a:xfrm>
          <a:off x="165989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99.0</a:t>
          </a:r>
          <a:endParaRPr kumimoji="1" lang="ja-JP" altLang="en-US" sz="1000" b="1">
            <a:latin typeface="ＭＳ Ｐゴシック"/>
          </a:endParaRPr>
        </a:p>
      </xdr:txBody>
    </xdr:sp>
    <xdr:clientData/>
  </xdr:oneCellAnchor>
  <xdr:twoCellAnchor>
    <xdr:from>
      <xdr:col>23</xdr:col>
      <xdr:colOff>628650</xdr:colOff>
      <xdr:row>81</xdr:row>
      <xdr:rowOff>107950</xdr:rowOff>
    </xdr:from>
    <xdr:to>
      <xdr:col>24</xdr:col>
      <xdr:colOff>120650</xdr:colOff>
      <xdr:row>81</xdr:row>
      <xdr:rowOff>107950</xdr:rowOff>
    </xdr:to>
    <xdr:cxnSp macro="">
      <xdr:nvCxnSpPr>
        <xdr:cNvPr id="425" name="直線コネクタ 424">
          <a:extLst>
            <a:ext uri="{FF2B5EF4-FFF2-40B4-BE49-F238E27FC236}">
              <a16:creationId xmlns:a16="http://schemas.microsoft.com/office/drawing/2014/main" xmlns="" id="{00000000-0008-0000-0400-0000A9010000}"/>
            </a:ext>
          </a:extLst>
        </xdr:cNvPr>
        <xdr:cNvCxnSpPr/>
      </xdr:nvCxnSpPr>
      <xdr:spPr>
        <a:xfrm>
          <a:off x="16421100" y="13995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11447</xdr:rowOff>
    </xdr:from>
    <xdr:ext cx="762000" cy="259045"/>
    <xdr:sp macro="" textlink="">
      <xdr:nvSpPr>
        <xdr:cNvPr id="426" name="公債費以外最大値テキスト">
          <a:extLst>
            <a:ext uri="{FF2B5EF4-FFF2-40B4-BE49-F238E27FC236}">
              <a16:creationId xmlns:a16="http://schemas.microsoft.com/office/drawing/2014/main" xmlns="" id="{00000000-0008-0000-0400-0000AA010000}"/>
            </a:ext>
          </a:extLst>
        </xdr:cNvPr>
        <xdr:cNvSpPr txBox="1"/>
      </xdr:nvSpPr>
      <xdr:spPr>
        <a:xfrm>
          <a:off x="16598900" y="1218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58.2</a:t>
          </a:r>
          <a:endParaRPr kumimoji="1" lang="ja-JP" altLang="en-US" sz="1000" b="1">
            <a:latin typeface="ＭＳ Ｐゴシック"/>
          </a:endParaRPr>
        </a:p>
      </xdr:txBody>
    </xdr:sp>
    <xdr:clientData/>
  </xdr:oneCellAnchor>
  <xdr:twoCellAnchor>
    <xdr:from>
      <xdr:col>23</xdr:col>
      <xdr:colOff>628650</xdr:colOff>
      <xdr:row>72</xdr:row>
      <xdr:rowOff>96520</xdr:rowOff>
    </xdr:from>
    <xdr:to>
      <xdr:col>24</xdr:col>
      <xdr:colOff>120650</xdr:colOff>
      <xdr:row>72</xdr:row>
      <xdr:rowOff>96520</xdr:rowOff>
    </xdr:to>
    <xdr:cxnSp macro="">
      <xdr:nvCxnSpPr>
        <xdr:cNvPr id="427" name="直線コネクタ 426">
          <a:extLst>
            <a:ext uri="{FF2B5EF4-FFF2-40B4-BE49-F238E27FC236}">
              <a16:creationId xmlns:a16="http://schemas.microsoft.com/office/drawing/2014/main" xmlns="" id="{00000000-0008-0000-0400-0000AB010000}"/>
            </a:ext>
          </a:extLst>
        </xdr:cNvPr>
        <xdr:cNvCxnSpPr/>
      </xdr:nvCxnSpPr>
      <xdr:spPr>
        <a:xfrm>
          <a:off x="16421100" y="12440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24130</xdr:rowOff>
    </xdr:from>
    <xdr:to>
      <xdr:col>24</xdr:col>
      <xdr:colOff>31750</xdr:colOff>
      <xdr:row>76</xdr:row>
      <xdr:rowOff>92711</xdr:rowOff>
    </xdr:to>
    <xdr:cxnSp macro="">
      <xdr:nvCxnSpPr>
        <xdr:cNvPr id="428" name="直線コネクタ 427">
          <a:extLst>
            <a:ext uri="{FF2B5EF4-FFF2-40B4-BE49-F238E27FC236}">
              <a16:creationId xmlns:a16="http://schemas.microsoft.com/office/drawing/2014/main" xmlns="" id="{00000000-0008-0000-0400-0000AC010000}"/>
            </a:ext>
          </a:extLst>
        </xdr:cNvPr>
        <xdr:cNvCxnSpPr/>
      </xdr:nvCxnSpPr>
      <xdr:spPr>
        <a:xfrm>
          <a:off x="15671800" y="13054330"/>
          <a:ext cx="8382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74</xdr:row>
      <xdr:rowOff>138447</xdr:rowOff>
    </xdr:from>
    <xdr:ext cx="762000" cy="259045"/>
    <xdr:sp macro="" textlink="">
      <xdr:nvSpPr>
        <xdr:cNvPr id="429" name="公債費以外平均値テキスト">
          <a:extLst>
            <a:ext uri="{FF2B5EF4-FFF2-40B4-BE49-F238E27FC236}">
              <a16:creationId xmlns:a16="http://schemas.microsoft.com/office/drawing/2014/main" xmlns="" id="{00000000-0008-0000-0400-0000AD010000}"/>
            </a:ext>
          </a:extLst>
        </xdr:cNvPr>
        <xdr:cNvSpPr txBox="1"/>
      </xdr:nvSpPr>
      <xdr:spPr>
        <a:xfrm>
          <a:off x="16598900" y="128257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twoCellAnchor>
    <xdr:from>
      <xdr:col>23</xdr:col>
      <xdr:colOff>666750</xdr:colOff>
      <xdr:row>75</xdr:row>
      <xdr:rowOff>121920</xdr:rowOff>
    </xdr:from>
    <xdr:to>
      <xdr:col>24</xdr:col>
      <xdr:colOff>82550</xdr:colOff>
      <xdr:row>76</xdr:row>
      <xdr:rowOff>52070</xdr:rowOff>
    </xdr:to>
    <xdr:sp macro="" textlink="">
      <xdr:nvSpPr>
        <xdr:cNvPr id="430" name="フローチャート : 判断 429">
          <a:extLst>
            <a:ext uri="{FF2B5EF4-FFF2-40B4-BE49-F238E27FC236}">
              <a16:creationId xmlns:a16="http://schemas.microsoft.com/office/drawing/2014/main" xmlns="" id="{00000000-0008-0000-0400-0000AE010000}"/>
            </a:ext>
          </a:extLst>
        </xdr:cNvPr>
        <xdr:cNvSpPr/>
      </xdr:nvSpPr>
      <xdr:spPr>
        <a:xfrm>
          <a:off x="16459200" y="1298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138430</xdr:rowOff>
    </xdr:from>
    <xdr:to>
      <xdr:col>22</xdr:col>
      <xdr:colOff>565150</xdr:colOff>
      <xdr:row>76</xdr:row>
      <xdr:rowOff>24130</xdr:rowOff>
    </xdr:to>
    <xdr:cxnSp macro="">
      <xdr:nvCxnSpPr>
        <xdr:cNvPr id="431" name="直線コネクタ 430">
          <a:extLst>
            <a:ext uri="{FF2B5EF4-FFF2-40B4-BE49-F238E27FC236}">
              <a16:creationId xmlns:a16="http://schemas.microsoft.com/office/drawing/2014/main" xmlns="" id="{00000000-0008-0000-0400-0000AF010000}"/>
            </a:ext>
          </a:extLst>
        </xdr:cNvPr>
        <xdr:cNvCxnSpPr/>
      </xdr:nvCxnSpPr>
      <xdr:spPr>
        <a:xfrm>
          <a:off x="14782800" y="1299718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45720</xdr:rowOff>
    </xdr:from>
    <xdr:to>
      <xdr:col>22</xdr:col>
      <xdr:colOff>615950</xdr:colOff>
      <xdr:row>75</xdr:row>
      <xdr:rowOff>147320</xdr:rowOff>
    </xdr:to>
    <xdr:sp macro="" textlink="">
      <xdr:nvSpPr>
        <xdr:cNvPr id="432" name="フローチャート : 判断 431">
          <a:extLst>
            <a:ext uri="{FF2B5EF4-FFF2-40B4-BE49-F238E27FC236}">
              <a16:creationId xmlns:a16="http://schemas.microsoft.com/office/drawing/2014/main" xmlns="" id="{00000000-0008-0000-0400-0000B0010000}"/>
            </a:ext>
          </a:extLst>
        </xdr:cNvPr>
        <xdr:cNvSpPr/>
      </xdr:nvSpPr>
      <xdr:spPr>
        <a:xfrm>
          <a:off x="15621000" y="12904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157497</xdr:rowOff>
    </xdr:from>
    <xdr:ext cx="736600" cy="259045"/>
    <xdr:sp macro="" textlink="">
      <xdr:nvSpPr>
        <xdr:cNvPr id="433" name="テキスト ボックス 432">
          <a:extLst>
            <a:ext uri="{FF2B5EF4-FFF2-40B4-BE49-F238E27FC236}">
              <a16:creationId xmlns:a16="http://schemas.microsoft.com/office/drawing/2014/main" xmlns="" id="{00000000-0008-0000-0400-0000B1010000}"/>
            </a:ext>
          </a:extLst>
        </xdr:cNvPr>
        <xdr:cNvSpPr txBox="1"/>
      </xdr:nvSpPr>
      <xdr:spPr>
        <a:xfrm>
          <a:off x="15290800" y="126733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111760</xdr:rowOff>
    </xdr:from>
    <xdr:to>
      <xdr:col>21</xdr:col>
      <xdr:colOff>361950</xdr:colOff>
      <xdr:row>75</xdr:row>
      <xdr:rowOff>138430</xdr:rowOff>
    </xdr:to>
    <xdr:cxnSp macro="">
      <xdr:nvCxnSpPr>
        <xdr:cNvPr id="434" name="直線コネクタ 433">
          <a:extLst>
            <a:ext uri="{FF2B5EF4-FFF2-40B4-BE49-F238E27FC236}">
              <a16:creationId xmlns:a16="http://schemas.microsoft.com/office/drawing/2014/main" xmlns="" id="{00000000-0008-0000-0400-0000B2010000}"/>
            </a:ext>
          </a:extLst>
        </xdr:cNvPr>
        <xdr:cNvCxnSpPr/>
      </xdr:nvCxnSpPr>
      <xdr:spPr>
        <a:xfrm>
          <a:off x="13893800" y="1297051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38100</xdr:rowOff>
    </xdr:from>
    <xdr:to>
      <xdr:col>21</xdr:col>
      <xdr:colOff>412750</xdr:colOff>
      <xdr:row>75</xdr:row>
      <xdr:rowOff>139700</xdr:rowOff>
    </xdr:to>
    <xdr:sp macro="" textlink="">
      <xdr:nvSpPr>
        <xdr:cNvPr id="435" name="フローチャート : 判断 434">
          <a:extLst>
            <a:ext uri="{FF2B5EF4-FFF2-40B4-BE49-F238E27FC236}">
              <a16:creationId xmlns:a16="http://schemas.microsoft.com/office/drawing/2014/main" xmlns="" id="{00000000-0008-0000-0400-0000B3010000}"/>
            </a:ext>
          </a:extLst>
        </xdr:cNvPr>
        <xdr:cNvSpPr/>
      </xdr:nvSpPr>
      <xdr:spPr>
        <a:xfrm>
          <a:off x="14732000" y="12896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149877</xdr:rowOff>
    </xdr:from>
    <xdr:ext cx="762000" cy="259045"/>
    <xdr:sp macro="" textlink="">
      <xdr:nvSpPr>
        <xdr:cNvPr id="436" name="テキスト ボックス 435">
          <a:extLst>
            <a:ext uri="{FF2B5EF4-FFF2-40B4-BE49-F238E27FC236}">
              <a16:creationId xmlns:a16="http://schemas.microsoft.com/office/drawing/2014/main" xmlns="" id="{00000000-0008-0000-0400-0000B4010000}"/>
            </a:ext>
          </a:extLst>
        </xdr:cNvPr>
        <xdr:cNvSpPr txBox="1"/>
      </xdr:nvSpPr>
      <xdr:spPr>
        <a:xfrm>
          <a:off x="14401800" y="12665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111760</xdr:rowOff>
    </xdr:from>
    <xdr:to>
      <xdr:col>20</xdr:col>
      <xdr:colOff>158750</xdr:colOff>
      <xdr:row>75</xdr:row>
      <xdr:rowOff>123190</xdr:rowOff>
    </xdr:to>
    <xdr:cxnSp macro="">
      <xdr:nvCxnSpPr>
        <xdr:cNvPr id="437" name="直線コネクタ 436">
          <a:extLst>
            <a:ext uri="{FF2B5EF4-FFF2-40B4-BE49-F238E27FC236}">
              <a16:creationId xmlns:a16="http://schemas.microsoft.com/office/drawing/2014/main" xmlns="" id="{00000000-0008-0000-0400-0000B5010000}"/>
            </a:ext>
          </a:extLst>
        </xdr:cNvPr>
        <xdr:cNvCxnSpPr/>
      </xdr:nvCxnSpPr>
      <xdr:spPr>
        <a:xfrm flipV="1">
          <a:off x="13004800" y="1297051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74</xdr:row>
      <xdr:rowOff>160020</xdr:rowOff>
    </xdr:from>
    <xdr:to>
      <xdr:col>20</xdr:col>
      <xdr:colOff>209550</xdr:colOff>
      <xdr:row>75</xdr:row>
      <xdr:rowOff>90170</xdr:rowOff>
    </xdr:to>
    <xdr:sp macro="" textlink="">
      <xdr:nvSpPr>
        <xdr:cNvPr id="438" name="フローチャート : 判断 437">
          <a:extLst>
            <a:ext uri="{FF2B5EF4-FFF2-40B4-BE49-F238E27FC236}">
              <a16:creationId xmlns:a16="http://schemas.microsoft.com/office/drawing/2014/main" xmlns="" id="{00000000-0008-0000-0400-0000B6010000}"/>
            </a:ext>
          </a:extLst>
        </xdr:cNvPr>
        <xdr:cNvSpPr/>
      </xdr:nvSpPr>
      <xdr:spPr>
        <a:xfrm>
          <a:off x="13843000" y="12847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100347</xdr:rowOff>
    </xdr:from>
    <xdr:ext cx="762000" cy="259045"/>
    <xdr:sp macro="" textlink="">
      <xdr:nvSpPr>
        <xdr:cNvPr id="439" name="テキスト ボックス 438">
          <a:extLst>
            <a:ext uri="{FF2B5EF4-FFF2-40B4-BE49-F238E27FC236}">
              <a16:creationId xmlns:a16="http://schemas.microsoft.com/office/drawing/2014/main" xmlns="" id="{00000000-0008-0000-0400-0000B7010000}"/>
            </a:ext>
          </a:extLst>
        </xdr:cNvPr>
        <xdr:cNvSpPr txBox="1"/>
      </xdr:nvSpPr>
      <xdr:spPr>
        <a:xfrm>
          <a:off x="13512800" y="1261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70.2</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3810</xdr:rowOff>
    </xdr:from>
    <xdr:to>
      <xdr:col>19</xdr:col>
      <xdr:colOff>6350</xdr:colOff>
      <xdr:row>75</xdr:row>
      <xdr:rowOff>105410</xdr:rowOff>
    </xdr:to>
    <xdr:sp macro="" textlink="">
      <xdr:nvSpPr>
        <xdr:cNvPr id="440" name="フローチャート : 判断 439">
          <a:extLst>
            <a:ext uri="{FF2B5EF4-FFF2-40B4-BE49-F238E27FC236}">
              <a16:creationId xmlns:a16="http://schemas.microsoft.com/office/drawing/2014/main" xmlns="" id="{00000000-0008-0000-0400-0000B8010000}"/>
            </a:ext>
          </a:extLst>
        </xdr:cNvPr>
        <xdr:cNvSpPr/>
      </xdr:nvSpPr>
      <xdr:spPr>
        <a:xfrm>
          <a:off x="12954000" y="1286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115587</xdr:rowOff>
    </xdr:from>
    <xdr:ext cx="762000" cy="259045"/>
    <xdr:sp macro="" textlink="">
      <xdr:nvSpPr>
        <xdr:cNvPr id="441" name="テキスト ボックス 440">
          <a:extLst>
            <a:ext uri="{FF2B5EF4-FFF2-40B4-BE49-F238E27FC236}">
              <a16:creationId xmlns:a16="http://schemas.microsoft.com/office/drawing/2014/main" xmlns="" id="{00000000-0008-0000-0400-0000B9010000}"/>
            </a:ext>
          </a:extLst>
        </xdr:cNvPr>
        <xdr:cNvSpPr txBox="1"/>
      </xdr:nvSpPr>
      <xdr:spPr>
        <a:xfrm>
          <a:off x="12623800" y="1263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70.6</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2" name="テキスト ボックス 441">
          <a:extLst>
            <a:ext uri="{FF2B5EF4-FFF2-40B4-BE49-F238E27FC236}">
              <a16:creationId xmlns:a16="http://schemas.microsoft.com/office/drawing/2014/main" xmlns="" id="{00000000-0008-0000-0400-0000BA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3" name="テキスト ボックス 442">
          <a:extLst>
            <a:ext uri="{FF2B5EF4-FFF2-40B4-BE49-F238E27FC236}">
              <a16:creationId xmlns:a16="http://schemas.microsoft.com/office/drawing/2014/main" xmlns="" id="{00000000-0008-0000-0400-0000BB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4" name="テキスト ボックス 443">
          <a:extLst>
            <a:ext uri="{FF2B5EF4-FFF2-40B4-BE49-F238E27FC236}">
              <a16:creationId xmlns:a16="http://schemas.microsoft.com/office/drawing/2014/main" xmlns="" id="{00000000-0008-0000-0400-0000BC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5" name="テキスト ボックス 444">
          <a:extLst>
            <a:ext uri="{FF2B5EF4-FFF2-40B4-BE49-F238E27FC236}">
              <a16:creationId xmlns:a16="http://schemas.microsoft.com/office/drawing/2014/main" xmlns="" id="{00000000-0008-0000-0400-0000BD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6" name="テキスト ボックス 445">
          <a:extLst>
            <a:ext uri="{FF2B5EF4-FFF2-40B4-BE49-F238E27FC236}">
              <a16:creationId xmlns:a16="http://schemas.microsoft.com/office/drawing/2014/main" xmlns="" id="{00000000-0008-0000-0400-0000BE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76</xdr:row>
      <xdr:rowOff>41911</xdr:rowOff>
    </xdr:from>
    <xdr:to>
      <xdr:col>24</xdr:col>
      <xdr:colOff>82550</xdr:colOff>
      <xdr:row>76</xdr:row>
      <xdr:rowOff>143511</xdr:rowOff>
    </xdr:to>
    <xdr:sp macro="" textlink="">
      <xdr:nvSpPr>
        <xdr:cNvPr id="447" name="円/楕円 446">
          <a:extLst>
            <a:ext uri="{FF2B5EF4-FFF2-40B4-BE49-F238E27FC236}">
              <a16:creationId xmlns:a16="http://schemas.microsoft.com/office/drawing/2014/main" xmlns="" id="{00000000-0008-0000-0400-0000BF010000}"/>
            </a:ext>
          </a:extLst>
        </xdr:cNvPr>
        <xdr:cNvSpPr/>
      </xdr:nvSpPr>
      <xdr:spPr>
        <a:xfrm>
          <a:off x="16459200" y="13072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13988</xdr:rowOff>
    </xdr:from>
    <xdr:ext cx="762000" cy="259045"/>
    <xdr:sp macro="" textlink="">
      <xdr:nvSpPr>
        <xdr:cNvPr id="448" name="公債費以外該当値テキスト">
          <a:extLst>
            <a:ext uri="{FF2B5EF4-FFF2-40B4-BE49-F238E27FC236}">
              <a16:creationId xmlns:a16="http://schemas.microsoft.com/office/drawing/2014/main" xmlns="" id="{00000000-0008-0000-0400-0000C0010000}"/>
            </a:ext>
          </a:extLst>
        </xdr:cNvPr>
        <xdr:cNvSpPr txBox="1"/>
      </xdr:nvSpPr>
      <xdr:spPr>
        <a:xfrm>
          <a:off x="16598900" y="13044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76.1</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144780</xdr:rowOff>
    </xdr:from>
    <xdr:to>
      <xdr:col>22</xdr:col>
      <xdr:colOff>615950</xdr:colOff>
      <xdr:row>76</xdr:row>
      <xdr:rowOff>74930</xdr:rowOff>
    </xdr:to>
    <xdr:sp macro="" textlink="">
      <xdr:nvSpPr>
        <xdr:cNvPr id="449" name="円/楕円 448">
          <a:extLst>
            <a:ext uri="{FF2B5EF4-FFF2-40B4-BE49-F238E27FC236}">
              <a16:creationId xmlns:a16="http://schemas.microsoft.com/office/drawing/2014/main" xmlns="" id="{00000000-0008-0000-0400-0000C1010000}"/>
            </a:ext>
          </a:extLst>
        </xdr:cNvPr>
        <xdr:cNvSpPr/>
      </xdr:nvSpPr>
      <xdr:spPr>
        <a:xfrm>
          <a:off x="15621000" y="13003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59707</xdr:rowOff>
    </xdr:from>
    <xdr:ext cx="736600" cy="259045"/>
    <xdr:sp macro="" textlink="">
      <xdr:nvSpPr>
        <xdr:cNvPr id="450" name="テキスト ボックス 449">
          <a:extLst>
            <a:ext uri="{FF2B5EF4-FFF2-40B4-BE49-F238E27FC236}">
              <a16:creationId xmlns:a16="http://schemas.microsoft.com/office/drawing/2014/main" xmlns="" id="{00000000-0008-0000-0400-0000C2010000}"/>
            </a:ext>
          </a:extLst>
        </xdr:cNvPr>
        <xdr:cNvSpPr txBox="1"/>
      </xdr:nvSpPr>
      <xdr:spPr>
        <a:xfrm>
          <a:off x="15290800" y="13089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74.3</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87630</xdr:rowOff>
    </xdr:from>
    <xdr:to>
      <xdr:col>21</xdr:col>
      <xdr:colOff>412750</xdr:colOff>
      <xdr:row>76</xdr:row>
      <xdr:rowOff>17780</xdr:rowOff>
    </xdr:to>
    <xdr:sp macro="" textlink="">
      <xdr:nvSpPr>
        <xdr:cNvPr id="451" name="円/楕円 450">
          <a:extLst>
            <a:ext uri="{FF2B5EF4-FFF2-40B4-BE49-F238E27FC236}">
              <a16:creationId xmlns:a16="http://schemas.microsoft.com/office/drawing/2014/main" xmlns="" id="{00000000-0008-0000-0400-0000C3010000}"/>
            </a:ext>
          </a:extLst>
        </xdr:cNvPr>
        <xdr:cNvSpPr/>
      </xdr:nvSpPr>
      <xdr:spPr>
        <a:xfrm>
          <a:off x="14732000" y="129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2557</xdr:rowOff>
    </xdr:from>
    <xdr:ext cx="762000" cy="259045"/>
    <xdr:sp macro="" textlink="">
      <xdr:nvSpPr>
        <xdr:cNvPr id="452" name="テキスト ボックス 451">
          <a:extLst>
            <a:ext uri="{FF2B5EF4-FFF2-40B4-BE49-F238E27FC236}">
              <a16:creationId xmlns:a16="http://schemas.microsoft.com/office/drawing/2014/main" xmlns="" id="{00000000-0008-0000-0400-0000C4010000}"/>
            </a:ext>
          </a:extLst>
        </xdr:cNvPr>
        <xdr:cNvSpPr txBox="1"/>
      </xdr:nvSpPr>
      <xdr:spPr>
        <a:xfrm>
          <a:off x="14401800" y="1303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72.8</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60960</xdr:rowOff>
    </xdr:from>
    <xdr:to>
      <xdr:col>20</xdr:col>
      <xdr:colOff>209550</xdr:colOff>
      <xdr:row>75</xdr:row>
      <xdr:rowOff>162561</xdr:rowOff>
    </xdr:to>
    <xdr:sp macro="" textlink="">
      <xdr:nvSpPr>
        <xdr:cNvPr id="453" name="円/楕円 452">
          <a:extLst>
            <a:ext uri="{FF2B5EF4-FFF2-40B4-BE49-F238E27FC236}">
              <a16:creationId xmlns:a16="http://schemas.microsoft.com/office/drawing/2014/main" xmlns="" id="{00000000-0008-0000-0400-0000C5010000}"/>
            </a:ext>
          </a:extLst>
        </xdr:cNvPr>
        <xdr:cNvSpPr/>
      </xdr:nvSpPr>
      <xdr:spPr>
        <a:xfrm>
          <a:off x="13843000" y="129197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147338</xdr:rowOff>
    </xdr:from>
    <xdr:ext cx="762000" cy="259045"/>
    <xdr:sp macro="" textlink="">
      <xdr:nvSpPr>
        <xdr:cNvPr id="454" name="テキスト ボックス 453">
          <a:extLst>
            <a:ext uri="{FF2B5EF4-FFF2-40B4-BE49-F238E27FC236}">
              <a16:creationId xmlns:a16="http://schemas.microsoft.com/office/drawing/2014/main" xmlns="" id="{00000000-0008-0000-0400-0000C6010000}"/>
            </a:ext>
          </a:extLst>
        </xdr:cNvPr>
        <xdr:cNvSpPr txBox="1"/>
      </xdr:nvSpPr>
      <xdr:spPr>
        <a:xfrm>
          <a:off x="13512800" y="13006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72.1</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72390</xdr:rowOff>
    </xdr:from>
    <xdr:to>
      <xdr:col>19</xdr:col>
      <xdr:colOff>6350</xdr:colOff>
      <xdr:row>76</xdr:row>
      <xdr:rowOff>2539</xdr:rowOff>
    </xdr:to>
    <xdr:sp macro="" textlink="">
      <xdr:nvSpPr>
        <xdr:cNvPr id="455" name="円/楕円 454">
          <a:extLst>
            <a:ext uri="{FF2B5EF4-FFF2-40B4-BE49-F238E27FC236}">
              <a16:creationId xmlns:a16="http://schemas.microsoft.com/office/drawing/2014/main" xmlns="" id="{00000000-0008-0000-0400-0000C7010000}"/>
            </a:ext>
          </a:extLst>
        </xdr:cNvPr>
        <xdr:cNvSpPr/>
      </xdr:nvSpPr>
      <xdr:spPr>
        <a:xfrm>
          <a:off x="12954000" y="129311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158766</xdr:rowOff>
    </xdr:from>
    <xdr:ext cx="762000" cy="259045"/>
    <xdr:sp macro="" textlink="">
      <xdr:nvSpPr>
        <xdr:cNvPr id="456" name="テキスト ボックス 455">
          <a:extLst>
            <a:ext uri="{FF2B5EF4-FFF2-40B4-BE49-F238E27FC236}">
              <a16:creationId xmlns:a16="http://schemas.microsoft.com/office/drawing/2014/main" xmlns="" id="{00000000-0008-0000-0400-0000C8010000}"/>
            </a:ext>
          </a:extLst>
        </xdr:cNvPr>
        <xdr:cNvSpPr txBox="1"/>
      </xdr:nvSpPr>
      <xdr:spPr>
        <a:xfrm>
          <a:off x="12623800" y="13017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72.4</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a:extLst>
            <a:ext uri="{FF2B5EF4-FFF2-40B4-BE49-F238E27FC236}">
              <a16:creationId xmlns:a16="http://schemas.microsoft.com/office/drawing/2014/main" xmlns=""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a:extLst>
            <a:ext uri="{FF2B5EF4-FFF2-40B4-BE49-F238E27FC236}">
              <a16:creationId xmlns:a16="http://schemas.microsoft.com/office/drawing/2014/main" xmlns=""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a:extLst>
            <a:ext uri="{FF2B5EF4-FFF2-40B4-BE49-F238E27FC236}">
              <a16:creationId xmlns:a16="http://schemas.microsoft.com/office/drawing/2014/main" xmlns=""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a:extLst>
            <a:ext uri="{FF2B5EF4-FFF2-40B4-BE49-F238E27FC236}">
              <a16:creationId xmlns:a16="http://schemas.microsoft.com/office/drawing/2014/main" xmlns=""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a:extLst>
            <a:ext uri="{FF2B5EF4-FFF2-40B4-BE49-F238E27FC236}">
              <a16:creationId xmlns:a16="http://schemas.microsoft.com/office/drawing/2014/main" xmlns=""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奈良県平群町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a:extLst>
            <a:ext uri="{FF2B5EF4-FFF2-40B4-BE49-F238E27FC236}">
              <a16:creationId xmlns:a16="http://schemas.microsoft.com/office/drawing/2014/main" xmlns=""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a:extLst>
            <a:ext uri="{FF2B5EF4-FFF2-40B4-BE49-F238E27FC236}">
              <a16:creationId xmlns:a16="http://schemas.microsoft.com/office/drawing/2014/main" xmlns=""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a:extLst>
            <a:ext uri="{FF2B5EF4-FFF2-40B4-BE49-F238E27FC236}">
              <a16:creationId xmlns:a16="http://schemas.microsoft.com/office/drawing/2014/main" xmlns=""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a:extLst>
            <a:ext uri="{FF2B5EF4-FFF2-40B4-BE49-F238E27FC236}">
              <a16:creationId xmlns:a16="http://schemas.microsoft.com/office/drawing/2014/main" xmlns=""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a:extLst>
            <a:ext uri="{FF2B5EF4-FFF2-40B4-BE49-F238E27FC236}">
              <a16:creationId xmlns:a16="http://schemas.microsoft.com/office/drawing/2014/main" xmlns=""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a:extLst>
            <a:ext uri="{FF2B5EF4-FFF2-40B4-BE49-F238E27FC236}">
              <a16:creationId xmlns:a16="http://schemas.microsoft.com/office/drawing/2014/main" xmlns=""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a:extLst>
            <a:ext uri="{FF2B5EF4-FFF2-40B4-BE49-F238E27FC236}">
              <a16:creationId xmlns:a16="http://schemas.microsoft.com/office/drawing/2014/main" xmlns=""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a:extLst>
            <a:ext uri="{FF2B5EF4-FFF2-40B4-BE49-F238E27FC236}">
              <a16:creationId xmlns:a16="http://schemas.microsoft.com/office/drawing/2014/main" xmlns=""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a:extLst>
            <a:ext uri="{FF2B5EF4-FFF2-40B4-BE49-F238E27FC236}">
              <a16:creationId xmlns:a16="http://schemas.microsoft.com/office/drawing/2014/main" xmlns=""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a:extLst>
            <a:ext uri="{FF2B5EF4-FFF2-40B4-BE49-F238E27FC236}">
              <a16:creationId xmlns:a16="http://schemas.microsoft.com/office/drawing/2014/main" xmlns=""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a:extLst>
            <a:ext uri="{FF2B5EF4-FFF2-40B4-BE49-F238E27FC236}">
              <a16:creationId xmlns:a16="http://schemas.microsoft.com/office/drawing/2014/main" xmlns=""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a:extLst>
            <a:ext uri="{FF2B5EF4-FFF2-40B4-BE49-F238E27FC236}">
              <a16:creationId xmlns:a16="http://schemas.microsoft.com/office/drawing/2014/main" xmlns=""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a:extLst>
            <a:ext uri="{FF2B5EF4-FFF2-40B4-BE49-F238E27FC236}">
              <a16:creationId xmlns:a16="http://schemas.microsoft.com/office/drawing/2014/main" xmlns=""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a:extLst>
            <a:ext uri="{FF2B5EF4-FFF2-40B4-BE49-F238E27FC236}">
              <a16:creationId xmlns:a16="http://schemas.microsoft.com/office/drawing/2014/main" xmlns=""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a:extLst>
            <a:ext uri="{FF2B5EF4-FFF2-40B4-BE49-F238E27FC236}">
              <a16:creationId xmlns:a16="http://schemas.microsoft.com/office/drawing/2014/main" xmlns=""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a:extLst>
            <a:ext uri="{FF2B5EF4-FFF2-40B4-BE49-F238E27FC236}">
              <a16:creationId xmlns:a16="http://schemas.microsoft.com/office/drawing/2014/main" xmlns=""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a:extLst>
            <a:ext uri="{FF2B5EF4-FFF2-40B4-BE49-F238E27FC236}">
              <a16:creationId xmlns:a16="http://schemas.microsoft.com/office/drawing/2014/main" xmlns=""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a:extLst>
            <a:ext uri="{FF2B5EF4-FFF2-40B4-BE49-F238E27FC236}">
              <a16:creationId xmlns:a16="http://schemas.microsoft.com/office/drawing/2014/main" xmlns=""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a:extLst>
            <a:ext uri="{FF2B5EF4-FFF2-40B4-BE49-F238E27FC236}">
              <a16:creationId xmlns:a16="http://schemas.microsoft.com/office/drawing/2014/main" xmlns=""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a:extLst>
            <a:ext uri="{FF2B5EF4-FFF2-40B4-BE49-F238E27FC236}">
              <a16:creationId xmlns:a16="http://schemas.microsoft.com/office/drawing/2014/main" xmlns=""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a:extLst>
            <a:ext uri="{FF2B5EF4-FFF2-40B4-BE49-F238E27FC236}">
              <a16:creationId xmlns:a16="http://schemas.microsoft.com/office/drawing/2014/main" xmlns=""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a:extLst>
            <a:ext uri="{FF2B5EF4-FFF2-40B4-BE49-F238E27FC236}">
              <a16:creationId xmlns:a16="http://schemas.microsoft.com/office/drawing/2014/main" xmlns=""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a:extLst>
            <a:ext uri="{FF2B5EF4-FFF2-40B4-BE49-F238E27FC236}">
              <a16:creationId xmlns:a16="http://schemas.microsoft.com/office/drawing/2014/main" xmlns=""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a:extLst>
            <a:ext uri="{FF2B5EF4-FFF2-40B4-BE49-F238E27FC236}">
              <a16:creationId xmlns:a16="http://schemas.microsoft.com/office/drawing/2014/main" xmlns=""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a:extLst>
            <a:ext uri="{FF2B5EF4-FFF2-40B4-BE49-F238E27FC236}">
              <a16:creationId xmlns:a16="http://schemas.microsoft.com/office/drawing/2014/main" xmlns="" id="{00000000-0008-0000-0500-00001F000000}"/>
            </a:ext>
          </a:extLst>
        </xdr:cNvPr>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a:extLst>
            <a:ext uri="{FF2B5EF4-FFF2-40B4-BE49-F238E27FC236}">
              <a16:creationId xmlns:a16="http://schemas.microsoft.com/office/drawing/2014/main" xmlns=""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a:extLst>
            <a:ext uri="{FF2B5EF4-FFF2-40B4-BE49-F238E27FC236}">
              <a16:creationId xmlns:a16="http://schemas.microsoft.com/office/drawing/2014/main" xmlns="" id="{00000000-0008-0000-0500-000021000000}"/>
            </a:ext>
          </a:extLst>
        </xdr:cNvPr>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a:extLst>
            <a:ext uri="{FF2B5EF4-FFF2-40B4-BE49-F238E27FC236}">
              <a16:creationId xmlns:a16="http://schemas.microsoft.com/office/drawing/2014/main" xmlns=""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a:extLst>
            <a:ext uri="{FF2B5EF4-FFF2-40B4-BE49-F238E27FC236}">
              <a16:creationId xmlns:a16="http://schemas.microsoft.com/office/drawing/2014/main" xmlns="" id="{00000000-0008-0000-0500-000023000000}"/>
            </a:ext>
          </a:extLst>
        </xdr:cNvPr>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a:extLst>
            <a:ext uri="{FF2B5EF4-FFF2-40B4-BE49-F238E27FC236}">
              <a16:creationId xmlns:a16="http://schemas.microsoft.com/office/drawing/2014/main" xmlns=""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a:extLst>
            <a:ext uri="{FF2B5EF4-FFF2-40B4-BE49-F238E27FC236}">
              <a16:creationId xmlns:a16="http://schemas.microsoft.com/office/drawing/2014/main" xmlns="" id="{00000000-0008-0000-0500-000025000000}"/>
            </a:ext>
          </a:extLst>
        </xdr:cNvPr>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a:extLst>
            <a:ext uri="{FF2B5EF4-FFF2-40B4-BE49-F238E27FC236}">
              <a16:creationId xmlns:a16="http://schemas.microsoft.com/office/drawing/2014/main" xmlns=""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a:extLst>
            <a:ext uri="{FF2B5EF4-FFF2-40B4-BE49-F238E27FC236}">
              <a16:creationId xmlns:a16="http://schemas.microsoft.com/office/drawing/2014/main" xmlns="" id="{00000000-0008-0000-0500-000027000000}"/>
            </a:ext>
          </a:extLst>
        </xdr:cNvPr>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a:extLst>
            <a:ext uri="{FF2B5EF4-FFF2-40B4-BE49-F238E27FC236}">
              <a16:creationId xmlns:a16="http://schemas.microsoft.com/office/drawing/2014/main" xmlns=""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a:extLst>
            <a:ext uri="{FF2B5EF4-FFF2-40B4-BE49-F238E27FC236}">
              <a16:creationId xmlns:a16="http://schemas.microsoft.com/office/drawing/2014/main" xmlns="" id="{00000000-0008-0000-0500-000029000000}"/>
            </a:ext>
          </a:extLst>
        </xdr:cNvPr>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a:extLst>
            <a:ext uri="{FF2B5EF4-FFF2-40B4-BE49-F238E27FC236}">
              <a16:creationId xmlns:a16="http://schemas.microsoft.com/office/drawing/2014/main" xmlns=""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a:extLst>
            <a:ext uri="{FF2B5EF4-FFF2-40B4-BE49-F238E27FC236}">
              <a16:creationId xmlns:a16="http://schemas.microsoft.com/office/drawing/2014/main" xmlns="" id="{00000000-0008-0000-0500-00002B000000}"/>
            </a:ext>
          </a:extLst>
        </xdr:cNvPr>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a:extLst>
            <a:ext uri="{FF2B5EF4-FFF2-40B4-BE49-F238E27FC236}">
              <a16:creationId xmlns:a16="http://schemas.microsoft.com/office/drawing/2014/main" xmlns=""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a:extLst>
            <a:ext uri="{FF2B5EF4-FFF2-40B4-BE49-F238E27FC236}">
              <a16:creationId xmlns:a16="http://schemas.microsoft.com/office/drawing/2014/main" xmlns="" id="{00000000-0008-0000-0500-00002D000000}"/>
            </a:ext>
          </a:extLst>
        </xdr:cNvPr>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a:extLst>
            <a:ext uri="{FF2B5EF4-FFF2-40B4-BE49-F238E27FC236}">
              <a16:creationId xmlns:a16="http://schemas.microsoft.com/office/drawing/2014/main" xmlns=""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3257</xdr:rowOff>
    </xdr:from>
    <xdr:to>
      <xdr:col>4</xdr:col>
      <xdr:colOff>1117600</xdr:colOff>
      <xdr:row>20</xdr:row>
      <xdr:rowOff>161301</xdr:rowOff>
    </xdr:to>
    <xdr:cxnSp macro="">
      <xdr:nvCxnSpPr>
        <xdr:cNvPr id="47" name="直線コネクタ 46">
          <a:extLst>
            <a:ext uri="{FF2B5EF4-FFF2-40B4-BE49-F238E27FC236}">
              <a16:creationId xmlns:a16="http://schemas.microsoft.com/office/drawing/2014/main" xmlns="" id="{00000000-0008-0000-0500-00002F000000}"/>
            </a:ext>
          </a:extLst>
        </xdr:cNvPr>
        <xdr:cNvCxnSpPr/>
      </xdr:nvCxnSpPr>
      <xdr:spPr bwMode="auto">
        <a:xfrm flipV="1">
          <a:off x="5651500" y="2108282"/>
          <a:ext cx="0" cy="152964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133378</xdr:rowOff>
    </xdr:from>
    <xdr:ext cx="762000" cy="259045"/>
    <xdr:sp macro="" textlink="">
      <xdr:nvSpPr>
        <xdr:cNvPr id="48" name="人口1人当たり決算額の推移最小値テキスト130">
          <a:extLst>
            <a:ext uri="{FF2B5EF4-FFF2-40B4-BE49-F238E27FC236}">
              <a16:creationId xmlns:a16="http://schemas.microsoft.com/office/drawing/2014/main" xmlns="" id="{00000000-0008-0000-0500-000030000000}"/>
            </a:ext>
          </a:extLst>
        </xdr:cNvPr>
        <xdr:cNvSpPr txBox="1"/>
      </xdr:nvSpPr>
      <xdr:spPr>
        <a:xfrm>
          <a:off x="5740400" y="3610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58,316</a:t>
          </a:r>
          <a:endParaRPr kumimoji="1" lang="ja-JP" altLang="en-US" sz="1000" b="1">
            <a:latin typeface="ＭＳ Ｐゴシック"/>
          </a:endParaRPr>
        </a:p>
      </xdr:txBody>
    </xdr:sp>
    <xdr:clientData/>
  </xdr:oneCellAnchor>
  <xdr:twoCellAnchor>
    <xdr:from>
      <xdr:col>4</xdr:col>
      <xdr:colOff>1028700</xdr:colOff>
      <xdr:row>20</xdr:row>
      <xdr:rowOff>161301</xdr:rowOff>
    </xdr:from>
    <xdr:to>
      <xdr:col>5</xdr:col>
      <xdr:colOff>73025</xdr:colOff>
      <xdr:row>20</xdr:row>
      <xdr:rowOff>161301</xdr:rowOff>
    </xdr:to>
    <xdr:cxnSp macro="">
      <xdr:nvCxnSpPr>
        <xdr:cNvPr id="49" name="直線コネクタ 48">
          <a:extLst>
            <a:ext uri="{FF2B5EF4-FFF2-40B4-BE49-F238E27FC236}">
              <a16:creationId xmlns:a16="http://schemas.microsoft.com/office/drawing/2014/main" xmlns="" id="{00000000-0008-0000-0500-000031000000}"/>
            </a:ext>
          </a:extLst>
        </xdr:cNvPr>
        <xdr:cNvCxnSpPr/>
      </xdr:nvCxnSpPr>
      <xdr:spPr bwMode="auto">
        <a:xfrm>
          <a:off x="5562600" y="363792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89634</xdr:rowOff>
    </xdr:from>
    <xdr:ext cx="762000" cy="259045"/>
    <xdr:sp macro="" textlink="">
      <xdr:nvSpPr>
        <xdr:cNvPr id="50" name="人口1人当たり決算額の推移最大値テキスト130">
          <a:extLst>
            <a:ext uri="{FF2B5EF4-FFF2-40B4-BE49-F238E27FC236}">
              <a16:creationId xmlns:a16="http://schemas.microsoft.com/office/drawing/2014/main" xmlns="" id="{00000000-0008-0000-0500-000032000000}"/>
            </a:ext>
          </a:extLst>
        </xdr:cNvPr>
        <xdr:cNvSpPr txBox="1"/>
      </xdr:nvSpPr>
      <xdr:spPr>
        <a:xfrm>
          <a:off x="5740400" y="1851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151,995</a:t>
          </a:r>
          <a:endParaRPr kumimoji="1" lang="ja-JP" altLang="en-US" sz="1000" b="1">
            <a:latin typeface="ＭＳ Ｐゴシック"/>
          </a:endParaRPr>
        </a:p>
      </xdr:txBody>
    </xdr:sp>
    <xdr:clientData/>
  </xdr:oneCellAnchor>
  <xdr:twoCellAnchor>
    <xdr:from>
      <xdr:col>4</xdr:col>
      <xdr:colOff>1028700</xdr:colOff>
      <xdr:row>12</xdr:row>
      <xdr:rowOff>3257</xdr:rowOff>
    </xdr:from>
    <xdr:to>
      <xdr:col>5</xdr:col>
      <xdr:colOff>73025</xdr:colOff>
      <xdr:row>12</xdr:row>
      <xdr:rowOff>3257</xdr:rowOff>
    </xdr:to>
    <xdr:cxnSp macro="">
      <xdr:nvCxnSpPr>
        <xdr:cNvPr id="51" name="直線コネクタ 50">
          <a:extLst>
            <a:ext uri="{FF2B5EF4-FFF2-40B4-BE49-F238E27FC236}">
              <a16:creationId xmlns:a16="http://schemas.microsoft.com/office/drawing/2014/main" xmlns="" id="{00000000-0008-0000-0500-000033000000}"/>
            </a:ext>
          </a:extLst>
        </xdr:cNvPr>
        <xdr:cNvCxnSpPr/>
      </xdr:nvCxnSpPr>
      <xdr:spPr bwMode="auto">
        <a:xfrm>
          <a:off x="5562600" y="210828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156027</xdr:rowOff>
    </xdr:from>
    <xdr:to>
      <xdr:col>4</xdr:col>
      <xdr:colOff>1117600</xdr:colOff>
      <xdr:row>17</xdr:row>
      <xdr:rowOff>1265</xdr:rowOff>
    </xdr:to>
    <xdr:cxnSp macro="">
      <xdr:nvCxnSpPr>
        <xdr:cNvPr id="52" name="直線コネクタ 51">
          <a:extLst>
            <a:ext uri="{FF2B5EF4-FFF2-40B4-BE49-F238E27FC236}">
              <a16:creationId xmlns:a16="http://schemas.microsoft.com/office/drawing/2014/main" xmlns="" id="{00000000-0008-0000-0500-000034000000}"/>
            </a:ext>
          </a:extLst>
        </xdr:cNvPr>
        <xdr:cNvCxnSpPr/>
      </xdr:nvCxnSpPr>
      <xdr:spPr bwMode="auto">
        <a:xfrm flipV="1">
          <a:off x="5003800" y="2946852"/>
          <a:ext cx="647700" cy="166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140804</xdr:rowOff>
    </xdr:from>
    <xdr:ext cx="762000" cy="259045"/>
    <xdr:sp macro="" textlink="">
      <xdr:nvSpPr>
        <xdr:cNvPr id="53" name="人口1人当たり決算額の推移平均値テキスト130">
          <a:extLst>
            <a:ext uri="{FF2B5EF4-FFF2-40B4-BE49-F238E27FC236}">
              <a16:creationId xmlns:a16="http://schemas.microsoft.com/office/drawing/2014/main" xmlns="" id="{00000000-0008-0000-0500-000035000000}"/>
            </a:ext>
          </a:extLst>
        </xdr:cNvPr>
        <xdr:cNvSpPr txBox="1"/>
      </xdr:nvSpPr>
      <xdr:spPr>
        <a:xfrm>
          <a:off x="5740400" y="29316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97,236</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160793</xdr:rowOff>
    </xdr:from>
    <xdr:to>
      <xdr:col>5</xdr:col>
      <xdr:colOff>34925</xdr:colOff>
      <xdr:row>17</xdr:row>
      <xdr:rowOff>90943</xdr:rowOff>
    </xdr:to>
    <xdr:sp macro="" textlink="">
      <xdr:nvSpPr>
        <xdr:cNvPr id="54" name="フローチャート : 判断 53">
          <a:extLst>
            <a:ext uri="{FF2B5EF4-FFF2-40B4-BE49-F238E27FC236}">
              <a16:creationId xmlns:a16="http://schemas.microsoft.com/office/drawing/2014/main" xmlns="" id="{00000000-0008-0000-0500-000036000000}"/>
            </a:ext>
          </a:extLst>
        </xdr:cNvPr>
        <xdr:cNvSpPr/>
      </xdr:nvSpPr>
      <xdr:spPr bwMode="auto">
        <a:xfrm>
          <a:off x="5600700" y="29516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1265</xdr:rowOff>
    </xdr:from>
    <xdr:to>
      <xdr:col>4</xdr:col>
      <xdr:colOff>469900</xdr:colOff>
      <xdr:row>17</xdr:row>
      <xdr:rowOff>78156</xdr:rowOff>
    </xdr:to>
    <xdr:cxnSp macro="">
      <xdr:nvCxnSpPr>
        <xdr:cNvPr id="55" name="直線コネクタ 54">
          <a:extLst>
            <a:ext uri="{FF2B5EF4-FFF2-40B4-BE49-F238E27FC236}">
              <a16:creationId xmlns:a16="http://schemas.microsoft.com/office/drawing/2014/main" xmlns="" id="{00000000-0008-0000-0500-000037000000}"/>
            </a:ext>
          </a:extLst>
        </xdr:cNvPr>
        <xdr:cNvCxnSpPr/>
      </xdr:nvCxnSpPr>
      <xdr:spPr bwMode="auto">
        <a:xfrm flipV="1">
          <a:off x="4305300" y="2963540"/>
          <a:ext cx="698500" cy="768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267</xdr:rowOff>
    </xdr:from>
    <xdr:to>
      <xdr:col>4</xdr:col>
      <xdr:colOff>520700</xdr:colOff>
      <xdr:row>17</xdr:row>
      <xdr:rowOff>101867</xdr:rowOff>
    </xdr:to>
    <xdr:sp macro="" textlink="">
      <xdr:nvSpPr>
        <xdr:cNvPr id="56" name="フローチャート : 判断 55">
          <a:extLst>
            <a:ext uri="{FF2B5EF4-FFF2-40B4-BE49-F238E27FC236}">
              <a16:creationId xmlns:a16="http://schemas.microsoft.com/office/drawing/2014/main" xmlns="" id="{00000000-0008-0000-0500-000038000000}"/>
            </a:ext>
          </a:extLst>
        </xdr:cNvPr>
        <xdr:cNvSpPr/>
      </xdr:nvSpPr>
      <xdr:spPr bwMode="auto">
        <a:xfrm>
          <a:off x="4953000" y="2962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86644</xdr:rowOff>
    </xdr:from>
    <xdr:ext cx="736600" cy="259045"/>
    <xdr:sp macro="" textlink="">
      <xdr:nvSpPr>
        <xdr:cNvPr id="57" name="テキスト ボックス 56">
          <a:extLst>
            <a:ext uri="{FF2B5EF4-FFF2-40B4-BE49-F238E27FC236}">
              <a16:creationId xmlns:a16="http://schemas.microsoft.com/office/drawing/2014/main" xmlns="" id="{00000000-0008-0000-0500-000039000000}"/>
            </a:ext>
          </a:extLst>
        </xdr:cNvPr>
        <xdr:cNvSpPr txBox="1"/>
      </xdr:nvSpPr>
      <xdr:spPr>
        <a:xfrm>
          <a:off x="4622800" y="30489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96,567</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78156</xdr:rowOff>
    </xdr:from>
    <xdr:to>
      <xdr:col>3</xdr:col>
      <xdr:colOff>904875</xdr:colOff>
      <xdr:row>17</xdr:row>
      <xdr:rowOff>141184</xdr:rowOff>
    </xdr:to>
    <xdr:cxnSp macro="">
      <xdr:nvCxnSpPr>
        <xdr:cNvPr id="58" name="直線コネクタ 57">
          <a:extLst>
            <a:ext uri="{FF2B5EF4-FFF2-40B4-BE49-F238E27FC236}">
              <a16:creationId xmlns:a16="http://schemas.microsoft.com/office/drawing/2014/main" xmlns="" id="{00000000-0008-0000-0500-00003A000000}"/>
            </a:ext>
          </a:extLst>
        </xdr:cNvPr>
        <xdr:cNvCxnSpPr/>
      </xdr:nvCxnSpPr>
      <xdr:spPr bwMode="auto">
        <a:xfrm flipV="1">
          <a:off x="3606800" y="3040431"/>
          <a:ext cx="698500" cy="630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29103</xdr:rowOff>
    </xdr:from>
    <xdr:to>
      <xdr:col>3</xdr:col>
      <xdr:colOff>955675</xdr:colOff>
      <xdr:row>17</xdr:row>
      <xdr:rowOff>130703</xdr:rowOff>
    </xdr:to>
    <xdr:sp macro="" textlink="">
      <xdr:nvSpPr>
        <xdr:cNvPr id="59" name="フローチャート : 判断 58">
          <a:extLst>
            <a:ext uri="{FF2B5EF4-FFF2-40B4-BE49-F238E27FC236}">
              <a16:creationId xmlns:a16="http://schemas.microsoft.com/office/drawing/2014/main" xmlns="" id="{00000000-0008-0000-0500-00003B000000}"/>
            </a:ext>
          </a:extLst>
        </xdr:cNvPr>
        <xdr:cNvSpPr/>
      </xdr:nvSpPr>
      <xdr:spPr bwMode="auto">
        <a:xfrm>
          <a:off x="4254500" y="29913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115480</xdr:rowOff>
    </xdr:from>
    <xdr:ext cx="762000" cy="259045"/>
    <xdr:sp macro="" textlink="">
      <xdr:nvSpPr>
        <xdr:cNvPr id="60" name="テキスト ボックス 59">
          <a:extLst>
            <a:ext uri="{FF2B5EF4-FFF2-40B4-BE49-F238E27FC236}">
              <a16:creationId xmlns:a16="http://schemas.microsoft.com/office/drawing/2014/main" xmlns="" id="{00000000-0008-0000-0500-00003C000000}"/>
            </a:ext>
          </a:extLst>
        </xdr:cNvPr>
        <xdr:cNvSpPr txBox="1"/>
      </xdr:nvSpPr>
      <xdr:spPr>
        <a:xfrm>
          <a:off x="3924300" y="3077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94,801</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96362</xdr:rowOff>
    </xdr:from>
    <xdr:to>
      <xdr:col>3</xdr:col>
      <xdr:colOff>206375</xdr:colOff>
      <xdr:row>17</xdr:row>
      <xdr:rowOff>141184</xdr:rowOff>
    </xdr:to>
    <xdr:cxnSp macro="">
      <xdr:nvCxnSpPr>
        <xdr:cNvPr id="61" name="直線コネクタ 60">
          <a:extLst>
            <a:ext uri="{FF2B5EF4-FFF2-40B4-BE49-F238E27FC236}">
              <a16:creationId xmlns:a16="http://schemas.microsoft.com/office/drawing/2014/main" xmlns="" id="{00000000-0008-0000-0500-00003D000000}"/>
            </a:ext>
          </a:extLst>
        </xdr:cNvPr>
        <xdr:cNvCxnSpPr/>
      </xdr:nvCxnSpPr>
      <xdr:spPr bwMode="auto">
        <a:xfrm>
          <a:off x="2908300" y="3058637"/>
          <a:ext cx="698500" cy="448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62495</xdr:rowOff>
    </xdr:from>
    <xdr:to>
      <xdr:col>3</xdr:col>
      <xdr:colOff>257175</xdr:colOff>
      <xdr:row>17</xdr:row>
      <xdr:rowOff>164095</xdr:rowOff>
    </xdr:to>
    <xdr:sp macro="" textlink="">
      <xdr:nvSpPr>
        <xdr:cNvPr id="62" name="フローチャート : 判断 61">
          <a:extLst>
            <a:ext uri="{FF2B5EF4-FFF2-40B4-BE49-F238E27FC236}">
              <a16:creationId xmlns:a16="http://schemas.microsoft.com/office/drawing/2014/main" xmlns="" id="{00000000-0008-0000-0500-00003E000000}"/>
            </a:ext>
          </a:extLst>
        </xdr:cNvPr>
        <xdr:cNvSpPr/>
      </xdr:nvSpPr>
      <xdr:spPr bwMode="auto">
        <a:xfrm>
          <a:off x="3556000" y="30247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2822</xdr:rowOff>
    </xdr:from>
    <xdr:ext cx="762000" cy="259045"/>
    <xdr:sp macro="" textlink="">
      <xdr:nvSpPr>
        <xdr:cNvPr id="63" name="テキスト ボックス 62">
          <a:extLst>
            <a:ext uri="{FF2B5EF4-FFF2-40B4-BE49-F238E27FC236}">
              <a16:creationId xmlns:a16="http://schemas.microsoft.com/office/drawing/2014/main" xmlns="" id="{00000000-0008-0000-0500-00003F000000}"/>
            </a:ext>
          </a:extLst>
        </xdr:cNvPr>
        <xdr:cNvSpPr txBox="1"/>
      </xdr:nvSpPr>
      <xdr:spPr>
        <a:xfrm>
          <a:off x="3225800" y="2793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92,756</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24123</xdr:rowOff>
    </xdr:from>
    <xdr:to>
      <xdr:col>2</xdr:col>
      <xdr:colOff>692150</xdr:colOff>
      <xdr:row>17</xdr:row>
      <xdr:rowOff>125723</xdr:rowOff>
    </xdr:to>
    <xdr:sp macro="" textlink="">
      <xdr:nvSpPr>
        <xdr:cNvPr id="64" name="フローチャート : 判断 63">
          <a:extLst>
            <a:ext uri="{FF2B5EF4-FFF2-40B4-BE49-F238E27FC236}">
              <a16:creationId xmlns:a16="http://schemas.microsoft.com/office/drawing/2014/main" xmlns="" id="{00000000-0008-0000-0500-000040000000}"/>
            </a:ext>
          </a:extLst>
        </xdr:cNvPr>
        <xdr:cNvSpPr/>
      </xdr:nvSpPr>
      <xdr:spPr bwMode="auto">
        <a:xfrm>
          <a:off x="2857500" y="29863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135900</xdr:rowOff>
    </xdr:from>
    <xdr:ext cx="762000" cy="259045"/>
    <xdr:sp macro="" textlink="">
      <xdr:nvSpPr>
        <xdr:cNvPr id="65" name="テキスト ボックス 64">
          <a:extLst>
            <a:ext uri="{FF2B5EF4-FFF2-40B4-BE49-F238E27FC236}">
              <a16:creationId xmlns:a16="http://schemas.microsoft.com/office/drawing/2014/main" xmlns="" id="{00000000-0008-0000-0500-000041000000}"/>
            </a:ext>
          </a:extLst>
        </xdr:cNvPr>
        <xdr:cNvSpPr txBox="1"/>
      </xdr:nvSpPr>
      <xdr:spPr>
        <a:xfrm>
          <a:off x="2527300" y="2755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95,106</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a:extLst>
            <a:ext uri="{FF2B5EF4-FFF2-40B4-BE49-F238E27FC236}">
              <a16:creationId xmlns:a16="http://schemas.microsoft.com/office/drawing/2014/main" xmlns=""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a:extLst>
            <a:ext uri="{FF2B5EF4-FFF2-40B4-BE49-F238E27FC236}">
              <a16:creationId xmlns:a16="http://schemas.microsoft.com/office/drawing/2014/main" xmlns=""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a:extLst>
            <a:ext uri="{FF2B5EF4-FFF2-40B4-BE49-F238E27FC236}">
              <a16:creationId xmlns:a16="http://schemas.microsoft.com/office/drawing/2014/main" xmlns=""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a:extLst>
            <a:ext uri="{FF2B5EF4-FFF2-40B4-BE49-F238E27FC236}">
              <a16:creationId xmlns:a16="http://schemas.microsoft.com/office/drawing/2014/main" xmlns=""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a:extLst>
            <a:ext uri="{FF2B5EF4-FFF2-40B4-BE49-F238E27FC236}">
              <a16:creationId xmlns:a16="http://schemas.microsoft.com/office/drawing/2014/main" xmlns=""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16</xdr:row>
      <xdr:rowOff>105227</xdr:rowOff>
    </xdr:from>
    <xdr:to>
      <xdr:col>5</xdr:col>
      <xdr:colOff>34925</xdr:colOff>
      <xdr:row>17</xdr:row>
      <xdr:rowOff>35377</xdr:rowOff>
    </xdr:to>
    <xdr:sp macro="" textlink="">
      <xdr:nvSpPr>
        <xdr:cNvPr id="71" name="円/楕円 70">
          <a:extLst>
            <a:ext uri="{FF2B5EF4-FFF2-40B4-BE49-F238E27FC236}">
              <a16:creationId xmlns:a16="http://schemas.microsoft.com/office/drawing/2014/main" xmlns="" id="{00000000-0008-0000-0500-000047000000}"/>
            </a:ext>
          </a:extLst>
        </xdr:cNvPr>
        <xdr:cNvSpPr/>
      </xdr:nvSpPr>
      <xdr:spPr bwMode="auto">
        <a:xfrm>
          <a:off x="5600700" y="28960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121754</xdr:rowOff>
    </xdr:from>
    <xdr:ext cx="762000" cy="259045"/>
    <xdr:sp macro="" textlink="">
      <xdr:nvSpPr>
        <xdr:cNvPr id="72" name="人口1人当たり決算額の推移該当値テキスト130">
          <a:extLst>
            <a:ext uri="{FF2B5EF4-FFF2-40B4-BE49-F238E27FC236}">
              <a16:creationId xmlns:a16="http://schemas.microsoft.com/office/drawing/2014/main" xmlns="" id="{00000000-0008-0000-0500-000048000000}"/>
            </a:ext>
          </a:extLst>
        </xdr:cNvPr>
        <xdr:cNvSpPr txBox="1"/>
      </xdr:nvSpPr>
      <xdr:spPr>
        <a:xfrm>
          <a:off x="5740400" y="2741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100,639</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121915</xdr:rowOff>
    </xdr:from>
    <xdr:to>
      <xdr:col>4</xdr:col>
      <xdr:colOff>520700</xdr:colOff>
      <xdr:row>17</xdr:row>
      <xdr:rowOff>52065</xdr:rowOff>
    </xdr:to>
    <xdr:sp macro="" textlink="">
      <xdr:nvSpPr>
        <xdr:cNvPr id="73" name="円/楕円 72">
          <a:extLst>
            <a:ext uri="{FF2B5EF4-FFF2-40B4-BE49-F238E27FC236}">
              <a16:creationId xmlns:a16="http://schemas.microsoft.com/office/drawing/2014/main" xmlns="" id="{00000000-0008-0000-0500-000049000000}"/>
            </a:ext>
          </a:extLst>
        </xdr:cNvPr>
        <xdr:cNvSpPr/>
      </xdr:nvSpPr>
      <xdr:spPr bwMode="auto">
        <a:xfrm>
          <a:off x="4953000" y="29127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62242</xdr:rowOff>
    </xdr:from>
    <xdr:ext cx="736600" cy="259045"/>
    <xdr:sp macro="" textlink="">
      <xdr:nvSpPr>
        <xdr:cNvPr id="74" name="テキスト ボックス 73">
          <a:extLst>
            <a:ext uri="{FF2B5EF4-FFF2-40B4-BE49-F238E27FC236}">
              <a16:creationId xmlns:a16="http://schemas.microsoft.com/office/drawing/2014/main" xmlns="" id="{00000000-0008-0000-0500-00004A000000}"/>
            </a:ext>
          </a:extLst>
        </xdr:cNvPr>
        <xdr:cNvSpPr txBox="1"/>
      </xdr:nvSpPr>
      <xdr:spPr>
        <a:xfrm>
          <a:off x="4622800" y="2681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99,617</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27356</xdr:rowOff>
    </xdr:from>
    <xdr:to>
      <xdr:col>3</xdr:col>
      <xdr:colOff>955675</xdr:colOff>
      <xdr:row>17</xdr:row>
      <xdr:rowOff>128956</xdr:rowOff>
    </xdr:to>
    <xdr:sp macro="" textlink="">
      <xdr:nvSpPr>
        <xdr:cNvPr id="75" name="円/楕円 74">
          <a:extLst>
            <a:ext uri="{FF2B5EF4-FFF2-40B4-BE49-F238E27FC236}">
              <a16:creationId xmlns:a16="http://schemas.microsoft.com/office/drawing/2014/main" xmlns="" id="{00000000-0008-0000-0500-00004B000000}"/>
            </a:ext>
          </a:extLst>
        </xdr:cNvPr>
        <xdr:cNvSpPr/>
      </xdr:nvSpPr>
      <xdr:spPr bwMode="auto">
        <a:xfrm>
          <a:off x="4254500" y="29896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139133</xdr:rowOff>
    </xdr:from>
    <xdr:ext cx="762000" cy="259045"/>
    <xdr:sp macro="" textlink="">
      <xdr:nvSpPr>
        <xdr:cNvPr id="76" name="テキスト ボックス 75">
          <a:extLst>
            <a:ext uri="{FF2B5EF4-FFF2-40B4-BE49-F238E27FC236}">
              <a16:creationId xmlns:a16="http://schemas.microsoft.com/office/drawing/2014/main" xmlns="" id="{00000000-0008-0000-0500-00004C000000}"/>
            </a:ext>
          </a:extLst>
        </xdr:cNvPr>
        <xdr:cNvSpPr txBox="1"/>
      </xdr:nvSpPr>
      <xdr:spPr>
        <a:xfrm>
          <a:off x="3924300" y="2758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94,908</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90384</xdr:rowOff>
    </xdr:from>
    <xdr:to>
      <xdr:col>3</xdr:col>
      <xdr:colOff>257175</xdr:colOff>
      <xdr:row>18</xdr:row>
      <xdr:rowOff>20534</xdr:rowOff>
    </xdr:to>
    <xdr:sp macro="" textlink="">
      <xdr:nvSpPr>
        <xdr:cNvPr id="77" name="円/楕円 76">
          <a:extLst>
            <a:ext uri="{FF2B5EF4-FFF2-40B4-BE49-F238E27FC236}">
              <a16:creationId xmlns:a16="http://schemas.microsoft.com/office/drawing/2014/main" xmlns="" id="{00000000-0008-0000-0500-00004D000000}"/>
            </a:ext>
          </a:extLst>
        </xdr:cNvPr>
        <xdr:cNvSpPr/>
      </xdr:nvSpPr>
      <xdr:spPr bwMode="auto">
        <a:xfrm>
          <a:off x="3556000" y="30526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5311</xdr:rowOff>
    </xdr:from>
    <xdr:ext cx="762000" cy="259045"/>
    <xdr:sp macro="" textlink="">
      <xdr:nvSpPr>
        <xdr:cNvPr id="78" name="テキスト ボックス 77">
          <a:extLst>
            <a:ext uri="{FF2B5EF4-FFF2-40B4-BE49-F238E27FC236}">
              <a16:creationId xmlns:a16="http://schemas.microsoft.com/office/drawing/2014/main" xmlns="" id="{00000000-0008-0000-0500-00004E000000}"/>
            </a:ext>
          </a:extLst>
        </xdr:cNvPr>
        <xdr:cNvSpPr txBox="1"/>
      </xdr:nvSpPr>
      <xdr:spPr>
        <a:xfrm>
          <a:off x="3225800" y="3139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91,048</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45562</xdr:rowOff>
    </xdr:from>
    <xdr:to>
      <xdr:col>2</xdr:col>
      <xdr:colOff>692150</xdr:colOff>
      <xdr:row>17</xdr:row>
      <xdr:rowOff>147162</xdr:rowOff>
    </xdr:to>
    <xdr:sp macro="" textlink="">
      <xdr:nvSpPr>
        <xdr:cNvPr id="79" name="円/楕円 78">
          <a:extLst>
            <a:ext uri="{FF2B5EF4-FFF2-40B4-BE49-F238E27FC236}">
              <a16:creationId xmlns:a16="http://schemas.microsoft.com/office/drawing/2014/main" xmlns="" id="{00000000-0008-0000-0500-00004F000000}"/>
            </a:ext>
          </a:extLst>
        </xdr:cNvPr>
        <xdr:cNvSpPr/>
      </xdr:nvSpPr>
      <xdr:spPr bwMode="auto">
        <a:xfrm>
          <a:off x="2857500" y="30078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131939</xdr:rowOff>
    </xdr:from>
    <xdr:ext cx="762000" cy="259045"/>
    <xdr:sp macro="" textlink="">
      <xdr:nvSpPr>
        <xdr:cNvPr id="80" name="テキスト ボックス 79">
          <a:extLst>
            <a:ext uri="{FF2B5EF4-FFF2-40B4-BE49-F238E27FC236}">
              <a16:creationId xmlns:a16="http://schemas.microsoft.com/office/drawing/2014/main" xmlns="" id="{00000000-0008-0000-0500-000050000000}"/>
            </a:ext>
          </a:extLst>
        </xdr:cNvPr>
        <xdr:cNvSpPr txBox="1"/>
      </xdr:nvSpPr>
      <xdr:spPr>
        <a:xfrm>
          <a:off x="2527300" y="3094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93,793</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a:extLst>
            <a:ext uri="{FF2B5EF4-FFF2-40B4-BE49-F238E27FC236}">
              <a16:creationId xmlns:a16="http://schemas.microsoft.com/office/drawing/2014/main" xmlns=""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a:extLst>
            <a:ext uri="{FF2B5EF4-FFF2-40B4-BE49-F238E27FC236}">
              <a16:creationId xmlns:a16="http://schemas.microsoft.com/office/drawing/2014/main" xmlns=""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a:extLst>
            <a:ext uri="{FF2B5EF4-FFF2-40B4-BE49-F238E27FC236}">
              <a16:creationId xmlns:a16="http://schemas.microsoft.com/office/drawing/2014/main" xmlns=""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a:extLst>
            <a:ext uri="{FF2B5EF4-FFF2-40B4-BE49-F238E27FC236}">
              <a16:creationId xmlns:a16="http://schemas.microsoft.com/office/drawing/2014/main" xmlns=""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a:extLst>
            <a:ext uri="{FF2B5EF4-FFF2-40B4-BE49-F238E27FC236}">
              <a16:creationId xmlns:a16="http://schemas.microsoft.com/office/drawing/2014/main" xmlns=""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a:extLst>
            <a:ext uri="{FF2B5EF4-FFF2-40B4-BE49-F238E27FC236}">
              <a16:creationId xmlns:a16="http://schemas.microsoft.com/office/drawing/2014/main" xmlns=""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a:extLst>
            <a:ext uri="{FF2B5EF4-FFF2-40B4-BE49-F238E27FC236}">
              <a16:creationId xmlns:a16="http://schemas.microsoft.com/office/drawing/2014/main" xmlns=""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a:extLst>
            <a:ext uri="{FF2B5EF4-FFF2-40B4-BE49-F238E27FC236}">
              <a16:creationId xmlns:a16="http://schemas.microsoft.com/office/drawing/2014/main" xmlns=""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a:extLst>
            <a:ext uri="{FF2B5EF4-FFF2-40B4-BE49-F238E27FC236}">
              <a16:creationId xmlns:a16="http://schemas.microsoft.com/office/drawing/2014/main" xmlns=""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a:extLst>
            <a:ext uri="{FF2B5EF4-FFF2-40B4-BE49-F238E27FC236}">
              <a16:creationId xmlns:a16="http://schemas.microsoft.com/office/drawing/2014/main" xmlns=""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a:extLst>
            <a:ext uri="{FF2B5EF4-FFF2-40B4-BE49-F238E27FC236}">
              <a16:creationId xmlns:a16="http://schemas.microsoft.com/office/drawing/2014/main" xmlns=""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a:extLst>
            <a:ext uri="{FF2B5EF4-FFF2-40B4-BE49-F238E27FC236}">
              <a16:creationId xmlns:a16="http://schemas.microsoft.com/office/drawing/2014/main" xmlns=""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a:extLst>
            <a:ext uri="{FF2B5EF4-FFF2-40B4-BE49-F238E27FC236}">
              <a16:creationId xmlns:a16="http://schemas.microsoft.com/office/drawing/2014/main" xmlns=""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a:extLst>
            <a:ext uri="{FF2B5EF4-FFF2-40B4-BE49-F238E27FC236}">
              <a16:creationId xmlns:a16="http://schemas.microsoft.com/office/drawing/2014/main" xmlns=""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a:extLst>
            <a:ext uri="{FF2B5EF4-FFF2-40B4-BE49-F238E27FC236}">
              <a16:creationId xmlns:a16="http://schemas.microsoft.com/office/drawing/2014/main" xmlns=""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a:extLst>
            <a:ext uri="{FF2B5EF4-FFF2-40B4-BE49-F238E27FC236}">
              <a16:creationId xmlns:a16="http://schemas.microsoft.com/office/drawing/2014/main" xmlns=""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7" name="直線コネクタ 96">
          <a:extLst>
            <a:ext uri="{FF2B5EF4-FFF2-40B4-BE49-F238E27FC236}">
              <a16:creationId xmlns:a16="http://schemas.microsoft.com/office/drawing/2014/main" xmlns="" id="{00000000-0008-0000-0500-000061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8" name="テキスト ボックス 97">
          <a:extLst>
            <a:ext uri="{FF2B5EF4-FFF2-40B4-BE49-F238E27FC236}">
              <a16:creationId xmlns:a16="http://schemas.microsoft.com/office/drawing/2014/main" xmlns="" id="{00000000-0008-0000-0500-000062000000}"/>
            </a:ext>
          </a:extLst>
        </xdr:cNvPr>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9" name="直線コネクタ 98">
          <a:extLst>
            <a:ext uri="{FF2B5EF4-FFF2-40B4-BE49-F238E27FC236}">
              <a16:creationId xmlns:a16="http://schemas.microsoft.com/office/drawing/2014/main" xmlns="" id="{00000000-0008-0000-0500-000063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0" name="テキスト ボックス 99">
          <a:extLst>
            <a:ext uri="{FF2B5EF4-FFF2-40B4-BE49-F238E27FC236}">
              <a16:creationId xmlns:a16="http://schemas.microsoft.com/office/drawing/2014/main" xmlns="" id="{00000000-0008-0000-0500-000064000000}"/>
            </a:ext>
          </a:extLst>
        </xdr:cNvPr>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1" name="直線コネクタ 100">
          <a:extLst>
            <a:ext uri="{FF2B5EF4-FFF2-40B4-BE49-F238E27FC236}">
              <a16:creationId xmlns:a16="http://schemas.microsoft.com/office/drawing/2014/main" xmlns="" id="{00000000-0008-0000-0500-000065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2" name="テキスト ボックス 101">
          <a:extLst>
            <a:ext uri="{FF2B5EF4-FFF2-40B4-BE49-F238E27FC236}">
              <a16:creationId xmlns:a16="http://schemas.microsoft.com/office/drawing/2014/main" xmlns="" id="{00000000-0008-0000-0500-000066000000}"/>
            </a:ext>
          </a:extLst>
        </xdr:cNvPr>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3" name="直線コネクタ 102">
          <a:extLst>
            <a:ext uri="{FF2B5EF4-FFF2-40B4-BE49-F238E27FC236}">
              <a16:creationId xmlns:a16="http://schemas.microsoft.com/office/drawing/2014/main" xmlns="" id="{00000000-0008-0000-0500-000067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4" name="テキスト ボックス 103">
          <a:extLst>
            <a:ext uri="{FF2B5EF4-FFF2-40B4-BE49-F238E27FC236}">
              <a16:creationId xmlns:a16="http://schemas.microsoft.com/office/drawing/2014/main" xmlns="" id="{00000000-0008-0000-0500-000068000000}"/>
            </a:ext>
          </a:extLst>
        </xdr:cNvPr>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5" name="直線コネクタ 104">
          <a:extLst>
            <a:ext uri="{FF2B5EF4-FFF2-40B4-BE49-F238E27FC236}">
              <a16:creationId xmlns:a16="http://schemas.microsoft.com/office/drawing/2014/main" xmlns="" id="{00000000-0008-0000-0500-000069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6" name="テキスト ボックス 105">
          <a:extLst>
            <a:ext uri="{FF2B5EF4-FFF2-40B4-BE49-F238E27FC236}">
              <a16:creationId xmlns:a16="http://schemas.microsoft.com/office/drawing/2014/main" xmlns="" id="{00000000-0008-0000-0500-00006A000000}"/>
            </a:ext>
          </a:extLst>
        </xdr:cNvPr>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7" name="人口1人当たり決算額の推移グラフ枠445">
          <a:extLst>
            <a:ext uri="{FF2B5EF4-FFF2-40B4-BE49-F238E27FC236}">
              <a16:creationId xmlns:a16="http://schemas.microsoft.com/office/drawing/2014/main" xmlns="" id="{00000000-0008-0000-0500-00006B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323748</xdr:rowOff>
    </xdr:from>
    <xdr:to>
      <xdr:col>4</xdr:col>
      <xdr:colOff>1117600</xdr:colOff>
      <xdr:row>37</xdr:row>
      <xdr:rowOff>151765</xdr:rowOff>
    </xdr:to>
    <xdr:cxnSp macro="">
      <xdr:nvCxnSpPr>
        <xdr:cNvPr id="108" name="直線コネクタ 107">
          <a:extLst>
            <a:ext uri="{FF2B5EF4-FFF2-40B4-BE49-F238E27FC236}">
              <a16:creationId xmlns:a16="http://schemas.microsoft.com/office/drawing/2014/main" xmlns="" id="{00000000-0008-0000-0500-00006C000000}"/>
            </a:ext>
          </a:extLst>
        </xdr:cNvPr>
        <xdr:cNvCxnSpPr/>
      </xdr:nvCxnSpPr>
      <xdr:spPr bwMode="auto">
        <a:xfrm flipV="1">
          <a:off x="5651500" y="6248298"/>
          <a:ext cx="0" cy="102816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123842</xdr:rowOff>
    </xdr:from>
    <xdr:ext cx="762000" cy="259045"/>
    <xdr:sp macro="" textlink="">
      <xdr:nvSpPr>
        <xdr:cNvPr id="109" name="人口1人当たり決算額の推移最小値テキスト445">
          <a:extLst>
            <a:ext uri="{FF2B5EF4-FFF2-40B4-BE49-F238E27FC236}">
              <a16:creationId xmlns:a16="http://schemas.microsoft.com/office/drawing/2014/main" xmlns="" id="{00000000-0008-0000-0500-00006D000000}"/>
            </a:ext>
          </a:extLst>
        </xdr:cNvPr>
        <xdr:cNvSpPr txBox="1"/>
      </xdr:nvSpPr>
      <xdr:spPr>
        <a:xfrm>
          <a:off x="5740400" y="7248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-5,300</a:t>
          </a:r>
          <a:endParaRPr kumimoji="1" lang="ja-JP" altLang="en-US" sz="1000" b="1">
            <a:latin typeface="ＭＳ Ｐゴシック"/>
          </a:endParaRPr>
        </a:p>
      </xdr:txBody>
    </xdr:sp>
    <xdr:clientData/>
  </xdr:oneCellAnchor>
  <xdr:twoCellAnchor>
    <xdr:from>
      <xdr:col>4</xdr:col>
      <xdr:colOff>1028700</xdr:colOff>
      <xdr:row>37</xdr:row>
      <xdr:rowOff>151765</xdr:rowOff>
    </xdr:from>
    <xdr:to>
      <xdr:col>5</xdr:col>
      <xdr:colOff>73025</xdr:colOff>
      <xdr:row>37</xdr:row>
      <xdr:rowOff>151765</xdr:rowOff>
    </xdr:to>
    <xdr:cxnSp macro="">
      <xdr:nvCxnSpPr>
        <xdr:cNvPr id="110" name="直線コネクタ 109">
          <a:extLst>
            <a:ext uri="{FF2B5EF4-FFF2-40B4-BE49-F238E27FC236}">
              <a16:creationId xmlns:a16="http://schemas.microsoft.com/office/drawing/2014/main" xmlns="" id="{00000000-0008-0000-0500-00006E000000}"/>
            </a:ext>
          </a:extLst>
        </xdr:cNvPr>
        <xdr:cNvCxnSpPr/>
      </xdr:nvCxnSpPr>
      <xdr:spPr bwMode="auto">
        <a:xfrm>
          <a:off x="5562600" y="72764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67225</xdr:rowOff>
    </xdr:from>
    <xdr:ext cx="762000" cy="259045"/>
    <xdr:sp macro="" textlink="">
      <xdr:nvSpPr>
        <xdr:cNvPr id="111" name="人口1人当たり決算額の推移最大値テキスト445">
          <a:extLst>
            <a:ext uri="{FF2B5EF4-FFF2-40B4-BE49-F238E27FC236}">
              <a16:creationId xmlns:a16="http://schemas.microsoft.com/office/drawing/2014/main" xmlns="" id="{00000000-0008-0000-0500-00006F000000}"/>
            </a:ext>
          </a:extLst>
        </xdr:cNvPr>
        <xdr:cNvSpPr txBox="1"/>
      </xdr:nvSpPr>
      <xdr:spPr>
        <a:xfrm>
          <a:off x="5740400" y="5991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48,672</a:t>
          </a:r>
          <a:endParaRPr kumimoji="1" lang="ja-JP" altLang="en-US" sz="1000" b="1">
            <a:latin typeface="ＭＳ Ｐゴシック"/>
          </a:endParaRPr>
        </a:p>
      </xdr:txBody>
    </xdr:sp>
    <xdr:clientData/>
  </xdr:oneCellAnchor>
  <xdr:twoCellAnchor>
    <xdr:from>
      <xdr:col>4</xdr:col>
      <xdr:colOff>1028700</xdr:colOff>
      <xdr:row>33</xdr:row>
      <xdr:rowOff>323748</xdr:rowOff>
    </xdr:from>
    <xdr:to>
      <xdr:col>5</xdr:col>
      <xdr:colOff>73025</xdr:colOff>
      <xdr:row>33</xdr:row>
      <xdr:rowOff>323748</xdr:rowOff>
    </xdr:to>
    <xdr:cxnSp macro="">
      <xdr:nvCxnSpPr>
        <xdr:cNvPr id="112" name="直線コネクタ 111">
          <a:extLst>
            <a:ext uri="{FF2B5EF4-FFF2-40B4-BE49-F238E27FC236}">
              <a16:creationId xmlns:a16="http://schemas.microsoft.com/office/drawing/2014/main" xmlns="" id="{00000000-0008-0000-0500-000070000000}"/>
            </a:ext>
          </a:extLst>
        </xdr:cNvPr>
        <xdr:cNvCxnSpPr/>
      </xdr:nvCxnSpPr>
      <xdr:spPr bwMode="auto">
        <a:xfrm>
          <a:off x="5562600" y="62482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308775</xdr:rowOff>
    </xdr:from>
    <xdr:to>
      <xdr:col>4</xdr:col>
      <xdr:colOff>1117600</xdr:colOff>
      <xdr:row>35</xdr:row>
      <xdr:rowOff>80423</xdr:rowOff>
    </xdr:to>
    <xdr:cxnSp macro="">
      <xdr:nvCxnSpPr>
        <xdr:cNvPr id="113" name="直線コネクタ 112">
          <a:extLst>
            <a:ext uri="{FF2B5EF4-FFF2-40B4-BE49-F238E27FC236}">
              <a16:creationId xmlns:a16="http://schemas.microsoft.com/office/drawing/2014/main" xmlns="" id="{00000000-0008-0000-0500-000071000000}"/>
            </a:ext>
          </a:extLst>
        </xdr:cNvPr>
        <xdr:cNvCxnSpPr/>
      </xdr:nvCxnSpPr>
      <xdr:spPr bwMode="auto">
        <a:xfrm flipV="1">
          <a:off x="5003800" y="6576225"/>
          <a:ext cx="647700" cy="1145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105751</xdr:rowOff>
    </xdr:from>
    <xdr:ext cx="762000" cy="259045"/>
    <xdr:sp macro="" textlink="">
      <xdr:nvSpPr>
        <xdr:cNvPr id="114" name="人口1人当たり決算額の推移平均値テキスト445">
          <a:extLst>
            <a:ext uri="{FF2B5EF4-FFF2-40B4-BE49-F238E27FC236}">
              <a16:creationId xmlns:a16="http://schemas.microsoft.com/office/drawing/2014/main" xmlns="" id="{00000000-0008-0000-0500-000072000000}"/>
            </a:ext>
          </a:extLst>
        </xdr:cNvPr>
        <xdr:cNvSpPr txBox="1"/>
      </xdr:nvSpPr>
      <xdr:spPr>
        <a:xfrm>
          <a:off x="5740400" y="67161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19,983</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133674</xdr:rowOff>
    </xdr:from>
    <xdr:to>
      <xdr:col>5</xdr:col>
      <xdr:colOff>34925</xdr:colOff>
      <xdr:row>35</xdr:row>
      <xdr:rowOff>235274</xdr:rowOff>
    </xdr:to>
    <xdr:sp macro="" textlink="">
      <xdr:nvSpPr>
        <xdr:cNvPr id="115" name="フローチャート : 判断 114">
          <a:extLst>
            <a:ext uri="{FF2B5EF4-FFF2-40B4-BE49-F238E27FC236}">
              <a16:creationId xmlns:a16="http://schemas.microsoft.com/office/drawing/2014/main" xmlns="" id="{00000000-0008-0000-0500-000073000000}"/>
            </a:ext>
          </a:extLst>
        </xdr:cNvPr>
        <xdr:cNvSpPr/>
      </xdr:nvSpPr>
      <xdr:spPr bwMode="auto">
        <a:xfrm>
          <a:off x="5600700" y="67440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80423</xdr:rowOff>
    </xdr:from>
    <xdr:to>
      <xdr:col>4</xdr:col>
      <xdr:colOff>469900</xdr:colOff>
      <xdr:row>35</xdr:row>
      <xdr:rowOff>131039</xdr:rowOff>
    </xdr:to>
    <xdr:cxnSp macro="">
      <xdr:nvCxnSpPr>
        <xdr:cNvPr id="116" name="直線コネクタ 115">
          <a:extLst>
            <a:ext uri="{FF2B5EF4-FFF2-40B4-BE49-F238E27FC236}">
              <a16:creationId xmlns:a16="http://schemas.microsoft.com/office/drawing/2014/main" xmlns="" id="{00000000-0008-0000-0500-000074000000}"/>
            </a:ext>
          </a:extLst>
        </xdr:cNvPr>
        <xdr:cNvCxnSpPr/>
      </xdr:nvCxnSpPr>
      <xdr:spPr bwMode="auto">
        <a:xfrm flipV="1">
          <a:off x="4305300" y="6690773"/>
          <a:ext cx="698500" cy="506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120358</xdr:rowOff>
    </xdr:from>
    <xdr:to>
      <xdr:col>4</xdr:col>
      <xdr:colOff>520700</xdr:colOff>
      <xdr:row>35</xdr:row>
      <xdr:rowOff>221958</xdr:rowOff>
    </xdr:to>
    <xdr:sp macro="" textlink="">
      <xdr:nvSpPr>
        <xdr:cNvPr id="117" name="フローチャート : 判断 116">
          <a:extLst>
            <a:ext uri="{FF2B5EF4-FFF2-40B4-BE49-F238E27FC236}">
              <a16:creationId xmlns:a16="http://schemas.microsoft.com/office/drawing/2014/main" xmlns="" id="{00000000-0008-0000-0500-000075000000}"/>
            </a:ext>
          </a:extLst>
        </xdr:cNvPr>
        <xdr:cNvSpPr/>
      </xdr:nvSpPr>
      <xdr:spPr bwMode="auto">
        <a:xfrm>
          <a:off x="4953000" y="67307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206735</xdr:rowOff>
    </xdr:from>
    <xdr:ext cx="736600" cy="259045"/>
    <xdr:sp macro="" textlink="">
      <xdr:nvSpPr>
        <xdr:cNvPr id="118" name="テキスト ボックス 117">
          <a:extLst>
            <a:ext uri="{FF2B5EF4-FFF2-40B4-BE49-F238E27FC236}">
              <a16:creationId xmlns:a16="http://schemas.microsoft.com/office/drawing/2014/main" xmlns="" id="{00000000-0008-0000-0500-000076000000}"/>
            </a:ext>
          </a:extLst>
        </xdr:cNvPr>
        <xdr:cNvSpPr txBox="1"/>
      </xdr:nvSpPr>
      <xdr:spPr>
        <a:xfrm>
          <a:off x="4622800" y="68170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20,682</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61449</xdr:rowOff>
    </xdr:from>
    <xdr:to>
      <xdr:col>3</xdr:col>
      <xdr:colOff>904875</xdr:colOff>
      <xdr:row>35</xdr:row>
      <xdr:rowOff>131039</xdr:rowOff>
    </xdr:to>
    <xdr:cxnSp macro="">
      <xdr:nvCxnSpPr>
        <xdr:cNvPr id="119" name="直線コネクタ 118">
          <a:extLst>
            <a:ext uri="{FF2B5EF4-FFF2-40B4-BE49-F238E27FC236}">
              <a16:creationId xmlns:a16="http://schemas.microsoft.com/office/drawing/2014/main" xmlns="" id="{00000000-0008-0000-0500-000077000000}"/>
            </a:ext>
          </a:extLst>
        </xdr:cNvPr>
        <xdr:cNvCxnSpPr/>
      </xdr:nvCxnSpPr>
      <xdr:spPr bwMode="auto">
        <a:xfrm>
          <a:off x="3606800" y="6671799"/>
          <a:ext cx="698500" cy="695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81953</xdr:rowOff>
    </xdr:from>
    <xdr:to>
      <xdr:col>3</xdr:col>
      <xdr:colOff>955675</xdr:colOff>
      <xdr:row>35</xdr:row>
      <xdr:rowOff>183553</xdr:rowOff>
    </xdr:to>
    <xdr:sp macro="" textlink="">
      <xdr:nvSpPr>
        <xdr:cNvPr id="120" name="フローチャート : 判断 119">
          <a:extLst>
            <a:ext uri="{FF2B5EF4-FFF2-40B4-BE49-F238E27FC236}">
              <a16:creationId xmlns:a16="http://schemas.microsoft.com/office/drawing/2014/main" xmlns="" id="{00000000-0008-0000-0500-000078000000}"/>
            </a:ext>
          </a:extLst>
        </xdr:cNvPr>
        <xdr:cNvSpPr/>
      </xdr:nvSpPr>
      <xdr:spPr bwMode="auto">
        <a:xfrm>
          <a:off x="4254500" y="66923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168330</xdr:rowOff>
    </xdr:from>
    <xdr:ext cx="762000" cy="259045"/>
    <xdr:sp macro="" textlink="">
      <xdr:nvSpPr>
        <xdr:cNvPr id="121" name="テキスト ボックス 120">
          <a:extLst>
            <a:ext uri="{FF2B5EF4-FFF2-40B4-BE49-F238E27FC236}">
              <a16:creationId xmlns:a16="http://schemas.microsoft.com/office/drawing/2014/main" xmlns="" id="{00000000-0008-0000-0500-000079000000}"/>
            </a:ext>
          </a:extLst>
        </xdr:cNvPr>
        <xdr:cNvSpPr txBox="1"/>
      </xdr:nvSpPr>
      <xdr:spPr>
        <a:xfrm>
          <a:off x="3924300" y="67786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22,698</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339960</xdr:rowOff>
    </xdr:from>
    <xdr:to>
      <xdr:col>3</xdr:col>
      <xdr:colOff>206375</xdr:colOff>
      <xdr:row>35</xdr:row>
      <xdr:rowOff>61449</xdr:rowOff>
    </xdr:to>
    <xdr:cxnSp macro="">
      <xdr:nvCxnSpPr>
        <xdr:cNvPr id="122" name="直線コネクタ 121">
          <a:extLst>
            <a:ext uri="{FF2B5EF4-FFF2-40B4-BE49-F238E27FC236}">
              <a16:creationId xmlns:a16="http://schemas.microsoft.com/office/drawing/2014/main" xmlns="" id="{00000000-0008-0000-0500-00007A000000}"/>
            </a:ext>
          </a:extLst>
        </xdr:cNvPr>
        <xdr:cNvCxnSpPr/>
      </xdr:nvCxnSpPr>
      <xdr:spPr bwMode="auto">
        <a:xfrm>
          <a:off x="2908300" y="6607410"/>
          <a:ext cx="698500" cy="643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31070</xdr:rowOff>
    </xdr:from>
    <xdr:to>
      <xdr:col>3</xdr:col>
      <xdr:colOff>257175</xdr:colOff>
      <xdr:row>35</xdr:row>
      <xdr:rowOff>132670</xdr:rowOff>
    </xdr:to>
    <xdr:sp macro="" textlink="">
      <xdr:nvSpPr>
        <xdr:cNvPr id="123" name="フローチャート : 判断 122">
          <a:extLst>
            <a:ext uri="{FF2B5EF4-FFF2-40B4-BE49-F238E27FC236}">
              <a16:creationId xmlns:a16="http://schemas.microsoft.com/office/drawing/2014/main" xmlns="" id="{00000000-0008-0000-0500-00007B000000}"/>
            </a:ext>
          </a:extLst>
        </xdr:cNvPr>
        <xdr:cNvSpPr/>
      </xdr:nvSpPr>
      <xdr:spPr bwMode="auto">
        <a:xfrm>
          <a:off x="3556000" y="66414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117447</xdr:rowOff>
    </xdr:from>
    <xdr:ext cx="762000" cy="259045"/>
    <xdr:sp macro="" textlink="">
      <xdr:nvSpPr>
        <xdr:cNvPr id="124" name="テキスト ボックス 123">
          <a:extLst>
            <a:ext uri="{FF2B5EF4-FFF2-40B4-BE49-F238E27FC236}">
              <a16:creationId xmlns:a16="http://schemas.microsoft.com/office/drawing/2014/main" xmlns="" id="{00000000-0008-0000-0500-00007C000000}"/>
            </a:ext>
          </a:extLst>
        </xdr:cNvPr>
        <xdr:cNvSpPr txBox="1"/>
      </xdr:nvSpPr>
      <xdr:spPr>
        <a:xfrm>
          <a:off x="3225800" y="6727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25,369</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1695</xdr:rowOff>
    </xdr:from>
    <xdr:to>
      <xdr:col>2</xdr:col>
      <xdr:colOff>692150</xdr:colOff>
      <xdr:row>35</xdr:row>
      <xdr:rowOff>103295</xdr:rowOff>
    </xdr:to>
    <xdr:sp macro="" textlink="">
      <xdr:nvSpPr>
        <xdr:cNvPr id="125" name="フローチャート : 判断 124">
          <a:extLst>
            <a:ext uri="{FF2B5EF4-FFF2-40B4-BE49-F238E27FC236}">
              <a16:creationId xmlns:a16="http://schemas.microsoft.com/office/drawing/2014/main" xmlns="" id="{00000000-0008-0000-0500-00007D000000}"/>
            </a:ext>
          </a:extLst>
        </xdr:cNvPr>
        <xdr:cNvSpPr/>
      </xdr:nvSpPr>
      <xdr:spPr bwMode="auto">
        <a:xfrm>
          <a:off x="2857500" y="66120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88072</xdr:rowOff>
    </xdr:from>
    <xdr:ext cx="762000" cy="259045"/>
    <xdr:sp macro="" textlink="">
      <xdr:nvSpPr>
        <xdr:cNvPr id="126" name="テキスト ボックス 125">
          <a:extLst>
            <a:ext uri="{FF2B5EF4-FFF2-40B4-BE49-F238E27FC236}">
              <a16:creationId xmlns:a16="http://schemas.microsoft.com/office/drawing/2014/main" xmlns="" id="{00000000-0008-0000-0500-00007E000000}"/>
            </a:ext>
          </a:extLst>
        </xdr:cNvPr>
        <xdr:cNvSpPr txBox="1"/>
      </xdr:nvSpPr>
      <xdr:spPr>
        <a:xfrm>
          <a:off x="2527300" y="6698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26,911</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xmlns="" id="{00000000-0008-0000-0500-00007F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xmlns="" id="{00000000-0008-0000-0500-000080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9" name="テキスト ボックス 128">
          <a:extLst>
            <a:ext uri="{FF2B5EF4-FFF2-40B4-BE49-F238E27FC236}">
              <a16:creationId xmlns:a16="http://schemas.microsoft.com/office/drawing/2014/main" xmlns="" id="{00000000-0008-0000-0500-000081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0" name="テキスト ボックス 129">
          <a:extLst>
            <a:ext uri="{FF2B5EF4-FFF2-40B4-BE49-F238E27FC236}">
              <a16:creationId xmlns:a16="http://schemas.microsoft.com/office/drawing/2014/main" xmlns="" id="{00000000-0008-0000-0500-000082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xmlns="" id="{00000000-0008-0000-0500-000083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34</xdr:row>
      <xdr:rowOff>257975</xdr:rowOff>
    </xdr:from>
    <xdr:to>
      <xdr:col>5</xdr:col>
      <xdr:colOff>34925</xdr:colOff>
      <xdr:row>35</xdr:row>
      <xdr:rowOff>16675</xdr:rowOff>
    </xdr:to>
    <xdr:sp macro="" textlink="">
      <xdr:nvSpPr>
        <xdr:cNvPr id="132" name="円/楕円 131">
          <a:extLst>
            <a:ext uri="{FF2B5EF4-FFF2-40B4-BE49-F238E27FC236}">
              <a16:creationId xmlns:a16="http://schemas.microsoft.com/office/drawing/2014/main" xmlns="" id="{00000000-0008-0000-0500-000084000000}"/>
            </a:ext>
          </a:extLst>
        </xdr:cNvPr>
        <xdr:cNvSpPr/>
      </xdr:nvSpPr>
      <xdr:spPr bwMode="auto">
        <a:xfrm>
          <a:off x="5600700" y="65254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103052</xdr:rowOff>
    </xdr:from>
    <xdr:ext cx="762000" cy="259045"/>
    <xdr:sp macro="" textlink="">
      <xdr:nvSpPr>
        <xdr:cNvPr id="133" name="人口1人当たり決算額の推移該当値テキスト445">
          <a:extLst>
            <a:ext uri="{FF2B5EF4-FFF2-40B4-BE49-F238E27FC236}">
              <a16:creationId xmlns:a16="http://schemas.microsoft.com/office/drawing/2014/main" xmlns="" id="{00000000-0008-0000-0500-000085000000}"/>
            </a:ext>
          </a:extLst>
        </xdr:cNvPr>
        <xdr:cNvSpPr txBox="1"/>
      </xdr:nvSpPr>
      <xdr:spPr>
        <a:xfrm>
          <a:off x="5740400" y="6370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31,458</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29623</xdr:rowOff>
    </xdr:from>
    <xdr:to>
      <xdr:col>4</xdr:col>
      <xdr:colOff>520700</xdr:colOff>
      <xdr:row>35</xdr:row>
      <xdr:rowOff>131223</xdr:rowOff>
    </xdr:to>
    <xdr:sp macro="" textlink="">
      <xdr:nvSpPr>
        <xdr:cNvPr id="134" name="円/楕円 133">
          <a:extLst>
            <a:ext uri="{FF2B5EF4-FFF2-40B4-BE49-F238E27FC236}">
              <a16:creationId xmlns:a16="http://schemas.microsoft.com/office/drawing/2014/main" xmlns="" id="{00000000-0008-0000-0500-000086000000}"/>
            </a:ext>
          </a:extLst>
        </xdr:cNvPr>
        <xdr:cNvSpPr/>
      </xdr:nvSpPr>
      <xdr:spPr bwMode="auto">
        <a:xfrm>
          <a:off x="4953000" y="66399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141400</xdr:rowOff>
    </xdr:from>
    <xdr:ext cx="736600" cy="259045"/>
    <xdr:sp macro="" textlink="">
      <xdr:nvSpPr>
        <xdr:cNvPr id="135" name="テキスト ボックス 134">
          <a:extLst>
            <a:ext uri="{FF2B5EF4-FFF2-40B4-BE49-F238E27FC236}">
              <a16:creationId xmlns:a16="http://schemas.microsoft.com/office/drawing/2014/main" xmlns="" id="{00000000-0008-0000-0500-000087000000}"/>
            </a:ext>
          </a:extLst>
        </xdr:cNvPr>
        <xdr:cNvSpPr txBox="1"/>
      </xdr:nvSpPr>
      <xdr:spPr>
        <a:xfrm>
          <a:off x="4622800" y="64088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25,445</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80239</xdr:rowOff>
    </xdr:from>
    <xdr:to>
      <xdr:col>3</xdr:col>
      <xdr:colOff>955675</xdr:colOff>
      <xdr:row>35</xdr:row>
      <xdr:rowOff>181839</xdr:rowOff>
    </xdr:to>
    <xdr:sp macro="" textlink="">
      <xdr:nvSpPr>
        <xdr:cNvPr id="136" name="円/楕円 135">
          <a:extLst>
            <a:ext uri="{FF2B5EF4-FFF2-40B4-BE49-F238E27FC236}">
              <a16:creationId xmlns:a16="http://schemas.microsoft.com/office/drawing/2014/main" xmlns="" id="{00000000-0008-0000-0500-000088000000}"/>
            </a:ext>
          </a:extLst>
        </xdr:cNvPr>
        <xdr:cNvSpPr/>
      </xdr:nvSpPr>
      <xdr:spPr bwMode="auto">
        <a:xfrm>
          <a:off x="4254500" y="66905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192016</xdr:rowOff>
    </xdr:from>
    <xdr:ext cx="762000" cy="259045"/>
    <xdr:sp macro="" textlink="">
      <xdr:nvSpPr>
        <xdr:cNvPr id="137" name="テキスト ボックス 136">
          <a:extLst>
            <a:ext uri="{FF2B5EF4-FFF2-40B4-BE49-F238E27FC236}">
              <a16:creationId xmlns:a16="http://schemas.microsoft.com/office/drawing/2014/main" xmlns="" id="{00000000-0008-0000-0500-000089000000}"/>
            </a:ext>
          </a:extLst>
        </xdr:cNvPr>
        <xdr:cNvSpPr txBox="1"/>
      </xdr:nvSpPr>
      <xdr:spPr>
        <a:xfrm>
          <a:off x="3924300" y="6459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22,788</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10649</xdr:rowOff>
    </xdr:from>
    <xdr:to>
      <xdr:col>3</xdr:col>
      <xdr:colOff>257175</xdr:colOff>
      <xdr:row>35</xdr:row>
      <xdr:rowOff>112249</xdr:rowOff>
    </xdr:to>
    <xdr:sp macro="" textlink="">
      <xdr:nvSpPr>
        <xdr:cNvPr id="138" name="円/楕円 137">
          <a:extLst>
            <a:ext uri="{FF2B5EF4-FFF2-40B4-BE49-F238E27FC236}">
              <a16:creationId xmlns:a16="http://schemas.microsoft.com/office/drawing/2014/main" xmlns="" id="{00000000-0008-0000-0500-00008A000000}"/>
            </a:ext>
          </a:extLst>
        </xdr:cNvPr>
        <xdr:cNvSpPr/>
      </xdr:nvSpPr>
      <xdr:spPr bwMode="auto">
        <a:xfrm>
          <a:off x="3556000" y="66209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122426</xdr:rowOff>
    </xdr:from>
    <xdr:ext cx="762000" cy="259045"/>
    <xdr:sp macro="" textlink="">
      <xdr:nvSpPr>
        <xdr:cNvPr id="139" name="テキスト ボックス 138">
          <a:extLst>
            <a:ext uri="{FF2B5EF4-FFF2-40B4-BE49-F238E27FC236}">
              <a16:creationId xmlns:a16="http://schemas.microsoft.com/office/drawing/2014/main" xmlns="" id="{00000000-0008-0000-0500-00008B000000}"/>
            </a:ext>
          </a:extLst>
        </xdr:cNvPr>
        <xdr:cNvSpPr txBox="1"/>
      </xdr:nvSpPr>
      <xdr:spPr>
        <a:xfrm>
          <a:off x="3225800" y="6389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26,441</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289160</xdr:rowOff>
    </xdr:from>
    <xdr:to>
      <xdr:col>2</xdr:col>
      <xdr:colOff>692150</xdr:colOff>
      <xdr:row>35</xdr:row>
      <xdr:rowOff>47860</xdr:rowOff>
    </xdr:to>
    <xdr:sp macro="" textlink="">
      <xdr:nvSpPr>
        <xdr:cNvPr id="140" name="円/楕円 139">
          <a:extLst>
            <a:ext uri="{FF2B5EF4-FFF2-40B4-BE49-F238E27FC236}">
              <a16:creationId xmlns:a16="http://schemas.microsoft.com/office/drawing/2014/main" xmlns="" id="{00000000-0008-0000-0500-00008C000000}"/>
            </a:ext>
          </a:extLst>
        </xdr:cNvPr>
        <xdr:cNvSpPr/>
      </xdr:nvSpPr>
      <xdr:spPr bwMode="auto">
        <a:xfrm>
          <a:off x="2857500" y="65566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58037</xdr:rowOff>
    </xdr:from>
    <xdr:ext cx="762000" cy="259045"/>
    <xdr:sp macro="" textlink="">
      <xdr:nvSpPr>
        <xdr:cNvPr id="141" name="テキスト ボックス 140">
          <a:extLst>
            <a:ext uri="{FF2B5EF4-FFF2-40B4-BE49-F238E27FC236}">
              <a16:creationId xmlns:a16="http://schemas.microsoft.com/office/drawing/2014/main" xmlns="" id="{00000000-0008-0000-0500-00008D000000}"/>
            </a:ext>
          </a:extLst>
        </xdr:cNvPr>
        <xdr:cNvSpPr txBox="1"/>
      </xdr:nvSpPr>
      <xdr:spPr>
        <a:xfrm>
          <a:off x="2527300" y="6325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29,821</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a16="http://schemas.microsoft.com/office/drawing/2014/main" xmlns=""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a:extLst>
            <a:ext uri="{FF2B5EF4-FFF2-40B4-BE49-F238E27FC236}">
              <a16:creationId xmlns:a16="http://schemas.microsoft.com/office/drawing/2014/main" xmlns=""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a:extLst>
            <a:ext uri="{FF2B5EF4-FFF2-40B4-BE49-F238E27FC236}">
              <a16:creationId xmlns:a16="http://schemas.microsoft.com/office/drawing/2014/main" xmlns=""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a:extLst>
            <a:ext uri="{FF2B5EF4-FFF2-40B4-BE49-F238E27FC236}">
              <a16:creationId xmlns:a16="http://schemas.microsoft.com/office/drawing/2014/main" xmlns=""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奈良県平群町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a16="http://schemas.microsoft.com/office/drawing/2014/main" xmlns=""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a16="http://schemas.microsoft.com/office/drawing/2014/main" xmlns=""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a16="http://schemas.microsoft.com/office/drawing/2014/main" xmlns=""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a:extLst>
            <a:ext uri="{FF2B5EF4-FFF2-40B4-BE49-F238E27FC236}">
              <a16:creationId xmlns:a16="http://schemas.microsoft.com/office/drawing/2014/main" xmlns=""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a16="http://schemas.microsoft.com/office/drawing/2014/main" xmlns=""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a16="http://schemas.microsoft.com/office/drawing/2014/main" xmlns="" id="{00000000-0008-0000-0600-00000B000000}"/>
            </a:ext>
          </a:extLst>
        </xdr:cNvPr>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19,247
19,145
23.90
7,675,223
7,484,317
168,053
4,443,875
13,762,085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a16="http://schemas.microsoft.com/office/drawing/2014/main" xmlns=""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a16="http://schemas.microsoft.com/office/drawing/2014/main" xmlns=""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a16="http://schemas.microsoft.com/office/drawing/2014/main" xmlns=""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13.2
219.3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a16="http://schemas.microsoft.com/office/drawing/2014/main" xmlns=""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a16="http://schemas.microsoft.com/office/drawing/2014/main" xmlns=""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a:extLst>
            <a:ext uri="{FF2B5EF4-FFF2-40B4-BE49-F238E27FC236}">
              <a16:creationId xmlns:a16="http://schemas.microsoft.com/office/drawing/2014/main" xmlns="" id="{00000000-0008-0000-06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a:extLst>
            <a:ext uri="{FF2B5EF4-FFF2-40B4-BE49-F238E27FC236}">
              <a16:creationId xmlns:a16="http://schemas.microsoft.com/office/drawing/2014/main" xmlns=""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a:extLst>
            <a:ext uri="{FF2B5EF4-FFF2-40B4-BE49-F238E27FC236}">
              <a16:creationId xmlns:a16="http://schemas.microsoft.com/office/drawing/2014/main" xmlns="" id="{00000000-0008-0000-0600-000013000000}"/>
            </a:ext>
          </a:extLst>
        </xdr:cNvPr>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a:extLst>
            <a:ext uri="{FF2B5EF4-FFF2-40B4-BE49-F238E27FC236}">
              <a16:creationId xmlns:a16="http://schemas.microsoft.com/office/drawing/2014/main" xmlns="" id="{00000000-0008-0000-0600-000014000000}"/>
            </a:ext>
          </a:extLst>
        </xdr:cNvPr>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a:extLst>
            <a:ext uri="{FF2B5EF4-FFF2-40B4-BE49-F238E27FC236}">
              <a16:creationId xmlns:a16="http://schemas.microsoft.com/office/drawing/2014/main" xmlns="" id="{00000000-0008-0000-0600-000015000000}"/>
            </a:ext>
          </a:extLst>
        </xdr:cNvPr>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a:extLst>
            <a:ext uri="{FF2B5EF4-FFF2-40B4-BE49-F238E27FC236}">
              <a16:creationId xmlns:a16="http://schemas.microsoft.com/office/drawing/2014/main" xmlns=""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a:extLst>
            <a:ext uri="{FF2B5EF4-FFF2-40B4-BE49-F238E27FC236}">
              <a16:creationId xmlns:a16="http://schemas.microsoft.com/office/drawing/2014/main" xmlns=""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a:extLst>
            <a:ext uri="{FF2B5EF4-FFF2-40B4-BE49-F238E27FC236}">
              <a16:creationId xmlns:a16="http://schemas.microsoft.com/office/drawing/2014/main" xmlns=""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a:extLst>
            <a:ext uri="{FF2B5EF4-FFF2-40B4-BE49-F238E27FC236}">
              <a16:creationId xmlns:a16="http://schemas.microsoft.com/office/drawing/2014/main" xmlns=""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a:extLst>
            <a:ext uri="{FF2B5EF4-FFF2-40B4-BE49-F238E27FC236}">
              <a16:creationId xmlns:a16="http://schemas.microsoft.com/office/drawing/2014/main" xmlns=""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a:extLst>
            <a:ext uri="{FF2B5EF4-FFF2-40B4-BE49-F238E27FC236}">
              <a16:creationId xmlns:a16="http://schemas.microsoft.com/office/drawing/2014/main" xmlns=""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a:extLst>
            <a:ext uri="{FF2B5EF4-FFF2-40B4-BE49-F238E27FC236}">
              <a16:creationId xmlns:a16="http://schemas.microsoft.com/office/drawing/2014/main" xmlns=""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a:extLst>
            <a:ext uri="{FF2B5EF4-FFF2-40B4-BE49-F238E27FC236}">
              <a16:creationId xmlns:a16="http://schemas.microsoft.com/office/drawing/2014/main" xmlns=""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a:extLst>
            <a:ext uri="{FF2B5EF4-FFF2-40B4-BE49-F238E27FC236}">
              <a16:creationId xmlns:a16="http://schemas.microsoft.com/office/drawing/2014/main" xmlns="" id="{00000000-0008-0000-06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a:extLst>
            <a:ext uri="{FF2B5EF4-FFF2-40B4-BE49-F238E27FC236}">
              <a16:creationId xmlns:a16="http://schemas.microsoft.com/office/drawing/2014/main" xmlns=""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a:extLst>
            <a:ext uri="{FF2B5EF4-FFF2-40B4-BE49-F238E27FC236}">
              <a16:creationId xmlns:a16="http://schemas.microsoft.com/office/drawing/2014/main" xmlns=""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a:extLst>
            <a:ext uri="{FF2B5EF4-FFF2-40B4-BE49-F238E27FC236}">
              <a16:creationId xmlns:a16="http://schemas.microsoft.com/office/drawing/2014/main" xmlns=""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a:extLst>
            <a:ext uri="{FF2B5EF4-FFF2-40B4-BE49-F238E27FC236}">
              <a16:creationId xmlns:a16="http://schemas.microsoft.com/office/drawing/2014/main" xmlns=""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32/63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a:extLst>
            <a:ext uri="{FF2B5EF4-FFF2-40B4-BE49-F238E27FC236}">
              <a16:creationId xmlns:a16="http://schemas.microsoft.com/office/drawing/2014/main" xmlns=""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a:extLst>
            <a:ext uri="{FF2B5EF4-FFF2-40B4-BE49-F238E27FC236}">
              <a16:creationId xmlns:a16="http://schemas.microsoft.com/office/drawing/2014/main" xmlns=""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a:extLst>
            <a:ext uri="{FF2B5EF4-FFF2-40B4-BE49-F238E27FC236}">
              <a16:creationId xmlns:a16="http://schemas.microsoft.com/office/drawing/2014/main" xmlns=""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a:extLst>
            <a:ext uri="{FF2B5EF4-FFF2-40B4-BE49-F238E27FC236}">
              <a16:creationId xmlns:a16="http://schemas.microsoft.com/office/drawing/2014/main" xmlns=""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69,780</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a:extLst>
            <a:ext uri="{FF2B5EF4-FFF2-40B4-BE49-F238E27FC236}">
              <a16:creationId xmlns:a16="http://schemas.microsoft.com/office/drawing/2014/main" xmlns=""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a:extLst>
            <a:ext uri="{FF2B5EF4-FFF2-40B4-BE49-F238E27FC236}">
              <a16:creationId xmlns:a16="http://schemas.microsoft.com/office/drawing/2014/main" xmlns=""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a:extLst>
            <a:ext uri="{FF2B5EF4-FFF2-40B4-BE49-F238E27FC236}">
              <a16:creationId xmlns:a16="http://schemas.microsoft.com/office/drawing/2014/main" xmlns=""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a:extLst>
            <a:ext uri="{FF2B5EF4-FFF2-40B4-BE49-F238E27FC236}">
              <a16:creationId xmlns:a16="http://schemas.microsoft.com/office/drawing/2014/main" xmlns=""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a:extLst>
            <a:ext uri="{FF2B5EF4-FFF2-40B4-BE49-F238E27FC236}">
              <a16:creationId xmlns:a16="http://schemas.microsoft.com/office/drawing/2014/main" xmlns=""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a:extLst>
            <a:ext uri="{FF2B5EF4-FFF2-40B4-BE49-F238E27FC236}">
              <a16:creationId xmlns:a16="http://schemas.microsoft.com/office/drawing/2014/main" xmlns=""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a:extLst>
            <a:ext uri="{FF2B5EF4-FFF2-40B4-BE49-F238E27FC236}">
              <a16:creationId xmlns:a16="http://schemas.microsoft.com/office/drawing/2014/main" xmlns=""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a:extLst>
            <a:ext uri="{FF2B5EF4-FFF2-40B4-BE49-F238E27FC236}">
              <a16:creationId xmlns:a16="http://schemas.microsoft.com/office/drawing/2014/main" xmlns=""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a:extLst>
            <a:ext uri="{FF2B5EF4-FFF2-40B4-BE49-F238E27FC236}">
              <a16:creationId xmlns:a16="http://schemas.microsoft.com/office/drawing/2014/main" xmlns=""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8" name="テキスト ボックス 47">
          <a:extLst>
            <a:ext uri="{FF2B5EF4-FFF2-40B4-BE49-F238E27FC236}">
              <a16:creationId xmlns:a16="http://schemas.microsoft.com/office/drawing/2014/main" xmlns=""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a:extLst>
            <a:ext uri="{FF2B5EF4-FFF2-40B4-BE49-F238E27FC236}">
              <a16:creationId xmlns:a16="http://schemas.microsoft.com/office/drawing/2014/main" xmlns=""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xmlns=""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a:extLst>
            <a:ext uri="{FF2B5EF4-FFF2-40B4-BE49-F238E27FC236}">
              <a16:creationId xmlns:a16="http://schemas.microsoft.com/office/drawing/2014/main" xmlns=""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xmlns=""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a:extLst>
            <a:ext uri="{FF2B5EF4-FFF2-40B4-BE49-F238E27FC236}">
              <a16:creationId xmlns:a16="http://schemas.microsoft.com/office/drawing/2014/main" xmlns=""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xmlns=""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a:extLst>
            <a:ext uri="{FF2B5EF4-FFF2-40B4-BE49-F238E27FC236}">
              <a16:creationId xmlns:a16="http://schemas.microsoft.com/office/drawing/2014/main" xmlns=""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xmlns=""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a:extLst>
            <a:ext uri="{FF2B5EF4-FFF2-40B4-BE49-F238E27FC236}">
              <a16:creationId xmlns:a16="http://schemas.microsoft.com/office/drawing/2014/main" xmlns=""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34593</xdr:rowOff>
    </xdr:from>
    <xdr:to>
      <xdr:col>6</xdr:col>
      <xdr:colOff>510540</xdr:colOff>
      <xdr:row>39</xdr:row>
      <xdr:rowOff>100267</xdr:rowOff>
    </xdr:to>
    <xdr:cxnSp macro="">
      <xdr:nvCxnSpPr>
        <xdr:cNvPr id="58" name="直線コネクタ 57">
          <a:extLst>
            <a:ext uri="{FF2B5EF4-FFF2-40B4-BE49-F238E27FC236}">
              <a16:creationId xmlns:a16="http://schemas.microsoft.com/office/drawing/2014/main" xmlns="" id="{00000000-0008-0000-0600-00003A000000}"/>
            </a:ext>
          </a:extLst>
        </xdr:cNvPr>
        <xdr:cNvCxnSpPr/>
      </xdr:nvCxnSpPr>
      <xdr:spPr>
        <a:xfrm flipV="1">
          <a:off x="4633595" y="5178093"/>
          <a:ext cx="1270" cy="1608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104094</xdr:rowOff>
    </xdr:from>
    <xdr:ext cx="534377" cy="259045"/>
    <xdr:sp macro="" textlink="">
      <xdr:nvSpPr>
        <xdr:cNvPr id="59" name="人件費最小値テキスト">
          <a:extLst>
            <a:ext uri="{FF2B5EF4-FFF2-40B4-BE49-F238E27FC236}">
              <a16:creationId xmlns:a16="http://schemas.microsoft.com/office/drawing/2014/main" xmlns="" id="{00000000-0008-0000-0600-00003B000000}"/>
            </a:ext>
          </a:extLst>
        </xdr:cNvPr>
        <xdr:cNvSpPr txBox="1"/>
      </xdr:nvSpPr>
      <xdr:spPr>
        <a:xfrm>
          <a:off x="4686300" y="6790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39,915</a:t>
          </a:r>
          <a:endParaRPr kumimoji="1" lang="ja-JP" altLang="en-US" sz="1000" b="1">
            <a:latin typeface="ＭＳ Ｐゴシック"/>
          </a:endParaRPr>
        </a:p>
      </xdr:txBody>
    </xdr:sp>
    <xdr:clientData/>
  </xdr:oneCellAnchor>
  <xdr:twoCellAnchor>
    <xdr:from>
      <xdr:col>6</xdr:col>
      <xdr:colOff>422275</xdr:colOff>
      <xdr:row>39</xdr:row>
      <xdr:rowOff>100267</xdr:rowOff>
    </xdr:from>
    <xdr:to>
      <xdr:col>6</xdr:col>
      <xdr:colOff>600075</xdr:colOff>
      <xdr:row>39</xdr:row>
      <xdr:rowOff>100267</xdr:rowOff>
    </xdr:to>
    <xdr:cxnSp macro="">
      <xdr:nvCxnSpPr>
        <xdr:cNvPr id="60" name="直線コネクタ 59">
          <a:extLst>
            <a:ext uri="{FF2B5EF4-FFF2-40B4-BE49-F238E27FC236}">
              <a16:creationId xmlns:a16="http://schemas.microsoft.com/office/drawing/2014/main" xmlns="" id="{00000000-0008-0000-0600-00003C000000}"/>
            </a:ext>
          </a:extLst>
        </xdr:cNvPr>
        <xdr:cNvCxnSpPr/>
      </xdr:nvCxnSpPr>
      <xdr:spPr>
        <a:xfrm>
          <a:off x="4546600" y="6786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152720</xdr:rowOff>
    </xdr:from>
    <xdr:ext cx="599010" cy="259045"/>
    <xdr:sp macro="" textlink="">
      <xdr:nvSpPr>
        <xdr:cNvPr id="61" name="人件費最大値テキスト">
          <a:extLst>
            <a:ext uri="{FF2B5EF4-FFF2-40B4-BE49-F238E27FC236}">
              <a16:creationId xmlns:a16="http://schemas.microsoft.com/office/drawing/2014/main" xmlns="" id="{00000000-0008-0000-0600-00003D000000}"/>
            </a:ext>
          </a:extLst>
        </xdr:cNvPr>
        <xdr:cNvSpPr txBox="1"/>
      </xdr:nvSpPr>
      <xdr:spPr>
        <a:xfrm>
          <a:off x="4686300" y="4953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138,437</a:t>
          </a:r>
          <a:endParaRPr kumimoji="1" lang="ja-JP" altLang="en-US" sz="1000" b="1">
            <a:latin typeface="ＭＳ Ｐゴシック"/>
          </a:endParaRPr>
        </a:p>
      </xdr:txBody>
    </xdr:sp>
    <xdr:clientData/>
  </xdr:oneCellAnchor>
  <xdr:twoCellAnchor>
    <xdr:from>
      <xdr:col>6</xdr:col>
      <xdr:colOff>422275</xdr:colOff>
      <xdr:row>30</xdr:row>
      <xdr:rowOff>34593</xdr:rowOff>
    </xdr:from>
    <xdr:to>
      <xdr:col>6</xdr:col>
      <xdr:colOff>600075</xdr:colOff>
      <xdr:row>30</xdr:row>
      <xdr:rowOff>34593</xdr:rowOff>
    </xdr:to>
    <xdr:cxnSp macro="">
      <xdr:nvCxnSpPr>
        <xdr:cNvPr id="62" name="直線コネクタ 61">
          <a:extLst>
            <a:ext uri="{FF2B5EF4-FFF2-40B4-BE49-F238E27FC236}">
              <a16:creationId xmlns:a16="http://schemas.microsoft.com/office/drawing/2014/main" xmlns="" id="{00000000-0008-0000-0600-00003E000000}"/>
            </a:ext>
          </a:extLst>
        </xdr:cNvPr>
        <xdr:cNvCxnSpPr/>
      </xdr:nvCxnSpPr>
      <xdr:spPr>
        <a:xfrm>
          <a:off x="4546600" y="5178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133920</xdr:rowOff>
    </xdr:from>
    <xdr:to>
      <xdr:col>6</xdr:col>
      <xdr:colOff>511175</xdr:colOff>
      <xdr:row>35</xdr:row>
      <xdr:rowOff>141610</xdr:rowOff>
    </xdr:to>
    <xdr:cxnSp macro="">
      <xdr:nvCxnSpPr>
        <xdr:cNvPr id="63" name="直線コネクタ 62">
          <a:extLst>
            <a:ext uri="{FF2B5EF4-FFF2-40B4-BE49-F238E27FC236}">
              <a16:creationId xmlns:a16="http://schemas.microsoft.com/office/drawing/2014/main" xmlns="" id="{00000000-0008-0000-0600-00003F000000}"/>
            </a:ext>
          </a:extLst>
        </xdr:cNvPr>
        <xdr:cNvCxnSpPr/>
      </xdr:nvCxnSpPr>
      <xdr:spPr>
        <a:xfrm>
          <a:off x="3797300" y="6134670"/>
          <a:ext cx="838200" cy="7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110781</xdr:rowOff>
    </xdr:from>
    <xdr:ext cx="534377" cy="259045"/>
    <xdr:sp macro="" textlink="">
      <xdr:nvSpPr>
        <xdr:cNvPr id="64" name="人件費平均値テキスト">
          <a:extLst>
            <a:ext uri="{FF2B5EF4-FFF2-40B4-BE49-F238E27FC236}">
              <a16:creationId xmlns:a16="http://schemas.microsoft.com/office/drawing/2014/main" xmlns="" id="{00000000-0008-0000-0600-000040000000}"/>
            </a:ext>
          </a:extLst>
        </xdr:cNvPr>
        <xdr:cNvSpPr txBox="1"/>
      </xdr:nvSpPr>
      <xdr:spPr>
        <a:xfrm>
          <a:off x="4686300" y="59400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79,561</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87904</xdr:rowOff>
    </xdr:from>
    <xdr:to>
      <xdr:col>6</xdr:col>
      <xdr:colOff>561975</xdr:colOff>
      <xdr:row>36</xdr:row>
      <xdr:rowOff>18054</xdr:rowOff>
    </xdr:to>
    <xdr:sp macro="" textlink="">
      <xdr:nvSpPr>
        <xdr:cNvPr id="65" name="フローチャート : 判断 64">
          <a:extLst>
            <a:ext uri="{FF2B5EF4-FFF2-40B4-BE49-F238E27FC236}">
              <a16:creationId xmlns:a16="http://schemas.microsoft.com/office/drawing/2014/main" xmlns="" id="{00000000-0008-0000-0600-000041000000}"/>
            </a:ext>
          </a:extLst>
        </xdr:cNvPr>
        <xdr:cNvSpPr/>
      </xdr:nvSpPr>
      <xdr:spPr>
        <a:xfrm>
          <a:off x="4584700" y="6088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133920</xdr:rowOff>
    </xdr:from>
    <xdr:to>
      <xdr:col>5</xdr:col>
      <xdr:colOff>358775</xdr:colOff>
      <xdr:row>36</xdr:row>
      <xdr:rowOff>7536</xdr:rowOff>
    </xdr:to>
    <xdr:cxnSp macro="">
      <xdr:nvCxnSpPr>
        <xdr:cNvPr id="66" name="直線コネクタ 65">
          <a:extLst>
            <a:ext uri="{FF2B5EF4-FFF2-40B4-BE49-F238E27FC236}">
              <a16:creationId xmlns:a16="http://schemas.microsoft.com/office/drawing/2014/main" xmlns="" id="{00000000-0008-0000-0600-000042000000}"/>
            </a:ext>
          </a:extLst>
        </xdr:cNvPr>
        <xdr:cNvCxnSpPr/>
      </xdr:nvCxnSpPr>
      <xdr:spPr>
        <a:xfrm flipV="1">
          <a:off x="2908300" y="6134670"/>
          <a:ext cx="889000" cy="45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79478</xdr:rowOff>
    </xdr:from>
    <xdr:to>
      <xdr:col>5</xdr:col>
      <xdr:colOff>409575</xdr:colOff>
      <xdr:row>36</xdr:row>
      <xdr:rowOff>9628</xdr:rowOff>
    </xdr:to>
    <xdr:sp macro="" textlink="">
      <xdr:nvSpPr>
        <xdr:cNvPr id="67" name="フローチャート : 判断 66">
          <a:extLst>
            <a:ext uri="{FF2B5EF4-FFF2-40B4-BE49-F238E27FC236}">
              <a16:creationId xmlns:a16="http://schemas.microsoft.com/office/drawing/2014/main" xmlns="" id="{00000000-0008-0000-0600-000043000000}"/>
            </a:ext>
          </a:extLst>
        </xdr:cNvPr>
        <xdr:cNvSpPr/>
      </xdr:nvSpPr>
      <xdr:spPr>
        <a:xfrm>
          <a:off x="3746500" y="608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26155</xdr:rowOff>
    </xdr:from>
    <xdr:ext cx="534377" cy="259045"/>
    <xdr:sp macro="" textlink="">
      <xdr:nvSpPr>
        <xdr:cNvPr id="68" name="テキスト ボックス 67">
          <a:extLst>
            <a:ext uri="{FF2B5EF4-FFF2-40B4-BE49-F238E27FC236}">
              <a16:creationId xmlns:a16="http://schemas.microsoft.com/office/drawing/2014/main" xmlns="" id="{00000000-0008-0000-0600-000044000000}"/>
            </a:ext>
          </a:extLst>
        </xdr:cNvPr>
        <xdr:cNvSpPr txBox="1"/>
      </xdr:nvSpPr>
      <xdr:spPr>
        <a:xfrm>
          <a:off x="3530111" y="5855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80,077</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7536</xdr:rowOff>
    </xdr:from>
    <xdr:to>
      <xdr:col>4</xdr:col>
      <xdr:colOff>155575</xdr:colOff>
      <xdr:row>36</xdr:row>
      <xdr:rowOff>66123</xdr:rowOff>
    </xdr:to>
    <xdr:cxnSp macro="">
      <xdr:nvCxnSpPr>
        <xdr:cNvPr id="69" name="直線コネクタ 68">
          <a:extLst>
            <a:ext uri="{FF2B5EF4-FFF2-40B4-BE49-F238E27FC236}">
              <a16:creationId xmlns:a16="http://schemas.microsoft.com/office/drawing/2014/main" xmlns="" id="{00000000-0008-0000-0600-000045000000}"/>
            </a:ext>
          </a:extLst>
        </xdr:cNvPr>
        <xdr:cNvCxnSpPr/>
      </xdr:nvCxnSpPr>
      <xdr:spPr>
        <a:xfrm flipV="1">
          <a:off x="2019300" y="6179736"/>
          <a:ext cx="889000" cy="58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116675</xdr:rowOff>
    </xdr:from>
    <xdr:to>
      <xdr:col>4</xdr:col>
      <xdr:colOff>206375</xdr:colOff>
      <xdr:row>36</xdr:row>
      <xdr:rowOff>46825</xdr:rowOff>
    </xdr:to>
    <xdr:sp macro="" textlink="">
      <xdr:nvSpPr>
        <xdr:cNvPr id="70" name="フローチャート : 判断 69">
          <a:extLst>
            <a:ext uri="{FF2B5EF4-FFF2-40B4-BE49-F238E27FC236}">
              <a16:creationId xmlns:a16="http://schemas.microsoft.com/office/drawing/2014/main" xmlns="" id="{00000000-0008-0000-0600-000046000000}"/>
            </a:ext>
          </a:extLst>
        </xdr:cNvPr>
        <xdr:cNvSpPr/>
      </xdr:nvSpPr>
      <xdr:spPr>
        <a:xfrm>
          <a:off x="2857500" y="6117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63352</xdr:rowOff>
    </xdr:from>
    <xdr:ext cx="534377" cy="259045"/>
    <xdr:sp macro="" textlink="">
      <xdr:nvSpPr>
        <xdr:cNvPr id="71" name="テキスト ボックス 70">
          <a:extLst>
            <a:ext uri="{FF2B5EF4-FFF2-40B4-BE49-F238E27FC236}">
              <a16:creationId xmlns:a16="http://schemas.microsoft.com/office/drawing/2014/main" xmlns="" id="{00000000-0008-0000-0600-000047000000}"/>
            </a:ext>
          </a:extLst>
        </xdr:cNvPr>
        <xdr:cNvSpPr txBox="1"/>
      </xdr:nvSpPr>
      <xdr:spPr>
        <a:xfrm>
          <a:off x="2641111" y="5892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77,799</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37973</xdr:rowOff>
    </xdr:from>
    <xdr:to>
      <xdr:col>2</xdr:col>
      <xdr:colOff>638175</xdr:colOff>
      <xdr:row>36</xdr:row>
      <xdr:rowOff>66123</xdr:rowOff>
    </xdr:to>
    <xdr:cxnSp macro="">
      <xdr:nvCxnSpPr>
        <xdr:cNvPr id="72" name="直線コネクタ 71">
          <a:extLst>
            <a:ext uri="{FF2B5EF4-FFF2-40B4-BE49-F238E27FC236}">
              <a16:creationId xmlns:a16="http://schemas.microsoft.com/office/drawing/2014/main" xmlns="" id="{00000000-0008-0000-0600-000048000000}"/>
            </a:ext>
          </a:extLst>
        </xdr:cNvPr>
        <xdr:cNvCxnSpPr/>
      </xdr:nvCxnSpPr>
      <xdr:spPr>
        <a:xfrm>
          <a:off x="1130300" y="6210173"/>
          <a:ext cx="889000" cy="28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129999</xdr:rowOff>
    </xdr:from>
    <xdr:to>
      <xdr:col>3</xdr:col>
      <xdr:colOff>3175</xdr:colOff>
      <xdr:row>36</xdr:row>
      <xdr:rowOff>60149</xdr:rowOff>
    </xdr:to>
    <xdr:sp macro="" textlink="">
      <xdr:nvSpPr>
        <xdr:cNvPr id="73" name="フローチャート : 判断 72">
          <a:extLst>
            <a:ext uri="{FF2B5EF4-FFF2-40B4-BE49-F238E27FC236}">
              <a16:creationId xmlns:a16="http://schemas.microsoft.com/office/drawing/2014/main" xmlns="" id="{00000000-0008-0000-0600-000049000000}"/>
            </a:ext>
          </a:extLst>
        </xdr:cNvPr>
        <xdr:cNvSpPr/>
      </xdr:nvSpPr>
      <xdr:spPr>
        <a:xfrm>
          <a:off x="1968500" y="613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76676</xdr:rowOff>
    </xdr:from>
    <xdr:ext cx="534377" cy="259045"/>
    <xdr:sp macro="" textlink="">
      <xdr:nvSpPr>
        <xdr:cNvPr id="74" name="テキスト ボックス 73">
          <a:extLst>
            <a:ext uri="{FF2B5EF4-FFF2-40B4-BE49-F238E27FC236}">
              <a16:creationId xmlns:a16="http://schemas.microsoft.com/office/drawing/2014/main" xmlns="" id="{00000000-0008-0000-0600-00004A000000}"/>
            </a:ext>
          </a:extLst>
        </xdr:cNvPr>
        <xdr:cNvSpPr txBox="1"/>
      </xdr:nvSpPr>
      <xdr:spPr>
        <a:xfrm>
          <a:off x="1752111" y="5905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76,983</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96493</xdr:rowOff>
    </xdr:from>
    <xdr:to>
      <xdr:col>1</xdr:col>
      <xdr:colOff>485775</xdr:colOff>
      <xdr:row>36</xdr:row>
      <xdr:rowOff>26643</xdr:rowOff>
    </xdr:to>
    <xdr:sp macro="" textlink="">
      <xdr:nvSpPr>
        <xdr:cNvPr id="75" name="フローチャート : 判断 74">
          <a:extLst>
            <a:ext uri="{FF2B5EF4-FFF2-40B4-BE49-F238E27FC236}">
              <a16:creationId xmlns:a16="http://schemas.microsoft.com/office/drawing/2014/main" xmlns="" id="{00000000-0008-0000-0600-00004B000000}"/>
            </a:ext>
          </a:extLst>
        </xdr:cNvPr>
        <xdr:cNvSpPr/>
      </xdr:nvSpPr>
      <xdr:spPr>
        <a:xfrm>
          <a:off x="1079500" y="609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43170</xdr:rowOff>
    </xdr:from>
    <xdr:ext cx="534377" cy="259045"/>
    <xdr:sp macro="" textlink="">
      <xdr:nvSpPr>
        <xdr:cNvPr id="76" name="テキスト ボックス 75">
          <a:extLst>
            <a:ext uri="{FF2B5EF4-FFF2-40B4-BE49-F238E27FC236}">
              <a16:creationId xmlns:a16="http://schemas.microsoft.com/office/drawing/2014/main" xmlns="" id="{00000000-0008-0000-0600-00004C000000}"/>
            </a:ext>
          </a:extLst>
        </xdr:cNvPr>
        <xdr:cNvSpPr txBox="1"/>
      </xdr:nvSpPr>
      <xdr:spPr>
        <a:xfrm>
          <a:off x="863111" y="5872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79,035</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a:extLst>
            <a:ext uri="{FF2B5EF4-FFF2-40B4-BE49-F238E27FC236}">
              <a16:creationId xmlns:a16="http://schemas.microsoft.com/office/drawing/2014/main" xmlns=""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a:extLst>
            <a:ext uri="{FF2B5EF4-FFF2-40B4-BE49-F238E27FC236}">
              <a16:creationId xmlns:a16="http://schemas.microsoft.com/office/drawing/2014/main" xmlns=""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a:extLst>
            <a:ext uri="{FF2B5EF4-FFF2-40B4-BE49-F238E27FC236}">
              <a16:creationId xmlns:a16="http://schemas.microsoft.com/office/drawing/2014/main" xmlns=""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a:extLst>
            <a:ext uri="{FF2B5EF4-FFF2-40B4-BE49-F238E27FC236}">
              <a16:creationId xmlns:a16="http://schemas.microsoft.com/office/drawing/2014/main" xmlns=""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a:extLst>
            <a:ext uri="{FF2B5EF4-FFF2-40B4-BE49-F238E27FC236}">
              <a16:creationId xmlns:a16="http://schemas.microsoft.com/office/drawing/2014/main" xmlns=""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35</xdr:row>
      <xdr:rowOff>90810</xdr:rowOff>
    </xdr:from>
    <xdr:to>
      <xdr:col>6</xdr:col>
      <xdr:colOff>561975</xdr:colOff>
      <xdr:row>36</xdr:row>
      <xdr:rowOff>20960</xdr:rowOff>
    </xdr:to>
    <xdr:sp macro="" textlink="">
      <xdr:nvSpPr>
        <xdr:cNvPr id="82" name="円/楕円 81">
          <a:extLst>
            <a:ext uri="{FF2B5EF4-FFF2-40B4-BE49-F238E27FC236}">
              <a16:creationId xmlns:a16="http://schemas.microsoft.com/office/drawing/2014/main" xmlns="" id="{00000000-0008-0000-0600-000052000000}"/>
            </a:ext>
          </a:extLst>
        </xdr:cNvPr>
        <xdr:cNvSpPr/>
      </xdr:nvSpPr>
      <xdr:spPr>
        <a:xfrm>
          <a:off x="4584700" y="6091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69237</xdr:rowOff>
    </xdr:from>
    <xdr:ext cx="534377" cy="259045"/>
    <xdr:sp macro="" textlink="">
      <xdr:nvSpPr>
        <xdr:cNvPr id="83" name="人件費該当値テキスト">
          <a:extLst>
            <a:ext uri="{FF2B5EF4-FFF2-40B4-BE49-F238E27FC236}">
              <a16:creationId xmlns:a16="http://schemas.microsoft.com/office/drawing/2014/main" xmlns="" id="{00000000-0008-0000-0600-000053000000}"/>
            </a:ext>
          </a:extLst>
        </xdr:cNvPr>
        <xdr:cNvSpPr txBox="1"/>
      </xdr:nvSpPr>
      <xdr:spPr>
        <a:xfrm>
          <a:off x="4686300" y="6069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79,383</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83120</xdr:rowOff>
    </xdr:from>
    <xdr:to>
      <xdr:col>5</xdr:col>
      <xdr:colOff>409575</xdr:colOff>
      <xdr:row>36</xdr:row>
      <xdr:rowOff>13270</xdr:rowOff>
    </xdr:to>
    <xdr:sp macro="" textlink="">
      <xdr:nvSpPr>
        <xdr:cNvPr id="84" name="円/楕円 83">
          <a:extLst>
            <a:ext uri="{FF2B5EF4-FFF2-40B4-BE49-F238E27FC236}">
              <a16:creationId xmlns:a16="http://schemas.microsoft.com/office/drawing/2014/main" xmlns="" id="{00000000-0008-0000-0600-000054000000}"/>
            </a:ext>
          </a:extLst>
        </xdr:cNvPr>
        <xdr:cNvSpPr/>
      </xdr:nvSpPr>
      <xdr:spPr>
        <a:xfrm>
          <a:off x="3746500" y="608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4397</xdr:rowOff>
    </xdr:from>
    <xdr:ext cx="534377" cy="259045"/>
    <xdr:sp macro="" textlink="">
      <xdr:nvSpPr>
        <xdr:cNvPr id="85" name="テキスト ボックス 84">
          <a:extLst>
            <a:ext uri="{FF2B5EF4-FFF2-40B4-BE49-F238E27FC236}">
              <a16:creationId xmlns:a16="http://schemas.microsoft.com/office/drawing/2014/main" xmlns="" id="{00000000-0008-0000-0600-000055000000}"/>
            </a:ext>
          </a:extLst>
        </xdr:cNvPr>
        <xdr:cNvSpPr txBox="1"/>
      </xdr:nvSpPr>
      <xdr:spPr>
        <a:xfrm>
          <a:off x="3530111" y="6176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79,854</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128186</xdr:rowOff>
    </xdr:from>
    <xdr:to>
      <xdr:col>4</xdr:col>
      <xdr:colOff>206375</xdr:colOff>
      <xdr:row>36</xdr:row>
      <xdr:rowOff>58336</xdr:rowOff>
    </xdr:to>
    <xdr:sp macro="" textlink="">
      <xdr:nvSpPr>
        <xdr:cNvPr id="86" name="円/楕円 85">
          <a:extLst>
            <a:ext uri="{FF2B5EF4-FFF2-40B4-BE49-F238E27FC236}">
              <a16:creationId xmlns:a16="http://schemas.microsoft.com/office/drawing/2014/main" xmlns="" id="{00000000-0008-0000-0600-000056000000}"/>
            </a:ext>
          </a:extLst>
        </xdr:cNvPr>
        <xdr:cNvSpPr/>
      </xdr:nvSpPr>
      <xdr:spPr>
        <a:xfrm>
          <a:off x="2857500" y="6128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49463</xdr:rowOff>
    </xdr:from>
    <xdr:ext cx="534377" cy="259045"/>
    <xdr:sp macro="" textlink="">
      <xdr:nvSpPr>
        <xdr:cNvPr id="87" name="テキスト ボックス 86">
          <a:extLst>
            <a:ext uri="{FF2B5EF4-FFF2-40B4-BE49-F238E27FC236}">
              <a16:creationId xmlns:a16="http://schemas.microsoft.com/office/drawing/2014/main" xmlns="" id="{00000000-0008-0000-0600-000057000000}"/>
            </a:ext>
          </a:extLst>
        </xdr:cNvPr>
        <xdr:cNvSpPr txBox="1"/>
      </xdr:nvSpPr>
      <xdr:spPr>
        <a:xfrm>
          <a:off x="2641111" y="6221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77,094</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15323</xdr:rowOff>
    </xdr:from>
    <xdr:to>
      <xdr:col>3</xdr:col>
      <xdr:colOff>3175</xdr:colOff>
      <xdr:row>36</xdr:row>
      <xdr:rowOff>116923</xdr:rowOff>
    </xdr:to>
    <xdr:sp macro="" textlink="">
      <xdr:nvSpPr>
        <xdr:cNvPr id="88" name="円/楕円 87">
          <a:extLst>
            <a:ext uri="{FF2B5EF4-FFF2-40B4-BE49-F238E27FC236}">
              <a16:creationId xmlns:a16="http://schemas.microsoft.com/office/drawing/2014/main" xmlns="" id="{00000000-0008-0000-0600-000058000000}"/>
            </a:ext>
          </a:extLst>
        </xdr:cNvPr>
        <xdr:cNvSpPr/>
      </xdr:nvSpPr>
      <xdr:spPr>
        <a:xfrm>
          <a:off x="1968500" y="6187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108050</xdr:rowOff>
    </xdr:from>
    <xdr:ext cx="534377" cy="259045"/>
    <xdr:sp macro="" textlink="">
      <xdr:nvSpPr>
        <xdr:cNvPr id="89" name="テキスト ボックス 88">
          <a:extLst>
            <a:ext uri="{FF2B5EF4-FFF2-40B4-BE49-F238E27FC236}">
              <a16:creationId xmlns:a16="http://schemas.microsoft.com/office/drawing/2014/main" xmlns="" id="{00000000-0008-0000-0600-000059000000}"/>
            </a:ext>
          </a:extLst>
        </xdr:cNvPr>
        <xdr:cNvSpPr txBox="1"/>
      </xdr:nvSpPr>
      <xdr:spPr>
        <a:xfrm>
          <a:off x="1752111" y="6280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73,506</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158623</xdr:rowOff>
    </xdr:from>
    <xdr:to>
      <xdr:col>1</xdr:col>
      <xdr:colOff>485775</xdr:colOff>
      <xdr:row>36</xdr:row>
      <xdr:rowOff>88773</xdr:rowOff>
    </xdr:to>
    <xdr:sp macro="" textlink="">
      <xdr:nvSpPr>
        <xdr:cNvPr id="90" name="円/楕円 89">
          <a:extLst>
            <a:ext uri="{FF2B5EF4-FFF2-40B4-BE49-F238E27FC236}">
              <a16:creationId xmlns:a16="http://schemas.microsoft.com/office/drawing/2014/main" xmlns="" id="{00000000-0008-0000-0600-00005A000000}"/>
            </a:ext>
          </a:extLst>
        </xdr:cNvPr>
        <xdr:cNvSpPr/>
      </xdr:nvSpPr>
      <xdr:spPr>
        <a:xfrm>
          <a:off x="1079500" y="6159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79900</xdr:rowOff>
    </xdr:from>
    <xdr:ext cx="534377" cy="259045"/>
    <xdr:sp macro="" textlink="">
      <xdr:nvSpPr>
        <xdr:cNvPr id="91" name="テキスト ボックス 90">
          <a:extLst>
            <a:ext uri="{FF2B5EF4-FFF2-40B4-BE49-F238E27FC236}">
              <a16:creationId xmlns:a16="http://schemas.microsoft.com/office/drawing/2014/main" xmlns="" id="{00000000-0008-0000-0600-00005B000000}"/>
            </a:ext>
          </a:extLst>
        </xdr:cNvPr>
        <xdr:cNvSpPr txBox="1"/>
      </xdr:nvSpPr>
      <xdr:spPr>
        <a:xfrm>
          <a:off x="863111" y="6252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75,230</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a:extLst>
            <a:ext uri="{FF2B5EF4-FFF2-40B4-BE49-F238E27FC236}">
              <a16:creationId xmlns:a16="http://schemas.microsoft.com/office/drawing/2014/main" xmlns=""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a:extLst>
            <a:ext uri="{FF2B5EF4-FFF2-40B4-BE49-F238E27FC236}">
              <a16:creationId xmlns:a16="http://schemas.microsoft.com/office/drawing/2014/main" xmlns=""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a:extLst>
            <a:ext uri="{FF2B5EF4-FFF2-40B4-BE49-F238E27FC236}">
              <a16:creationId xmlns:a16="http://schemas.microsoft.com/office/drawing/2014/main" xmlns=""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26/63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a:extLst>
            <a:ext uri="{FF2B5EF4-FFF2-40B4-BE49-F238E27FC236}">
              <a16:creationId xmlns:a16="http://schemas.microsoft.com/office/drawing/2014/main" xmlns=""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a:extLst>
            <a:ext uri="{FF2B5EF4-FFF2-40B4-BE49-F238E27FC236}">
              <a16:creationId xmlns:a16="http://schemas.microsoft.com/office/drawing/2014/main" xmlns=""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a:extLst>
            <a:ext uri="{FF2B5EF4-FFF2-40B4-BE49-F238E27FC236}">
              <a16:creationId xmlns:a16="http://schemas.microsoft.com/office/drawing/2014/main" xmlns=""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a:extLst>
            <a:ext uri="{FF2B5EF4-FFF2-40B4-BE49-F238E27FC236}">
              <a16:creationId xmlns:a16="http://schemas.microsoft.com/office/drawing/2014/main" xmlns=""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59,190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a:extLst>
            <a:ext uri="{FF2B5EF4-FFF2-40B4-BE49-F238E27FC236}">
              <a16:creationId xmlns:a16="http://schemas.microsoft.com/office/drawing/2014/main" xmlns=""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a:extLst>
            <a:ext uri="{FF2B5EF4-FFF2-40B4-BE49-F238E27FC236}">
              <a16:creationId xmlns:a16="http://schemas.microsoft.com/office/drawing/2014/main" xmlns=""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a:extLst>
            <a:ext uri="{FF2B5EF4-FFF2-40B4-BE49-F238E27FC236}">
              <a16:creationId xmlns:a16="http://schemas.microsoft.com/office/drawing/2014/main" xmlns=""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2" name="テキスト ボックス 101">
          <a:extLst>
            <a:ext uri="{FF2B5EF4-FFF2-40B4-BE49-F238E27FC236}">
              <a16:creationId xmlns:a16="http://schemas.microsoft.com/office/drawing/2014/main" xmlns="" id="{00000000-0008-0000-0600-000066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3" name="直線コネクタ 102">
          <a:extLst>
            <a:ext uri="{FF2B5EF4-FFF2-40B4-BE49-F238E27FC236}">
              <a16:creationId xmlns:a16="http://schemas.microsoft.com/office/drawing/2014/main" xmlns="" id="{00000000-0008-0000-0600-000067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4" name="テキスト ボックス 103">
          <a:extLst>
            <a:ext uri="{FF2B5EF4-FFF2-40B4-BE49-F238E27FC236}">
              <a16:creationId xmlns:a16="http://schemas.microsoft.com/office/drawing/2014/main" xmlns="" id="{00000000-0008-0000-0600-000068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5" name="直線コネクタ 104">
          <a:extLst>
            <a:ext uri="{FF2B5EF4-FFF2-40B4-BE49-F238E27FC236}">
              <a16:creationId xmlns:a16="http://schemas.microsoft.com/office/drawing/2014/main" xmlns="" id="{00000000-0008-0000-0600-000069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6" name="テキスト ボックス 105">
          <a:extLst>
            <a:ext uri="{FF2B5EF4-FFF2-40B4-BE49-F238E27FC236}">
              <a16:creationId xmlns:a16="http://schemas.microsoft.com/office/drawing/2014/main" xmlns="" id="{00000000-0008-0000-0600-00006A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7" name="直線コネクタ 106">
          <a:extLst>
            <a:ext uri="{FF2B5EF4-FFF2-40B4-BE49-F238E27FC236}">
              <a16:creationId xmlns:a16="http://schemas.microsoft.com/office/drawing/2014/main" xmlns="" id="{00000000-0008-0000-0600-00006B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8" name="テキスト ボックス 107">
          <a:extLst>
            <a:ext uri="{FF2B5EF4-FFF2-40B4-BE49-F238E27FC236}">
              <a16:creationId xmlns:a16="http://schemas.microsoft.com/office/drawing/2014/main" xmlns="" id="{00000000-0008-0000-0600-00006C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9" name="直線コネクタ 108">
          <a:extLst>
            <a:ext uri="{FF2B5EF4-FFF2-40B4-BE49-F238E27FC236}">
              <a16:creationId xmlns:a16="http://schemas.microsoft.com/office/drawing/2014/main" xmlns="" id="{00000000-0008-0000-0600-00006D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a:extLst>
            <a:ext uri="{FF2B5EF4-FFF2-40B4-BE49-F238E27FC236}">
              <a16:creationId xmlns:a16="http://schemas.microsoft.com/office/drawing/2014/main" xmlns="" id="{00000000-0008-0000-0600-00006E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1" name="直線コネクタ 110">
          <a:extLst>
            <a:ext uri="{FF2B5EF4-FFF2-40B4-BE49-F238E27FC236}">
              <a16:creationId xmlns:a16="http://schemas.microsoft.com/office/drawing/2014/main" xmlns="" id="{00000000-0008-0000-0600-00006F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a:extLst>
            <a:ext uri="{FF2B5EF4-FFF2-40B4-BE49-F238E27FC236}">
              <a16:creationId xmlns:a16="http://schemas.microsoft.com/office/drawing/2014/main" xmlns="" id="{00000000-0008-0000-0600-000070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a:extLst>
            <a:ext uri="{FF2B5EF4-FFF2-40B4-BE49-F238E27FC236}">
              <a16:creationId xmlns:a16="http://schemas.microsoft.com/office/drawing/2014/main" xmlns=""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xmlns=""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物件費グラフ枠">
          <a:extLst>
            <a:ext uri="{FF2B5EF4-FFF2-40B4-BE49-F238E27FC236}">
              <a16:creationId xmlns:a16="http://schemas.microsoft.com/office/drawing/2014/main" xmlns=""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145407</xdr:rowOff>
    </xdr:from>
    <xdr:to>
      <xdr:col>6</xdr:col>
      <xdr:colOff>510540</xdr:colOff>
      <xdr:row>59</xdr:row>
      <xdr:rowOff>84524</xdr:rowOff>
    </xdr:to>
    <xdr:cxnSp macro="">
      <xdr:nvCxnSpPr>
        <xdr:cNvPr id="116" name="直線コネクタ 115">
          <a:extLst>
            <a:ext uri="{FF2B5EF4-FFF2-40B4-BE49-F238E27FC236}">
              <a16:creationId xmlns:a16="http://schemas.microsoft.com/office/drawing/2014/main" xmlns="" id="{00000000-0008-0000-0600-000074000000}"/>
            </a:ext>
          </a:extLst>
        </xdr:cNvPr>
        <xdr:cNvCxnSpPr/>
      </xdr:nvCxnSpPr>
      <xdr:spPr>
        <a:xfrm flipV="1">
          <a:off x="4633595" y="8717907"/>
          <a:ext cx="1270" cy="14821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88351</xdr:rowOff>
    </xdr:from>
    <xdr:ext cx="534377" cy="259045"/>
    <xdr:sp macro="" textlink="">
      <xdr:nvSpPr>
        <xdr:cNvPr id="117" name="物件費最小値テキスト">
          <a:extLst>
            <a:ext uri="{FF2B5EF4-FFF2-40B4-BE49-F238E27FC236}">
              <a16:creationId xmlns:a16="http://schemas.microsoft.com/office/drawing/2014/main" xmlns="" id="{00000000-0008-0000-0600-000075000000}"/>
            </a:ext>
          </a:extLst>
        </xdr:cNvPr>
        <xdr:cNvSpPr txBox="1"/>
      </xdr:nvSpPr>
      <xdr:spPr>
        <a:xfrm>
          <a:off x="4686300" y="10203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44,741</a:t>
          </a:r>
          <a:endParaRPr kumimoji="1" lang="ja-JP" altLang="en-US" sz="1000" b="1">
            <a:latin typeface="ＭＳ Ｐゴシック"/>
          </a:endParaRPr>
        </a:p>
      </xdr:txBody>
    </xdr:sp>
    <xdr:clientData/>
  </xdr:oneCellAnchor>
  <xdr:twoCellAnchor>
    <xdr:from>
      <xdr:col>6</xdr:col>
      <xdr:colOff>422275</xdr:colOff>
      <xdr:row>59</xdr:row>
      <xdr:rowOff>84524</xdr:rowOff>
    </xdr:from>
    <xdr:to>
      <xdr:col>6</xdr:col>
      <xdr:colOff>600075</xdr:colOff>
      <xdr:row>59</xdr:row>
      <xdr:rowOff>84524</xdr:rowOff>
    </xdr:to>
    <xdr:cxnSp macro="">
      <xdr:nvCxnSpPr>
        <xdr:cNvPr id="118" name="直線コネクタ 117">
          <a:extLst>
            <a:ext uri="{FF2B5EF4-FFF2-40B4-BE49-F238E27FC236}">
              <a16:creationId xmlns:a16="http://schemas.microsoft.com/office/drawing/2014/main" xmlns="" id="{00000000-0008-0000-0600-000076000000}"/>
            </a:ext>
          </a:extLst>
        </xdr:cNvPr>
        <xdr:cNvCxnSpPr/>
      </xdr:nvCxnSpPr>
      <xdr:spPr>
        <a:xfrm>
          <a:off x="4546600" y="10200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92084</xdr:rowOff>
    </xdr:from>
    <xdr:ext cx="599010" cy="259045"/>
    <xdr:sp macro="" textlink="">
      <xdr:nvSpPr>
        <xdr:cNvPr id="119" name="物件費最大値テキスト">
          <a:extLst>
            <a:ext uri="{FF2B5EF4-FFF2-40B4-BE49-F238E27FC236}">
              <a16:creationId xmlns:a16="http://schemas.microsoft.com/office/drawing/2014/main" xmlns="" id="{00000000-0008-0000-0600-000077000000}"/>
            </a:ext>
          </a:extLst>
        </xdr:cNvPr>
        <xdr:cNvSpPr txBox="1"/>
      </xdr:nvSpPr>
      <xdr:spPr>
        <a:xfrm>
          <a:off x="4686300" y="8493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239,251</a:t>
          </a:r>
          <a:endParaRPr kumimoji="1" lang="ja-JP" altLang="en-US" sz="1000" b="1">
            <a:latin typeface="ＭＳ Ｐゴシック"/>
          </a:endParaRPr>
        </a:p>
      </xdr:txBody>
    </xdr:sp>
    <xdr:clientData/>
  </xdr:oneCellAnchor>
  <xdr:twoCellAnchor>
    <xdr:from>
      <xdr:col>6</xdr:col>
      <xdr:colOff>422275</xdr:colOff>
      <xdr:row>50</xdr:row>
      <xdr:rowOff>145407</xdr:rowOff>
    </xdr:from>
    <xdr:to>
      <xdr:col>6</xdr:col>
      <xdr:colOff>600075</xdr:colOff>
      <xdr:row>50</xdr:row>
      <xdr:rowOff>145407</xdr:rowOff>
    </xdr:to>
    <xdr:cxnSp macro="">
      <xdr:nvCxnSpPr>
        <xdr:cNvPr id="120" name="直線コネクタ 119">
          <a:extLst>
            <a:ext uri="{FF2B5EF4-FFF2-40B4-BE49-F238E27FC236}">
              <a16:creationId xmlns:a16="http://schemas.microsoft.com/office/drawing/2014/main" xmlns="" id="{00000000-0008-0000-0600-000078000000}"/>
            </a:ext>
          </a:extLst>
        </xdr:cNvPr>
        <xdr:cNvCxnSpPr/>
      </xdr:nvCxnSpPr>
      <xdr:spPr>
        <a:xfrm>
          <a:off x="4546600" y="8717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164191</xdr:rowOff>
    </xdr:from>
    <xdr:to>
      <xdr:col>6</xdr:col>
      <xdr:colOff>511175</xdr:colOff>
      <xdr:row>58</xdr:row>
      <xdr:rowOff>30742</xdr:rowOff>
    </xdr:to>
    <xdr:cxnSp macro="">
      <xdr:nvCxnSpPr>
        <xdr:cNvPr id="121" name="直線コネクタ 120">
          <a:extLst>
            <a:ext uri="{FF2B5EF4-FFF2-40B4-BE49-F238E27FC236}">
              <a16:creationId xmlns:a16="http://schemas.microsoft.com/office/drawing/2014/main" xmlns="" id="{00000000-0008-0000-0600-000079000000}"/>
            </a:ext>
          </a:extLst>
        </xdr:cNvPr>
        <xdr:cNvCxnSpPr/>
      </xdr:nvCxnSpPr>
      <xdr:spPr>
        <a:xfrm flipV="1">
          <a:off x="3797300" y="9936841"/>
          <a:ext cx="838200" cy="3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110890</xdr:rowOff>
    </xdr:from>
    <xdr:ext cx="534377" cy="259045"/>
    <xdr:sp macro="" textlink="">
      <xdr:nvSpPr>
        <xdr:cNvPr id="122" name="物件費平均値テキスト">
          <a:extLst>
            <a:ext uri="{FF2B5EF4-FFF2-40B4-BE49-F238E27FC236}">
              <a16:creationId xmlns:a16="http://schemas.microsoft.com/office/drawing/2014/main" xmlns="" id="{00000000-0008-0000-0600-00007A000000}"/>
            </a:ext>
          </a:extLst>
        </xdr:cNvPr>
        <xdr:cNvSpPr txBox="1"/>
      </xdr:nvSpPr>
      <xdr:spPr>
        <a:xfrm>
          <a:off x="4686300" y="98835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76,783</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132463</xdr:rowOff>
    </xdr:from>
    <xdr:to>
      <xdr:col>6</xdr:col>
      <xdr:colOff>561975</xdr:colOff>
      <xdr:row>58</xdr:row>
      <xdr:rowOff>62613</xdr:rowOff>
    </xdr:to>
    <xdr:sp macro="" textlink="">
      <xdr:nvSpPr>
        <xdr:cNvPr id="123" name="フローチャート : 判断 122">
          <a:extLst>
            <a:ext uri="{FF2B5EF4-FFF2-40B4-BE49-F238E27FC236}">
              <a16:creationId xmlns:a16="http://schemas.microsoft.com/office/drawing/2014/main" xmlns="" id="{00000000-0008-0000-0600-00007B000000}"/>
            </a:ext>
          </a:extLst>
        </xdr:cNvPr>
        <xdr:cNvSpPr/>
      </xdr:nvSpPr>
      <xdr:spPr>
        <a:xfrm>
          <a:off x="4584700" y="9905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141948</xdr:rowOff>
    </xdr:from>
    <xdr:to>
      <xdr:col>5</xdr:col>
      <xdr:colOff>358775</xdr:colOff>
      <xdr:row>58</xdr:row>
      <xdr:rowOff>30742</xdr:rowOff>
    </xdr:to>
    <xdr:cxnSp macro="">
      <xdr:nvCxnSpPr>
        <xdr:cNvPr id="124" name="直線コネクタ 123">
          <a:extLst>
            <a:ext uri="{FF2B5EF4-FFF2-40B4-BE49-F238E27FC236}">
              <a16:creationId xmlns:a16="http://schemas.microsoft.com/office/drawing/2014/main" xmlns="" id="{00000000-0008-0000-0600-00007C000000}"/>
            </a:ext>
          </a:extLst>
        </xdr:cNvPr>
        <xdr:cNvCxnSpPr/>
      </xdr:nvCxnSpPr>
      <xdr:spPr>
        <a:xfrm>
          <a:off x="2908300" y="9914598"/>
          <a:ext cx="889000" cy="60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10536</xdr:rowOff>
    </xdr:from>
    <xdr:to>
      <xdr:col>5</xdr:col>
      <xdr:colOff>409575</xdr:colOff>
      <xdr:row>58</xdr:row>
      <xdr:rowOff>112136</xdr:rowOff>
    </xdr:to>
    <xdr:sp macro="" textlink="">
      <xdr:nvSpPr>
        <xdr:cNvPr id="125" name="フローチャート : 判断 124">
          <a:extLst>
            <a:ext uri="{FF2B5EF4-FFF2-40B4-BE49-F238E27FC236}">
              <a16:creationId xmlns:a16="http://schemas.microsoft.com/office/drawing/2014/main" xmlns="" id="{00000000-0008-0000-0600-00007D000000}"/>
            </a:ext>
          </a:extLst>
        </xdr:cNvPr>
        <xdr:cNvSpPr/>
      </xdr:nvSpPr>
      <xdr:spPr>
        <a:xfrm>
          <a:off x="3746500" y="9954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103263</xdr:rowOff>
    </xdr:from>
    <xdr:ext cx="534377" cy="259045"/>
    <xdr:sp macro="" textlink="">
      <xdr:nvSpPr>
        <xdr:cNvPr id="126" name="テキスト ボックス 125">
          <a:extLst>
            <a:ext uri="{FF2B5EF4-FFF2-40B4-BE49-F238E27FC236}">
              <a16:creationId xmlns:a16="http://schemas.microsoft.com/office/drawing/2014/main" xmlns="" id="{00000000-0008-0000-0600-00007E000000}"/>
            </a:ext>
          </a:extLst>
        </xdr:cNvPr>
        <xdr:cNvSpPr txBox="1"/>
      </xdr:nvSpPr>
      <xdr:spPr>
        <a:xfrm>
          <a:off x="3530111" y="10047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70,284</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141948</xdr:rowOff>
    </xdr:from>
    <xdr:to>
      <xdr:col>4</xdr:col>
      <xdr:colOff>155575</xdr:colOff>
      <xdr:row>58</xdr:row>
      <xdr:rowOff>2334</xdr:rowOff>
    </xdr:to>
    <xdr:cxnSp macro="">
      <xdr:nvCxnSpPr>
        <xdr:cNvPr id="127" name="直線コネクタ 126">
          <a:extLst>
            <a:ext uri="{FF2B5EF4-FFF2-40B4-BE49-F238E27FC236}">
              <a16:creationId xmlns:a16="http://schemas.microsoft.com/office/drawing/2014/main" xmlns="" id="{00000000-0008-0000-0600-00007F000000}"/>
            </a:ext>
          </a:extLst>
        </xdr:cNvPr>
        <xdr:cNvCxnSpPr/>
      </xdr:nvCxnSpPr>
      <xdr:spPr>
        <a:xfrm flipV="1">
          <a:off x="2019300" y="9914598"/>
          <a:ext cx="889000" cy="31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7420</xdr:rowOff>
    </xdr:from>
    <xdr:to>
      <xdr:col>4</xdr:col>
      <xdr:colOff>206375</xdr:colOff>
      <xdr:row>58</xdr:row>
      <xdr:rowOff>109020</xdr:rowOff>
    </xdr:to>
    <xdr:sp macro="" textlink="">
      <xdr:nvSpPr>
        <xdr:cNvPr id="128" name="フローチャート : 判断 127">
          <a:extLst>
            <a:ext uri="{FF2B5EF4-FFF2-40B4-BE49-F238E27FC236}">
              <a16:creationId xmlns:a16="http://schemas.microsoft.com/office/drawing/2014/main" xmlns="" id="{00000000-0008-0000-0600-000080000000}"/>
            </a:ext>
          </a:extLst>
        </xdr:cNvPr>
        <xdr:cNvSpPr/>
      </xdr:nvSpPr>
      <xdr:spPr>
        <a:xfrm>
          <a:off x="2857500" y="9951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100147</xdr:rowOff>
    </xdr:from>
    <xdr:ext cx="534377" cy="259045"/>
    <xdr:sp macro="" textlink="">
      <xdr:nvSpPr>
        <xdr:cNvPr id="129" name="テキスト ボックス 128">
          <a:extLst>
            <a:ext uri="{FF2B5EF4-FFF2-40B4-BE49-F238E27FC236}">
              <a16:creationId xmlns:a16="http://schemas.microsoft.com/office/drawing/2014/main" xmlns="" id="{00000000-0008-0000-0600-000081000000}"/>
            </a:ext>
          </a:extLst>
        </xdr:cNvPr>
        <xdr:cNvSpPr txBox="1"/>
      </xdr:nvSpPr>
      <xdr:spPr>
        <a:xfrm>
          <a:off x="2641111" y="10044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70,693</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2334</xdr:rowOff>
    </xdr:from>
    <xdr:to>
      <xdr:col>2</xdr:col>
      <xdr:colOff>638175</xdr:colOff>
      <xdr:row>58</xdr:row>
      <xdr:rowOff>39634</xdr:rowOff>
    </xdr:to>
    <xdr:cxnSp macro="">
      <xdr:nvCxnSpPr>
        <xdr:cNvPr id="130" name="直線コネクタ 129">
          <a:extLst>
            <a:ext uri="{FF2B5EF4-FFF2-40B4-BE49-F238E27FC236}">
              <a16:creationId xmlns:a16="http://schemas.microsoft.com/office/drawing/2014/main" xmlns="" id="{00000000-0008-0000-0600-000082000000}"/>
            </a:ext>
          </a:extLst>
        </xdr:cNvPr>
        <xdr:cNvCxnSpPr/>
      </xdr:nvCxnSpPr>
      <xdr:spPr>
        <a:xfrm flipV="1">
          <a:off x="1130300" y="9946434"/>
          <a:ext cx="889000" cy="37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70582</xdr:rowOff>
    </xdr:from>
    <xdr:to>
      <xdr:col>3</xdr:col>
      <xdr:colOff>3175</xdr:colOff>
      <xdr:row>59</xdr:row>
      <xdr:rowOff>732</xdr:rowOff>
    </xdr:to>
    <xdr:sp macro="" textlink="">
      <xdr:nvSpPr>
        <xdr:cNvPr id="131" name="フローチャート : 判断 130">
          <a:extLst>
            <a:ext uri="{FF2B5EF4-FFF2-40B4-BE49-F238E27FC236}">
              <a16:creationId xmlns:a16="http://schemas.microsoft.com/office/drawing/2014/main" xmlns="" id="{00000000-0008-0000-0600-000083000000}"/>
            </a:ext>
          </a:extLst>
        </xdr:cNvPr>
        <xdr:cNvSpPr/>
      </xdr:nvSpPr>
      <xdr:spPr>
        <a:xfrm>
          <a:off x="1968500" y="10014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163309</xdr:rowOff>
    </xdr:from>
    <xdr:ext cx="534377" cy="259045"/>
    <xdr:sp macro="" textlink="">
      <xdr:nvSpPr>
        <xdr:cNvPr id="132" name="テキスト ボックス 131">
          <a:extLst>
            <a:ext uri="{FF2B5EF4-FFF2-40B4-BE49-F238E27FC236}">
              <a16:creationId xmlns:a16="http://schemas.microsoft.com/office/drawing/2014/main" xmlns="" id="{00000000-0008-0000-0600-000084000000}"/>
            </a:ext>
          </a:extLst>
        </xdr:cNvPr>
        <xdr:cNvSpPr txBox="1"/>
      </xdr:nvSpPr>
      <xdr:spPr>
        <a:xfrm>
          <a:off x="1752111" y="10107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62,404</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63236</xdr:rowOff>
    </xdr:from>
    <xdr:to>
      <xdr:col>1</xdr:col>
      <xdr:colOff>485775</xdr:colOff>
      <xdr:row>58</xdr:row>
      <xdr:rowOff>164836</xdr:rowOff>
    </xdr:to>
    <xdr:sp macro="" textlink="">
      <xdr:nvSpPr>
        <xdr:cNvPr id="133" name="フローチャート : 判断 132">
          <a:extLst>
            <a:ext uri="{FF2B5EF4-FFF2-40B4-BE49-F238E27FC236}">
              <a16:creationId xmlns:a16="http://schemas.microsoft.com/office/drawing/2014/main" xmlns="" id="{00000000-0008-0000-0600-000085000000}"/>
            </a:ext>
          </a:extLst>
        </xdr:cNvPr>
        <xdr:cNvSpPr/>
      </xdr:nvSpPr>
      <xdr:spPr>
        <a:xfrm>
          <a:off x="1079500" y="10007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155963</xdr:rowOff>
    </xdr:from>
    <xdr:ext cx="534377" cy="259045"/>
    <xdr:sp macro="" textlink="">
      <xdr:nvSpPr>
        <xdr:cNvPr id="134" name="テキスト ボックス 133">
          <a:extLst>
            <a:ext uri="{FF2B5EF4-FFF2-40B4-BE49-F238E27FC236}">
              <a16:creationId xmlns:a16="http://schemas.microsoft.com/office/drawing/2014/main" xmlns="" id="{00000000-0008-0000-0600-000086000000}"/>
            </a:ext>
          </a:extLst>
        </xdr:cNvPr>
        <xdr:cNvSpPr txBox="1"/>
      </xdr:nvSpPr>
      <xdr:spPr>
        <a:xfrm>
          <a:off x="863111" y="10100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63,368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a:extLst>
            <a:ext uri="{FF2B5EF4-FFF2-40B4-BE49-F238E27FC236}">
              <a16:creationId xmlns:a16="http://schemas.microsoft.com/office/drawing/2014/main" xmlns=""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a:extLst>
            <a:ext uri="{FF2B5EF4-FFF2-40B4-BE49-F238E27FC236}">
              <a16:creationId xmlns:a16="http://schemas.microsoft.com/office/drawing/2014/main" xmlns=""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a:extLst>
            <a:ext uri="{FF2B5EF4-FFF2-40B4-BE49-F238E27FC236}">
              <a16:creationId xmlns:a16="http://schemas.microsoft.com/office/drawing/2014/main" xmlns=""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a:extLst>
            <a:ext uri="{FF2B5EF4-FFF2-40B4-BE49-F238E27FC236}">
              <a16:creationId xmlns:a16="http://schemas.microsoft.com/office/drawing/2014/main" xmlns=""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a:extLst>
            <a:ext uri="{FF2B5EF4-FFF2-40B4-BE49-F238E27FC236}">
              <a16:creationId xmlns:a16="http://schemas.microsoft.com/office/drawing/2014/main" xmlns=""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113391</xdr:rowOff>
    </xdr:from>
    <xdr:to>
      <xdr:col>6</xdr:col>
      <xdr:colOff>561975</xdr:colOff>
      <xdr:row>58</xdr:row>
      <xdr:rowOff>43541</xdr:rowOff>
    </xdr:to>
    <xdr:sp macro="" textlink="">
      <xdr:nvSpPr>
        <xdr:cNvPr id="140" name="円/楕円 139">
          <a:extLst>
            <a:ext uri="{FF2B5EF4-FFF2-40B4-BE49-F238E27FC236}">
              <a16:creationId xmlns:a16="http://schemas.microsoft.com/office/drawing/2014/main" xmlns="" id="{00000000-0008-0000-0600-00008C000000}"/>
            </a:ext>
          </a:extLst>
        </xdr:cNvPr>
        <xdr:cNvSpPr/>
      </xdr:nvSpPr>
      <xdr:spPr>
        <a:xfrm>
          <a:off x="4584700" y="9886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136268</xdr:rowOff>
    </xdr:from>
    <xdr:ext cx="534377" cy="259045"/>
    <xdr:sp macro="" textlink="">
      <xdr:nvSpPr>
        <xdr:cNvPr id="141" name="物件費該当値テキスト">
          <a:extLst>
            <a:ext uri="{FF2B5EF4-FFF2-40B4-BE49-F238E27FC236}">
              <a16:creationId xmlns:a16="http://schemas.microsoft.com/office/drawing/2014/main" xmlns="" id="{00000000-0008-0000-0600-00008D000000}"/>
            </a:ext>
          </a:extLst>
        </xdr:cNvPr>
        <xdr:cNvSpPr txBox="1"/>
      </xdr:nvSpPr>
      <xdr:spPr>
        <a:xfrm>
          <a:off x="4686300" y="9737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79,286</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151392</xdr:rowOff>
    </xdr:from>
    <xdr:to>
      <xdr:col>5</xdr:col>
      <xdr:colOff>409575</xdr:colOff>
      <xdr:row>58</xdr:row>
      <xdr:rowOff>81542</xdr:rowOff>
    </xdr:to>
    <xdr:sp macro="" textlink="">
      <xdr:nvSpPr>
        <xdr:cNvPr id="142" name="円/楕円 141">
          <a:extLst>
            <a:ext uri="{FF2B5EF4-FFF2-40B4-BE49-F238E27FC236}">
              <a16:creationId xmlns:a16="http://schemas.microsoft.com/office/drawing/2014/main" xmlns="" id="{00000000-0008-0000-0600-00008E000000}"/>
            </a:ext>
          </a:extLst>
        </xdr:cNvPr>
        <xdr:cNvSpPr/>
      </xdr:nvSpPr>
      <xdr:spPr>
        <a:xfrm>
          <a:off x="3746500" y="9924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98069</xdr:rowOff>
    </xdr:from>
    <xdr:ext cx="534377" cy="259045"/>
    <xdr:sp macro="" textlink="">
      <xdr:nvSpPr>
        <xdr:cNvPr id="143" name="テキスト ボックス 142">
          <a:extLst>
            <a:ext uri="{FF2B5EF4-FFF2-40B4-BE49-F238E27FC236}">
              <a16:creationId xmlns:a16="http://schemas.microsoft.com/office/drawing/2014/main" xmlns="" id="{00000000-0008-0000-0600-00008F000000}"/>
            </a:ext>
          </a:extLst>
        </xdr:cNvPr>
        <xdr:cNvSpPr txBox="1"/>
      </xdr:nvSpPr>
      <xdr:spPr>
        <a:xfrm>
          <a:off x="3530111" y="9699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74,299</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91148</xdr:rowOff>
    </xdr:from>
    <xdr:to>
      <xdr:col>4</xdr:col>
      <xdr:colOff>206375</xdr:colOff>
      <xdr:row>58</xdr:row>
      <xdr:rowOff>21298</xdr:rowOff>
    </xdr:to>
    <xdr:sp macro="" textlink="">
      <xdr:nvSpPr>
        <xdr:cNvPr id="144" name="円/楕円 143">
          <a:extLst>
            <a:ext uri="{FF2B5EF4-FFF2-40B4-BE49-F238E27FC236}">
              <a16:creationId xmlns:a16="http://schemas.microsoft.com/office/drawing/2014/main" xmlns="" id="{00000000-0008-0000-0600-000090000000}"/>
            </a:ext>
          </a:extLst>
        </xdr:cNvPr>
        <xdr:cNvSpPr/>
      </xdr:nvSpPr>
      <xdr:spPr>
        <a:xfrm>
          <a:off x="2857500" y="9863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37825</xdr:rowOff>
    </xdr:from>
    <xdr:ext cx="534377" cy="259045"/>
    <xdr:sp macro="" textlink="">
      <xdr:nvSpPr>
        <xdr:cNvPr id="145" name="テキスト ボックス 144">
          <a:extLst>
            <a:ext uri="{FF2B5EF4-FFF2-40B4-BE49-F238E27FC236}">
              <a16:creationId xmlns:a16="http://schemas.microsoft.com/office/drawing/2014/main" xmlns="" id="{00000000-0008-0000-0600-000091000000}"/>
            </a:ext>
          </a:extLst>
        </xdr:cNvPr>
        <xdr:cNvSpPr txBox="1"/>
      </xdr:nvSpPr>
      <xdr:spPr>
        <a:xfrm>
          <a:off x="2641111" y="9639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82,205</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122984</xdr:rowOff>
    </xdr:from>
    <xdr:to>
      <xdr:col>3</xdr:col>
      <xdr:colOff>3175</xdr:colOff>
      <xdr:row>58</xdr:row>
      <xdr:rowOff>53134</xdr:rowOff>
    </xdr:to>
    <xdr:sp macro="" textlink="">
      <xdr:nvSpPr>
        <xdr:cNvPr id="146" name="円/楕円 145">
          <a:extLst>
            <a:ext uri="{FF2B5EF4-FFF2-40B4-BE49-F238E27FC236}">
              <a16:creationId xmlns:a16="http://schemas.microsoft.com/office/drawing/2014/main" xmlns="" id="{00000000-0008-0000-0600-000092000000}"/>
            </a:ext>
          </a:extLst>
        </xdr:cNvPr>
        <xdr:cNvSpPr/>
      </xdr:nvSpPr>
      <xdr:spPr>
        <a:xfrm>
          <a:off x="1968500" y="9895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69661</xdr:rowOff>
    </xdr:from>
    <xdr:ext cx="534377" cy="259045"/>
    <xdr:sp macro="" textlink="">
      <xdr:nvSpPr>
        <xdr:cNvPr id="147" name="テキスト ボックス 146">
          <a:extLst>
            <a:ext uri="{FF2B5EF4-FFF2-40B4-BE49-F238E27FC236}">
              <a16:creationId xmlns:a16="http://schemas.microsoft.com/office/drawing/2014/main" xmlns="" id="{00000000-0008-0000-0600-000093000000}"/>
            </a:ext>
          </a:extLst>
        </xdr:cNvPr>
        <xdr:cNvSpPr txBox="1"/>
      </xdr:nvSpPr>
      <xdr:spPr>
        <a:xfrm>
          <a:off x="1752111" y="9670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78,027</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160284</xdr:rowOff>
    </xdr:from>
    <xdr:to>
      <xdr:col>1</xdr:col>
      <xdr:colOff>485775</xdr:colOff>
      <xdr:row>58</xdr:row>
      <xdr:rowOff>90434</xdr:rowOff>
    </xdr:to>
    <xdr:sp macro="" textlink="">
      <xdr:nvSpPr>
        <xdr:cNvPr id="148" name="円/楕円 147">
          <a:extLst>
            <a:ext uri="{FF2B5EF4-FFF2-40B4-BE49-F238E27FC236}">
              <a16:creationId xmlns:a16="http://schemas.microsoft.com/office/drawing/2014/main" xmlns="" id="{00000000-0008-0000-0600-000094000000}"/>
            </a:ext>
          </a:extLst>
        </xdr:cNvPr>
        <xdr:cNvSpPr/>
      </xdr:nvSpPr>
      <xdr:spPr>
        <a:xfrm>
          <a:off x="1079500" y="9932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106961</xdr:rowOff>
    </xdr:from>
    <xdr:ext cx="534377" cy="259045"/>
    <xdr:sp macro="" textlink="">
      <xdr:nvSpPr>
        <xdr:cNvPr id="149" name="テキスト ボックス 148">
          <a:extLst>
            <a:ext uri="{FF2B5EF4-FFF2-40B4-BE49-F238E27FC236}">
              <a16:creationId xmlns:a16="http://schemas.microsoft.com/office/drawing/2014/main" xmlns="" id="{00000000-0008-0000-0600-000095000000}"/>
            </a:ext>
          </a:extLst>
        </xdr:cNvPr>
        <xdr:cNvSpPr txBox="1"/>
      </xdr:nvSpPr>
      <xdr:spPr>
        <a:xfrm>
          <a:off x="863111" y="9708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73,132</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a:extLst>
            <a:ext uri="{FF2B5EF4-FFF2-40B4-BE49-F238E27FC236}">
              <a16:creationId xmlns:a16="http://schemas.microsoft.com/office/drawing/2014/main" xmlns=""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a:extLst>
            <a:ext uri="{FF2B5EF4-FFF2-40B4-BE49-F238E27FC236}">
              <a16:creationId xmlns:a16="http://schemas.microsoft.com/office/drawing/2014/main" xmlns=""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a:extLst>
            <a:ext uri="{FF2B5EF4-FFF2-40B4-BE49-F238E27FC236}">
              <a16:creationId xmlns:a16="http://schemas.microsoft.com/office/drawing/2014/main" xmlns=""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a:extLst>
            <a:ext uri="{FF2B5EF4-FFF2-40B4-BE49-F238E27FC236}">
              <a16:creationId xmlns:a16="http://schemas.microsoft.com/office/drawing/2014/main" xmlns=""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a:extLst>
            <a:ext uri="{FF2B5EF4-FFF2-40B4-BE49-F238E27FC236}">
              <a16:creationId xmlns:a16="http://schemas.microsoft.com/office/drawing/2014/main" xmlns=""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a:extLst>
            <a:ext uri="{FF2B5EF4-FFF2-40B4-BE49-F238E27FC236}">
              <a16:creationId xmlns:a16="http://schemas.microsoft.com/office/drawing/2014/main" xmlns=""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a:extLst>
            <a:ext uri="{FF2B5EF4-FFF2-40B4-BE49-F238E27FC236}">
              <a16:creationId xmlns:a16="http://schemas.microsoft.com/office/drawing/2014/main" xmlns=""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2,561</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a:extLst>
            <a:ext uri="{FF2B5EF4-FFF2-40B4-BE49-F238E27FC236}">
              <a16:creationId xmlns:a16="http://schemas.microsoft.com/office/drawing/2014/main" xmlns=""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a:extLst>
            <a:ext uri="{FF2B5EF4-FFF2-40B4-BE49-F238E27FC236}">
              <a16:creationId xmlns:a16="http://schemas.microsoft.com/office/drawing/2014/main" xmlns=""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a:extLst>
            <a:ext uri="{FF2B5EF4-FFF2-40B4-BE49-F238E27FC236}">
              <a16:creationId xmlns:a16="http://schemas.microsoft.com/office/drawing/2014/main" xmlns=""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0" name="直線コネクタ 159">
          <a:extLst>
            <a:ext uri="{FF2B5EF4-FFF2-40B4-BE49-F238E27FC236}">
              <a16:creationId xmlns:a16="http://schemas.microsoft.com/office/drawing/2014/main" xmlns="" id="{00000000-0008-0000-06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1" name="テキスト ボックス 160">
          <a:extLst>
            <a:ext uri="{FF2B5EF4-FFF2-40B4-BE49-F238E27FC236}">
              <a16:creationId xmlns:a16="http://schemas.microsoft.com/office/drawing/2014/main" xmlns="" id="{00000000-0008-0000-0600-0000A1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2" name="直線コネクタ 161">
          <a:extLst>
            <a:ext uri="{FF2B5EF4-FFF2-40B4-BE49-F238E27FC236}">
              <a16:creationId xmlns:a16="http://schemas.microsoft.com/office/drawing/2014/main" xmlns="" id="{00000000-0008-0000-06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3" name="テキスト ボックス 162">
          <a:extLst>
            <a:ext uri="{FF2B5EF4-FFF2-40B4-BE49-F238E27FC236}">
              <a16:creationId xmlns:a16="http://schemas.microsoft.com/office/drawing/2014/main" xmlns="" id="{00000000-0008-0000-0600-0000A3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a:extLst>
            <a:ext uri="{FF2B5EF4-FFF2-40B4-BE49-F238E27FC236}">
              <a16:creationId xmlns:a16="http://schemas.microsoft.com/office/drawing/2014/main" xmlns="" id="{00000000-0008-0000-06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5" name="テキスト ボックス 164">
          <a:extLst>
            <a:ext uri="{FF2B5EF4-FFF2-40B4-BE49-F238E27FC236}">
              <a16:creationId xmlns:a16="http://schemas.microsoft.com/office/drawing/2014/main" xmlns="" id="{00000000-0008-0000-0600-0000A5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6" name="直線コネクタ 165">
          <a:extLst>
            <a:ext uri="{FF2B5EF4-FFF2-40B4-BE49-F238E27FC236}">
              <a16:creationId xmlns:a16="http://schemas.microsoft.com/office/drawing/2014/main" xmlns="" id="{00000000-0008-0000-06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7" name="テキスト ボックス 166">
          <a:extLst>
            <a:ext uri="{FF2B5EF4-FFF2-40B4-BE49-F238E27FC236}">
              <a16:creationId xmlns:a16="http://schemas.microsoft.com/office/drawing/2014/main" xmlns="" id="{00000000-0008-0000-0600-0000A7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8" name="直線コネクタ 167">
          <a:extLst>
            <a:ext uri="{FF2B5EF4-FFF2-40B4-BE49-F238E27FC236}">
              <a16:creationId xmlns:a16="http://schemas.microsoft.com/office/drawing/2014/main" xmlns="" id="{00000000-0008-0000-06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9" name="テキスト ボックス 168">
          <a:extLst>
            <a:ext uri="{FF2B5EF4-FFF2-40B4-BE49-F238E27FC236}">
              <a16:creationId xmlns:a16="http://schemas.microsoft.com/office/drawing/2014/main" xmlns="" id="{00000000-0008-0000-0600-0000A9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a:extLst>
            <a:ext uri="{FF2B5EF4-FFF2-40B4-BE49-F238E27FC236}">
              <a16:creationId xmlns:a16="http://schemas.microsoft.com/office/drawing/2014/main" xmlns=""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xmlns=""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維持補修費グラフ枠">
          <a:extLst>
            <a:ext uri="{FF2B5EF4-FFF2-40B4-BE49-F238E27FC236}">
              <a16:creationId xmlns:a16="http://schemas.microsoft.com/office/drawing/2014/main" xmlns=""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153721</xdr:rowOff>
    </xdr:from>
    <xdr:to>
      <xdr:col>6</xdr:col>
      <xdr:colOff>510540</xdr:colOff>
      <xdr:row>79</xdr:row>
      <xdr:rowOff>33134</xdr:rowOff>
    </xdr:to>
    <xdr:cxnSp macro="">
      <xdr:nvCxnSpPr>
        <xdr:cNvPr id="173" name="直線コネクタ 172">
          <a:extLst>
            <a:ext uri="{FF2B5EF4-FFF2-40B4-BE49-F238E27FC236}">
              <a16:creationId xmlns:a16="http://schemas.microsoft.com/office/drawing/2014/main" xmlns="" id="{00000000-0008-0000-0600-0000AD000000}"/>
            </a:ext>
          </a:extLst>
        </xdr:cNvPr>
        <xdr:cNvCxnSpPr/>
      </xdr:nvCxnSpPr>
      <xdr:spPr>
        <a:xfrm flipV="1">
          <a:off x="4633595" y="12326671"/>
          <a:ext cx="1270" cy="1251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36961</xdr:rowOff>
    </xdr:from>
    <xdr:ext cx="378565" cy="259045"/>
    <xdr:sp macro="" textlink="">
      <xdr:nvSpPr>
        <xdr:cNvPr id="174" name="維持補修費最小値テキスト">
          <a:extLst>
            <a:ext uri="{FF2B5EF4-FFF2-40B4-BE49-F238E27FC236}">
              <a16:creationId xmlns:a16="http://schemas.microsoft.com/office/drawing/2014/main" xmlns="" id="{00000000-0008-0000-0600-0000AE000000}"/>
            </a:ext>
          </a:extLst>
        </xdr:cNvPr>
        <xdr:cNvSpPr txBox="1"/>
      </xdr:nvSpPr>
      <xdr:spPr>
        <a:xfrm>
          <a:off x="4686300" y="135815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297</a:t>
          </a:r>
          <a:endParaRPr kumimoji="1" lang="ja-JP" altLang="en-US" sz="1000" b="1">
            <a:latin typeface="ＭＳ Ｐゴシック"/>
          </a:endParaRPr>
        </a:p>
      </xdr:txBody>
    </xdr:sp>
    <xdr:clientData/>
  </xdr:oneCellAnchor>
  <xdr:twoCellAnchor>
    <xdr:from>
      <xdr:col>6</xdr:col>
      <xdr:colOff>422275</xdr:colOff>
      <xdr:row>79</xdr:row>
      <xdr:rowOff>33134</xdr:rowOff>
    </xdr:from>
    <xdr:to>
      <xdr:col>6</xdr:col>
      <xdr:colOff>600075</xdr:colOff>
      <xdr:row>79</xdr:row>
      <xdr:rowOff>33134</xdr:rowOff>
    </xdr:to>
    <xdr:cxnSp macro="">
      <xdr:nvCxnSpPr>
        <xdr:cNvPr id="175" name="直線コネクタ 174">
          <a:extLst>
            <a:ext uri="{FF2B5EF4-FFF2-40B4-BE49-F238E27FC236}">
              <a16:creationId xmlns:a16="http://schemas.microsoft.com/office/drawing/2014/main" xmlns="" id="{00000000-0008-0000-0600-0000AF000000}"/>
            </a:ext>
          </a:extLst>
        </xdr:cNvPr>
        <xdr:cNvCxnSpPr/>
      </xdr:nvCxnSpPr>
      <xdr:spPr>
        <a:xfrm>
          <a:off x="4546600" y="13577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100398</xdr:rowOff>
    </xdr:from>
    <xdr:ext cx="534377" cy="259045"/>
    <xdr:sp macro="" textlink="">
      <xdr:nvSpPr>
        <xdr:cNvPr id="176" name="維持補修費最大値テキスト">
          <a:extLst>
            <a:ext uri="{FF2B5EF4-FFF2-40B4-BE49-F238E27FC236}">
              <a16:creationId xmlns:a16="http://schemas.microsoft.com/office/drawing/2014/main" xmlns="" id="{00000000-0008-0000-0600-0000B0000000}"/>
            </a:ext>
          </a:extLst>
        </xdr:cNvPr>
        <xdr:cNvSpPr txBox="1"/>
      </xdr:nvSpPr>
      <xdr:spPr>
        <a:xfrm>
          <a:off x="4686300" y="12101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33,132</a:t>
          </a:r>
          <a:endParaRPr kumimoji="1" lang="ja-JP" altLang="en-US" sz="1000" b="1">
            <a:latin typeface="ＭＳ Ｐゴシック"/>
          </a:endParaRPr>
        </a:p>
      </xdr:txBody>
    </xdr:sp>
    <xdr:clientData/>
  </xdr:oneCellAnchor>
  <xdr:twoCellAnchor>
    <xdr:from>
      <xdr:col>6</xdr:col>
      <xdr:colOff>422275</xdr:colOff>
      <xdr:row>71</xdr:row>
      <xdr:rowOff>153721</xdr:rowOff>
    </xdr:from>
    <xdr:to>
      <xdr:col>6</xdr:col>
      <xdr:colOff>600075</xdr:colOff>
      <xdr:row>71</xdr:row>
      <xdr:rowOff>153721</xdr:rowOff>
    </xdr:to>
    <xdr:cxnSp macro="">
      <xdr:nvCxnSpPr>
        <xdr:cNvPr id="177" name="直線コネクタ 176">
          <a:extLst>
            <a:ext uri="{FF2B5EF4-FFF2-40B4-BE49-F238E27FC236}">
              <a16:creationId xmlns:a16="http://schemas.microsoft.com/office/drawing/2014/main" xmlns="" id="{00000000-0008-0000-0600-0000B1000000}"/>
            </a:ext>
          </a:extLst>
        </xdr:cNvPr>
        <xdr:cNvCxnSpPr/>
      </xdr:nvCxnSpPr>
      <xdr:spPr>
        <a:xfrm>
          <a:off x="4546600" y="123266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133832</xdr:rowOff>
    </xdr:from>
    <xdr:to>
      <xdr:col>6</xdr:col>
      <xdr:colOff>511175</xdr:colOff>
      <xdr:row>79</xdr:row>
      <xdr:rowOff>10198</xdr:rowOff>
    </xdr:to>
    <xdr:cxnSp macro="">
      <xdr:nvCxnSpPr>
        <xdr:cNvPr id="178" name="直線コネクタ 177">
          <a:extLst>
            <a:ext uri="{FF2B5EF4-FFF2-40B4-BE49-F238E27FC236}">
              <a16:creationId xmlns:a16="http://schemas.microsoft.com/office/drawing/2014/main" xmlns="" id="{00000000-0008-0000-0600-0000B2000000}"/>
            </a:ext>
          </a:extLst>
        </xdr:cNvPr>
        <xdr:cNvCxnSpPr/>
      </xdr:nvCxnSpPr>
      <xdr:spPr>
        <a:xfrm>
          <a:off x="3797300" y="13506932"/>
          <a:ext cx="838200" cy="47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137571</xdr:rowOff>
    </xdr:from>
    <xdr:ext cx="469744" cy="259045"/>
    <xdr:sp macro="" textlink="">
      <xdr:nvSpPr>
        <xdr:cNvPr id="179" name="維持補修費平均値テキスト">
          <a:extLst>
            <a:ext uri="{FF2B5EF4-FFF2-40B4-BE49-F238E27FC236}">
              <a16:creationId xmlns:a16="http://schemas.microsoft.com/office/drawing/2014/main" xmlns="" id="{00000000-0008-0000-0600-0000B3000000}"/>
            </a:ext>
          </a:extLst>
        </xdr:cNvPr>
        <xdr:cNvSpPr txBox="1"/>
      </xdr:nvSpPr>
      <xdr:spPr>
        <a:xfrm>
          <a:off x="4686300" y="131677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5,823</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114694</xdr:rowOff>
    </xdr:from>
    <xdr:to>
      <xdr:col>6</xdr:col>
      <xdr:colOff>561975</xdr:colOff>
      <xdr:row>78</xdr:row>
      <xdr:rowOff>44844</xdr:rowOff>
    </xdr:to>
    <xdr:sp macro="" textlink="">
      <xdr:nvSpPr>
        <xdr:cNvPr id="180" name="フローチャート : 判断 179">
          <a:extLst>
            <a:ext uri="{FF2B5EF4-FFF2-40B4-BE49-F238E27FC236}">
              <a16:creationId xmlns:a16="http://schemas.microsoft.com/office/drawing/2014/main" xmlns="" id="{00000000-0008-0000-0600-0000B4000000}"/>
            </a:ext>
          </a:extLst>
        </xdr:cNvPr>
        <xdr:cNvSpPr/>
      </xdr:nvSpPr>
      <xdr:spPr>
        <a:xfrm>
          <a:off x="4584700" y="13316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133832</xdr:rowOff>
    </xdr:from>
    <xdr:to>
      <xdr:col>5</xdr:col>
      <xdr:colOff>358775</xdr:colOff>
      <xdr:row>79</xdr:row>
      <xdr:rowOff>23991</xdr:rowOff>
    </xdr:to>
    <xdr:cxnSp macro="">
      <xdr:nvCxnSpPr>
        <xdr:cNvPr id="181" name="直線コネクタ 180">
          <a:extLst>
            <a:ext uri="{FF2B5EF4-FFF2-40B4-BE49-F238E27FC236}">
              <a16:creationId xmlns:a16="http://schemas.microsoft.com/office/drawing/2014/main" xmlns="" id="{00000000-0008-0000-0600-0000B5000000}"/>
            </a:ext>
          </a:extLst>
        </xdr:cNvPr>
        <xdr:cNvCxnSpPr/>
      </xdr:nvCxnSpPr>
      <xdr:spPr>
        <a:xfrm flipV="1">
          <a:off x="2908300" y="13506932"/>
          <a:ext cx="889000" cy="61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127724</xdr:rowOff>
    </xdr:from>
    <xdr:to>
      <xdr:col>5</xdr:col>
      <xdr:colOff>409575</xdr:colOff>
      <xdr:row>78</xdr:row>
      <xdr:rowOff>57874</xdr:rowOff>
    </xdr:to>
    <xdr:sp macro="" textlink="">
      <xdr:nvSpPr>
        <xdr:cNvPr id="182" name="フローチャート : 判断 181">
          <a:extLst>
            <a:ext uri="{FF2B5EF4-FFF2-40B4-BE49-F238E27FC236}">
              <a16:creationId xmlns:a16="http://schemas.microsoft.com/office/drawing/2014/main" xmlns="" id="{00000000-0008-0000-0600-0000B6000000}"/>
            </a:ext>
          </a:extLst>
        </xdr:cNvPr>
        <xdr:cNvSpPr/>
      </xdr:nvSpPr>
      <xdr:spPr>
        <a:xfrm>
          <a:off x="3746500" y="1332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74401</xdr:rowOff>
    </xdr:from>
    <xdr:ext cx="469744" cy="259045"/>
    <xdr:sp macro="" textlink="">
      <xdr:nvSpPr>
        <xdr:cNvPr id="183" name="テキスト ボックス 182">
          <a:extLst>
            <a:ext uri="{FF2B5EF4-FFF2-40B4-BE49-F238E27FC236}">
              <a16:creationId xmlns:a16="http://schemas.microsoft.com/office/drawing/2014/main" xmlns="" id="{00000000-0008-0000-0600-0000B7000000}"/>
            </a:ext>
          </a:extLst>
        </xdr:cNvPr>
        <xdr:cNvSpPr txBox="1"/>
      </xdr:nvSpPr>
      <xdr:spPr>
        <a:xfrm>
          <a:off x="3562427" y="13104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5,481</a:t>
          </a:r>
          <a:endParaRPr kumimoji="1" lang="ja-JP" altLang="en-US" sz="1000" b="1">
            <a:solidFill>
              <a:srgbClr val="000080"/>
            </a:solidFill>
            <a:latin typeface="ＭＳ Ｐゴシック"/>
          </a:endParaRPr>
        </a:p>
      </xdr:txBody>
    </xdr:sp>
    <xdr:clientData/>
  </xdr:oneCellAnchor>
  <xdr:twoCellAnchor>
    <xdr:from>
      <xdr:col>2</xdr:col>
      <xdr:colOff>638175</xdr:colOff>
      <xdr:row>79</xdr:row>
      <xdr:rowOff>23991</xdr:rowOff>
    </xdr:from>
    <xdr:to>
      <xdr:col>4</xdr:col>
      <xdr:colOff>155575</xdr:colOff>
      <xdr:row>79</xdr:row>
      <xdr:rowOff>28981</xdr:rowOff>
    </xdr:to>
    <xdr:cxnSp macro="">
      <xdr:nvCxnSpPr>
        <xdr:cNvPr id="184" name="直線コネクタ 183">
          <a:extLst>
            <a:ext uri="{FF2B5EF4-FFF2-40B4-BE49-F238E27FC236}">
              <a16:creationId xmlns:a16="http://schemas.microsoft.com/office/drawing/2014/main" xmlns="" id="{00000000-0008-0000-0600-0000B8000000}"/>
            </a:ext>
          </a:extLst>
        </xdr:cNvPr>
        <xdr:cNvCxnSpPr/>
      </xdr:nvCxnSpPr>
      <xdr:spPr>
        <a:xfrm flipV="1">
          <a:off x="2019300" y="13568541"/>
          <a:ext cx="889000" cy="4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145287</xdr:rowOff>
    </xdr:from>
    <xdr:to>
      <xdr:col>4</xdr:col>
      <xdr:colOff>206375</xdr:colOff>
      <xdr:row>78</xdr:row>
      <xdr:rowOff>75437</xdr:rowOff>
    </xdr:to>
    <xdr:sp macro="" textlink="">
      <xdr:nvSpPr>
        <xdr:cNvPr id="185" name="フローチャート : 判断 184">
          <a:extLst>
            <a:ext uri="{FF2B5EF4-FFF2-40B4-BE49-F238E27FC236}">
              <a16:creationId xmlns:a16="http://schemas.microsoft.com/office/drawing/2014/main" xmlns="" id="{00000000-0008-0000-0600-0000B9000000}"/>
            </a:ext>
          </a:extLst>
        </xdr:cNvPr>
        <xdr:cNvSpPr/>
      </xdr:nvSpPr>
      <xdr:spPr>
        <a:xfrm>
          <a:off x="2857500" y="13346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91964</xdr:rowOff>
    </xdr:from>
    <xdr:ext cx="469744" cy="259045"/>
    <xdr:sp macro="" textlink="">
      <xdr:nvSpPr>
        <xdr:cNvPr id="186" name="テキスト ボックス 185">
          <a:extLst>
            <a:ext uri="{FF2B5EF4-FFF2-40B4-BE49-F238E27FC236}">
              <a16:creationId xmlns:a16="http://schemas.microsoft.com/office/drawing/2014/main" xmlns="" id="{00000000-0008-0000-0600-0000BA000000}"/>
            </a:ext>
          </a:extLst>
        </xdr:cNvPr>
        <xdr:cNvSpPr txBox="1"/>
      </xdr:nvSpPr>
      <xdr:spPr>
        <a:xfrm>
          <a:off x="2673427" y="13122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5,020</a:t>
          </a:r>
          <a:endParaRPr kumimoji="1" lang="ja-JP" altLang="en-US" sz="1000" b="1">
            <a:solidFill>
              <a:srgbClr val="000080"/>
            </a:solidFill>
            <a:latin typeface="ＭＳ Ｐゴシック"/>
          </a:endParaRPr>
        </a:p>
      </xdr:txBody>
    </xdr:sp>
    <xdr:clientData/>
  </xdr:oneCellAnchor>
  <xdr:twoCellAnchor>
    <xdr:from>
      <xdr:col>1</xdr:col>
      <xdr:colOff>434975</xdr:colOff>
      <xdr:row>79</xdr:row>
      <xdr:rowOff>21552</xdr:rowOff>
    </xdr:from>
    <xdr:to>
      <xdr:col>2</xdr:col>
      <xdr:colOff>638175</xdr:colOff>
      <xdr:row>79</xdr:row>
      <xdr:rowOff>28981</xdr:rowOff>
    </xdr:to>
    <xdr:cxnSp macro="">
      <xdr:nvCxnSpPr>
        <xdr:cNvPr id="187" name="直線コネクタ 186">
          <a:extLst>
            <a:ext uri="{FF2B5EF4-FFF2-40B4-BE49-F238E27FC236}">
              <a16:creationId xmlns:a16="http://schemas.microsoft.com/office/drawing/2014/main" xmlns="" id="{00000000-0008-0000-0600-0000BB000000}"/>
            </a:ext>
          </a:extLst>
        </xdr:cNvPr>
        <xdr:cNvCxnSpPr/>
      </xdr:nvCxnSpPr>
      <xdr:spPr>
        <a:xfrm>
          <a:off x="1130300" y="13566102"/>
          <a:ext cx="889000" cy="7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167272</xdr:rowOff>
    </xdr:from>
    <xdr:to>
      <xdr:col>3</xdr:col>
      <xdr:colOff>3175</xdr:colOff>
      <xdr:row>78</xdr:row>
      <xdr:rowOff>97422</xdr:rowOff>
    </xdr:to>
    <xdr:sp macro="" textlink="">
      <xdr:nvSpPr>
        <xdr:cNvPr id="188" name="フローチャート : 判断 187">
          <a:extLst>
            <a:ext uri="{FF2B5EF4-FFF2-40B4-BE49-F238E27FC236}">
              <a16:creationId xmlns:a16="http://schemas.microsoft.com/office/drawing/2014/main" xmlns="" id="{00000000-0008-0000-0600-0000BC000000}"/>
            </a:ext>
          </a:extLst>
        </xdr:cNvPr>
        <xdr:cNvSpPr/>
      </xdr:nvSpPr>
      <xdr:spPr>
        <a:xfrm>
          <a:off x="1968500" y="13368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113949</xdr:rowOff>
    </xdr:from>
    <xdr:ext cx="469744" cy="259045"/>
    <xdr:sp macro="" textlink="">
      <xdr:nvSpPr>
        <xdr:cNvPr id="189" name="テキスト ボックス 188">
          <a:extLst>
            <a:ext uri="{FF2B5EF4-FFF2-40B4-BE49-F238E27FC236}">
              <a16:creationId xmlns:a16="http://schemas.microsoft.com/office/drawing/2014/main" xmlns="" id="{00000000-0008-0000-0600-0000BD000000}"/>
            </a:ext>
          </a:extLst>
        </xdr:cNvPr>
        <xdr:cNvSpPr txBox="1"/>
      </xdr:nvSpPr>
      <xdr:spPr>
        <a:xfrm>
          <a:off x="1784427" y="13144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4,443</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1766</xdr:rowOff>
    </xdr:from>
    <xdr:to>
      <xdr:col>1</xdr:col>
      <xdr:colOff>485775</xdr:colOff>
      <xdr:row>78</xdr:row>
      <xdr:rowOff>103366</xdr:rowOff>
    </xdr:to>
    <xdr:sp macro="" textlink="">
      <xdr:nvSpPr>
        <xdr:cNvPr id="190" name="フローチャート : 判断 189">
          <a:extLst>
            <a:ext uri="{FF2B5EF4-FFF2-40B4-BE49-F238E27FC236}">
              <a16:creationId xmlns:a16="http://schemas.microsoft.com/office/drawing/2014/main" xmlns="" id="{00000000-0008-0000-0600-0000BE000000}"/>
            </a:ext>
          </a:extLst>
        </xdr:cNvPr>
        <xdr:cNvSpPr/>
      </xdr:nvSpPr>
      <xdr:spPr>
        <a:xfrm>
          <a:off x="1079500" y="13374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119893</xdr:rowOff>
    </xdr:from>
    <xdr:ext cx="469744" cy="259045"/>
    <xdr:sp macro="" textlink="">
      <xdr:nvSpPr>
        <xdr:cNvPr id="191" name="テキスト ボックス 190">
          <a:extLst>
            <a:ext uri="{FF2B5EF4-FFF2-40B4-BE49-F238E27FC236}">
              <a16:creationId xmlns:a16="http://schemas.microsoft.com/office/drawing/2014/main" xmlns="" id="{00000000-0008-0000-0600-0000BF000000}"/>
            </a:ext>
          </a:extLst>
        </xdr:cNvPr>
        <xdr:cNvSpPr txBox="1"/>
      </xdr:nvSpPr>
      <xdr:spPr>
        <a:xfrm>
          <a:off x="895427" y="13150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a:extLst>
            <a:ext uri="{FF2B5EF4-FFF2-40B4-BE49-F238E27FC236}">
              <a16:creationId xmlns:a16="http://schemas.microsoft.com/office/drawing/2014/main" xmlns=""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a:extLst>
            <a:ext uri="{FF2B5EF4-FFF2-40B4-BE49-F238E27FC236}">
              <a16:creationId xmlns:a16="http://schemas.microsoft.com/office/drawing/2014/main" xmlns=""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a:extLst>
            <a:ext uri="{FF2B5EF4-FFF2-40B4-BE49-F238E27FC236}">
              <a16:creationId xmlns:a16="http://schemas.microsoft.com/office/drawing/2014/main" xmlns=""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a:extLst>
            <a:ext uri="{FF2B5EF4-FFF2-40B4-BE49-F238E27FC236}">
              <a16:creationId xmlns:a16="http://schemas.microsoft.com/office/drawing/2014/main" xmlns=""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a:extLst>
            <a:ext uri="{FF2B5EF4-FFF2-40B4-BE49-F238E27FC236}">
              <a16:creationId xmlns:a16="http://schemas.microsoft.com/office/drawing/2014/main" xmlns=""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130848</xdr:rowOff>
    </xdr:from>
    <xdr:to>
      <xdr:col>6</xdr:col>
      <xdr:colOff>561975</xdr:colOff>
      <xdr:row>79</xdr:row>
      <xdr:rowOff>60998</xdr:rowOff>
    </xdr:to>
    <xdr:sp macro="" textlink="">
      <xdr:nvSpPr>
        <xdr:cNvPr id="197" name="円/楕円 196">
          <a:extLst>
            <a:ext uri="{FF2B5EF4-FFF2-40B4-BE49-F238E27FC236}">
              <a16:creationId xmlns:a16="http://schemas.microsoft.com/office/drawing/2014/main" xmlns="" id="{00000000-0008-0000-0600-0000C5000000}"/>
            </a:ext>
          </a:extLst>
        </xdr:cNvPr>
        <xdr:cNvSpPr/>
      </xdr:nvSpPr>
      <xdr:spPr>
        <a:xfrm>
          <a:off x="4584700" y="13503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45775</xdr:rowOff>
    </xdr:from>
    <xdr:ext cx="378565" cy="259045"/>
    <xdr:sp macro="" textlink="">
      <xdr:nvSpPr>
        <xdr:cNvPr id="198" name="維持補修費該当値テキスト">
          <a:extLst>
            <a:ext uri="{FF2B5EF4-FFF2-40B4-BE49-F238E27FC236}">
              <a16:creationId xmlns:a16="http://schemas.microsoft.com/office/drawing/2014/main" xmlns="" id="{00000000-0008-0000-0600-0000C6000000}"/>
            </a:ext>
          </a:extLst>
        </xdr:cNvPr>
        <xdr:cNvSpPr txBox="1"/>
      </xdr:nvSpPr>
      <xdr:spPr>
        <a:xfrm>
          <a:off x="4686300" y="134188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899</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83032</xdr:rowOff>
    </xdr:from>
    <xdr:to>
      <xdr:col>5</xdr:col>
      <xdr:colOff>409575</xdr:colOff>
      <xdr:row>79</xdr:row>
      <xdr:rowOff>13182</xdr:rowOff>
    </xdr:to>
    <xdr:sp macro="" textlink="">
      <xdr:nvSpPr>
        <xdr:cNvPr id="199" name="円/楕円 198">
          <a:extLst>
            <a:ext uri="{FF2B5EF4-FFF2-40B4-BE49-F238E27FC236}">
              <a16:creationId xmlns:a16="http://schemas.microsoft.com/office/drawing/2014/main" xmlns="" id="{00000000-0008-0000-0600-0000C7000000}"/>
            </a:ext>
          </a:extLst>
        </xdr:cNvPr>
        <xdr:cNvSpPr/>
      </xdr:nvSpPr>
      <xdr:spPr>
        <a:xfrm>
          <a:off x="3746500" y="13456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79</xdr:row>
      <xdr:rowOff>4309</xdr:rowOff>
    </xdr:from>
    <xdr:ext cx="469744" cy="259045"/>
    <xdr:sp macro="" textlink="">
      <xdr:nvSpPr>
        <xdr:cNvPr id="200" name="テキスト ボックス 199">
          <a:extLst>
            <a:ext uri="{FF2B5EF4-FFF2-40B4-BE49-F238E27FC236}">
              <a16:creationId xmlns:a16="http://schemas.microsoft.com/office/drawing/2014/main" xmlns="" id="{00000000-0008-0000-0600-0000C8000000}"/>
            </a:ext>
          </a:extLst>
        </xdr:cNvPr>
        <xdr:cNvSpPr txBox="1"/>
      </xdr:nvSpPr>
      <xdr:spPr>
        <a:xfrm>
          <a:off x="3562427" y="13548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2,154</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144641</xdr:rowOff>
    </xdr:from>
    <xdr:to>
      <xdr:col>4</xdr:col>
      <xdr:colOff>206375</xdr:colOff>
      <xdr:row>79</xdr:row>
      <xdr:rowOff>74791</xdr:rowOff>
    </xdr:to>
    <xdr:sp macro="" textlink="">
      <xdr:nvSpPr>
        <xdr:cNvPr id="201" name="円/楕円 200">
          <a:extLst>
            <a:ext uri="{FF2B5EF4-FFF2-40B4-BE49-F238E27FC236}">
              <a16:creationId xmlns:a16="http://schemas.microsoft.com/office/drawing/2014/main" xmlns="" id="{00000000-0008-0000-0600-0000C9000000}"/>
            </a:ext>
          </a:extLst>
        </xdr:cNvPr>
        <xdr:cNvSpPr/>
      </xdr:nvSpPr>
      <xdr:spPr>
        <a:xfrm>
          <a:off x="2857500" y="13517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652092</xdr:colOff>
      <xdr:row>79</xdr:row>
      <xdr:rowOff>65918</xdr:rowOff>
    </xdr:from>
    <xdr:ext cx="378565" cy="259045"/>
    <xdr:sp macro="" textlink="">
      <xdr:nvSpPr>
        <xdr:cNvPr id="202" name="テキスト ボックス 201">
          <a:extLst>
            <a:ext uri="{FF2B5EF4-FFF2-40B4-BE49-F238E27FC236}">
              <a16:creationId xmlns:a16="http://schemas.microsoft.com/office/drawing/2014/main" xmlns="" id="{00000000-0008-0000-0600-0000CA000000}"/>
            </a:ext>
          </a:extLst>
        </xdr:cNvPr>
        <xdr:cNvSpPr txBox="1"/>
      </xdr:nvSpPr>
      <xdr:spPr>
        <a:xfrm>
          <a:off x="2719017" y="136104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537</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149631</xdr:rowOff>
    </xdr:from>
    <xdr:to>
      <xdr:col>3</xdr:col>
      <xdr:colOff>3175</xdr:colOff>
      <xdr:row>79</xdr:row>
      <xdr:rowOff>79781</xdr:rowOff>
    </xdr:to>
    <xdr:sp macro="" textlink="">
      <xdr:nvSpPr>
        <xdr:cNvPr id="203" name="円/楕円 202">
          <a:extLst>
            <a:ext uri="{FF2B5EF4-FFF2-40B4-BE49-F238E27FC236}">
              <a16:creationId xmlns:a16="http://schemas.microsoft.com/office/drawing/2014/main" xmlns="" id="{00000000-0008-0000-0600-0000CB000000}"/>
            </a:ext>
          </a:extLst>
        </xdr:cNvPr>
        <xdr:cNvSpPr/>
      </xdr:nvSpPr>
      <xdr:spPr>
        <a:xfrm>
          <a:off x="1968500" y="13522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448892</xdr:colOff>
      <xdr:row>79</xdr:row>
      <xdr:rowOff>70908</xdr:rowOff>
    </xdr:from>
    <xdr:ext cx="378565" cy="259045"/>
    <xdr:sp macro="" textlink="">
      <xdr:nvSpPr>
        <xdr:cNvPr id="204" name="テキスト ボックス 203">
          <a:extLst>
            <a:ext uri="{FF2B5EF4-FFF2-40B4-BE49-F238E27FC236}">
              <a16:creationId xmlns:a16="http://schemas.microsoft.com/office/drawing/2014/main" xmlns="" id="{00000000-0008-0000-0600-0000CC000000}"/>
            </a:ext>
          </a:extLst>
        </xdr:cNvPr>
        <xdr:cNvSpPr txBox="1"/>
      </xdr:nvSpPr>
      <xdr:spPr>
        <a:xfrm>
          <a:off x="1830017" y="136154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406</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142202</xdr:rowOff>
    </xdr:from>
    <xdr:to>
      <xdr:col>1</xdr:col>
      <xdr:colOff>485775</xdr:colOff>
      <xdr:row>79</xdr:row>
      <xdr:rowOff>72352</xdr:rowOff>
    </xdr:to>
    <xdr:sp macro="" textlink="">
      <xdr:nvSpPr>
        <xdr:cNvPr id="205" name="円/楕円 204">
          <a:extLst>
            <a:ext uri="{FF2B5EF4-FFF2-40B4-BE49-F238E27FC236}">
              <a16:creationId xmlns:a16="http://schemas.microsoft.com/office/drawing/2014/main" xmlns="" id="{00000000-0008-0000-0600-0000CD000000}"/>
            </a:ext>
          </a:extLst>
        </xdr:cNvPr>
        <xdr:cNvSpPr/>
      </xdr:nvSpPr>
      <xdr:spPr>
        <a:xfrm>
          <a:off x="1079500" y="13515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245692</xdr:colOff>
      <xdr:row>79</xdr:row>
      <xdr:rowOff>63479</xdr:rowOff>
    </xdr:from>
    <xdr:ext cx="378565" cy="259045"/>
    <xdr:sp macro="" textlink="">
      <xdr:nvSpPr>
        <xdr:cNvPr id="206" name="テキスト ボックス 205">
          <a:extLst>
            <a:ext uri="{FF2B5EF4-FFF2-40B4-BE49-F238E27FC236}">
              <a16:creationId xmlns:a16="http://schemas.microsoft.com/office/drawing/2014/main" xmlns="" id="{00000000-0008-0000-0600-0000CE000000}"/>
            </a:ext>
          </a:extLst>
        </xdr:cNvPr>
        <xdr:cNvSpPr txBox="1"/>
      </xdr:nvSpPr>
      <xdr:spPr>
        <a:xfrm>
          <a:off x="941017" y="136080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601</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a:extLst>
            <a:ext uri="{FF2B5EF4-FFF2-40B4-BE49-F238E27FC236}">
              <a16:creationId xmlns:a16="http://schemas.microsoft.com/office/drawing/2014/main" xmlns=""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a:extLst>
            <a:ext uri="{FF2B5EF4-FFF2-40B4-BE49-F238E27FC236}">
              <a16:creationId xmlns:a16="http://schemas.microsoft.com/office/drawing/2014/main" xmlns=""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a:extLst>
            <a:ext uri="{FF2B5EF4-FFF2-40B4-BE49-F238E27FC236}">
              <a16:creationId xmlns:a16="http://schemas.microsoft.com/office/drawing/2014/main" xmlns=""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60/63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a:extLst>
            <a:ext uri="{FF2B5EF4-FFF2-40B4-BE49-F238E27FC236}">
              <a16:creationId xmlns:a16="http://schemas.microsoft.com/office/drawing/2014/main" xmlns=""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a:extLst>
            <a:ext uri="{FF2B5EF4-FFF2-40B4-BE49-F238E27FC236}">
              <a16:creationId xmlns:a16="http://schemas.microsoft.com/office/drawing/2014/main" xmlns=""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a:extLst>
            <a:ext uri="{FF2B5EF4-FFF2-40B4-BE49-F238E27FC236}">
              <a16:creationId xmlns:a16="http://schemas.microsoft.com/office/drawing/2014/main" xmlns=""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a:extLst>
            <a:ext uri="{FF2B5EF4-FFF2-40B4-BE49-F238E27FC236}">
              <a16:creationId xmlns:a16="http://schemas.microsoft.com/office/drawing/2014/main" xmlns=""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82,060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a:extLst>
            <a:ext uri="{FF2B5EF4-FFF2-40B4-BE49-F238E27FC236}">
              <a16:creationId xmlns:a16="http://schemas.microsoft.com/office/drawing/2014/main" xmlns=""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a:extLst>
            <a:ext uri="{FF2B5EF4-FFF2-40B4-BE49-F238E27FC236}">
              <a16:creationId xmlns:a16="http://schemas.microsoft.com/office/drawing/2014/main" xmlns=""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a:extLst>
            <a:ext uri="{FF2B5EF4-FFF2-40B4-BE49-F238E27FC236}">
              <a16:creationId xmlns:a16="http://schemas.microsoft.com/office/drawing/2014/main" xmlns=""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7" name="テキスト ボックス 216">
          <a:extLst>
            <a:ext uri="{FF2B5EF4-FFF2-40B4-BE49-F238E27FC236}">
              <a16:creationId xmlns:a16="http://schemas.microsoft.com/office/drawing/2014/main" xmlns="" id="{00000000-0008-0000-0600-0000D9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8" name="直線コネクタ 217">
          <a:extLst>
            <a:ext uri="{FF2B5EF4-FFF2-40B4-BE49-F238E27FC236}">
              <a16:creationId xmlns:a16="http://schemas.microsoft.com/office/drawing/2014/main" xmlns="" id="{00000000-0008-0000-0600-0000DA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9" name="テキスト ボックス 218">
          <a:extLst>
            <a:ext uri="{FF2B5EF4-FFF2-40B4-BE49-F238E27FC236}">
              <a16:creationId xmlns:a16="http://schemas.microsoft.com/office/drawing/2014/main" xmlns="" id="{00000000-0008-0000-0600-0000DB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0" name="直線コネクタ 219">
          <a:extLst>
            <a:ext uri="{FF2B5EF4-FFF2-40B4-BE49-F238E27FC236}">
              <a16:creationId xmlns:a16="http://schemas.microsoft.com/office/drawing/2014/main" xmlns="" id="{00000000-0008-0000-0600-0000DC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1" name="テキスト ボックス 220">
          <a:extLst>
            <a:ext uri="{FF2B5EF4-FFF2-40B4-BE49-F238E27FC236}">
              <a16:creationId xmlns:a16="http://schemas.microsoft.com/office/drawing/2014/main" xmlns="" id="{00000000-0008-0000-0600-0000DD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2" name="直線コネクタ 221">
          <a:extLst>
            <a:ext uri="{FF2B5EF4-FFF2-40B4-BE49-F238E27FC236}">
              <a16:creationId xmlns:a16="http://schemas.microsoft.com/office/drawing/2014/main" xmlns="" id="{00000000-0008-0000-0600-0000DE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3" name="テキスト ボックス 222">
          <a:extLst>
            <a:ext uri="{FF2B5EF4-FFF2-40B4-BE49-F238E27FC236}">
              <a16:creationId xmlns:a16="http://schemas.microsoft.com/office/drawing/2014/main" xmlns="" id="{00000000-0008-0000-0600-0000DF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4" name="直線コネクタ 223">
          <a:extLst>
            <a:ext uri="{FF2B5EF4-FFF2-40B4-BE49-F238E27FC236}">
              <a16:creationId xmlns:a16="http://schemas.microsoft.com/office/drawing/2014/main" xmlns="" id="{00000000-0008-0000-0600-0000E0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5" name="テキスト ボックス 224">
          <a:extLst>
            <a:ext uri="{FF2B5EF4-FFF2-40B4-BE49-F238E27FC236}">
              <a16:creationId xmlns:a16="http://schemas.microsoft.com/office/drawing/2014/main" xmlns="" id="{00000000-0008-0000-0600-0000E1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6" name="直線コネクタ 225">
          <a:extLst>
            <a:ext uri="{FF2B5EF4-FFF2-40B4-BE49-F238E27FC236}">
              <a16:creationId xmlns:a16="http://schemas.microsoft.com/office/drawing/2014/main" xmlns="" id="{00000000-0008-0000-0600-0000E2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a:extLst>
            <a:ext uri="{FF2B5EF4-FFF2-40B4-BE49-F238E27FC236}">
              <a16:creationId xmlns:a16="http://schemas.microsoft.com/office/drawing/2014/main" xmlns="" id="{00000000-0008-0000-0600-0000E3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8" name="直線コネクタ 227">
          <a:extLst>
            <a:ext uri="{FF2B5EF4-FFF2-40B4-BE49-F238E27FC236}">
              <a16:creationId xmlns:a16="http://schemas.microsoft.com/office/drawing/2014/main" xmlns="" id="{00000000-0008-0000-0600-0000E4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a:extLst>
            <a:ext uri="{FF2B5EF4-FFF2-40B4-BE49-F238E27FC236}">
              <a16:creationId xmlns:a16="http://schemas.microsoft.com/office/drawing/2014/main" xmlns="" id="{00000000-0008-0000-0600-0000E5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0" name="直線コネクタ 229">
          <a:extLst>
            <a:ext uri="{FF2B5EF4-FFF2-40B4-BE49-F238E27FC236}">
              <a16:creationId xmlns:a16="http://schemas.microsoft.com/office/drawing/2014/main" xmlns="" id="{00000000-0008-0000-0600-0000E6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a:extLst>
            <a:ext uri="{FF2B5EF4-FFF2-40B4-BE49-F238E27FC236}">
              <a16:creationId xmlns:a16="http://schemas.microsoft.com/office/drawing/2014/main" xmlns="" id="{00000000-0008-0000-0600-0000E7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2" name="扶助費グラフ枠">
          <a:extLst>
            <a:ext uri="{FF2B5EF4-FFF2-40B4-BE49-F238E27FC236}">
              <a16:creationId xmlns:a16="http://schemas.microsoft.com/office/drawing/2014/main" xmlns="" id="{00000000-0008-0000-0600-0000E8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116939</xdr:rowOff>
    </xdr:from>
    <xdr:to>
      <xdr:col>6</xdr:col>
      <xdr:colOff>510540</xdr:colOff>
      <xdr:row>98</xdr:row>
      <xdr:rowOff>117184</xdr:rowOff>
    </xdr:to>
    <xdr:cxnSp macro="">
      <xdr:nvCxnSpPr>
        <xdr:cNvPr id="233" name="直線コネクタ 232">
          <a:extLst>
            <a:ext uri="{FF2B5EF4-FFF2-40B4-BE49-F238E27FC236}">
              <a16:creationId xmlns:a16="http://schemas.microsoft.com/office/drawing/2014/main" xmlns="" id="{00000000-0008-0000-0600-0000E9000000}"/>
            </a:ext>
          </a:extLst>
        </xdr:cNvPr>
        <xdr:cNvCxnSpPr/>
      </xdr:nvCxnSpPr>
      <xdr:spPr>
        <a:xfrm flipV="1">
          <a:off x="4633595" y="15547439"/>
          <a:ext cx="1270" cy="13718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121011</xdr:rowOff>
    </xdr:from>
    <xdr:ext cx="534377" cy="259045"/>
    <xdr:sp macro="" textlink="">
      <xdr:nvSpPr>
        <xdr:cNvPr id="234" name="扶助費最小値テキスト">
          <a:extLst>
            <a:ext uri="{FF2B5EF4-FFF2-40B4-BE49-F238E27FC236}">
              <a16:creationId xmlns:a16="http://schemas.microsoft.com/office/drawing/2014/main" xmlns="" id="{00000000-0008-0000-0600-0000EA000000}"/>
            </a:ext>
          </a:extLst>
        </xdr:cNvPr>
        <xdr:cNvSpPr txBox="1"/>
      </xdr:nvSpPr>
      <xdr:spPr>
        <a:xfrm>
          <a:off x="4686300" y="16923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29,379</a:t>
          </a:r>
          <a:endParaRPr kumimoji="1" lang="ja-JP" altLang="en-US" sz="1000" b="1">
            <a:latin typeface="ＭＳ Ｐゴシック"/>
          </a:endParaRPr>
        </a:p>
      </xdr:txBody>
    </xdr:sp>
    <xdr:clientData/>
  </xdr:oneCellAnchor>
  <xdr:twoCellAnchor>
    <xdr:from>
      <xdr:col>6</xdr:col>
      <xdr:colOff>422275</xdr:colOff>
      <xdr:row>98</xdr:row>
      <xdr:rowOff>117184</xdr:rowOff>
    </xdr:from>
    <xdr:to>
      <xdr:col>6</xdr:col>
      <xdr:colOff>600075</xdr:colOff>
      <xdr:row>98</xdr:row>
      <xdr:rowOff>117184</xdr:rowOff>
    </xdr:to>
    <xdr:cxnSp macro="">
      <xdr:nvCxnSpPr>
        <xdr:cNvPr id="235" name="直線コネクタ 234">
          <a:extLst>
            <a:ext uri="{FF2B5EF4-FFF2-40B4-BE49-F238E27FC236}">
              <a16:creationId xmlns:a16="http://schemas.microsoft.com/office/drawing/2014/main" xmlns="" id="{00000000-0008-0000-0600-0000EB000000}"/>
            </a:ext>
          </a:extLst>
        </xdr:cNvPr>
        <xdr:cNvCxnSpPr/>
      </xdr:nvCxnSpPr>
      <xdr:spPr>
        <a:xfrm>
          <a:off x="4546600" y="16919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63616</xdr:rowOff>
    </xdr:from>
    <xdr:ext cx="599010" cy="259045"/>
    <xdr:sp macro="" textlink="">
      <xdr:nvSpPr>
        <xdr:cNvPr id="236" name="扶助費最大値テキスト">
          <a:extLst>
            <a:ext uri="{FF2B5EF4-FFF2-40B4-BE49-F238E27FC236}">
              <a16:creationId xmlns:a16="http://schemas.microsoft.com/office/drawing/2014/main" xmlns="" id="{00000000-0008-0000-0600-0000EC000000}"/>
            </a:ext>
          </a:extLst>
        </xdr:cNvPr>
        <xdr:cNvSpPr txBox="1"/>
      </xdr:nvSpPr>
      <xdr:spPr>
        <a:xfrm>
          <a:off x="4686300" y="153226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113,394</a:t>
          </a:r>
          <a:endParaRPr kumimoji="1" lang="ja-JP" altLang="en-US" sz="1000" b="1">
            <a:latin typeface="ＭＳ Ｐゴシック"/>
          </a:endParaRPr>
        </a:p>
      </xdr:txBody>
    </xdr:sp>
    <xdr:clientData/>
  </xdr:oneCellAnchor>
  <xdr:twoCellAnchor>
    <xdr:from>
      <xdr:col>6</xdr:col>
      <xdr:colOff>422275</xdr:colOff>
      <xdr:row>90</xdr:row>
      <xdr:rowOff>116939</xdr:rowOff>
    </xdr:from>
    <xdr:to>
      <xdr:col>6</xdr:col>
      <xdr:colOff>600075</xdr:colOff>
      <xdr:row>90</xdr:row>
      <xdr:rowOff>116939</xdr:rowOff>
    </xdr:to>
    <xdr:cxnSp macro="">
      <xdr:nvCxnSpPr>
        <xdr:cNvPr id="237" name="直線コネクタ 236">
          <a:extLst>
            <a:ext uri="{FF2B5EF4-FFF2-40B4-BE49-F238E27FC236}">
              <a16:creationId xmlns:a16="http://schemas.microsoft.com/office/drawing/2014/main" xmlns="" id="{00000000-0008-0000-0600-0000ED000000}"/>
            </a:ext>
          </a:extLst>
        </xdr:cNvPr>
        <xdr:cNvCxnSpPr/>
      </xdr:nvCxnSpPr>
      <xdr:spPr>
        <a:xfrm>
          <a:off x="4546600" y="15547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89376</xdr:rowOff>
    </xdr:from>
    <xdr:to>
      <xdr:col>6</xdr:col>
      <xdr:colOff>511175</xdr:colOff>
      <xdr:row>97</xdr:row>
      <xdr:rowOff>147506</xdr:rowOff>
    </xdr:to>
    <xdr:cxnSp macro="">
      <xdr:nvCxnSpPr>
        <xdr:cNvPr id="238" name="直線コネクタ 237">
          <a:extLst>
            <a:ext uri="{FF2B5EF4-FFF2-40B4-BE49-F238E27FC236}">
              <a16:creationId xmlns:a16="http://schemas.microsoft.com/office/drawing/2014/main" xmlns="" id="{00000000-0008-0000-0600-0000EE000000}"/>
            </a:ext>
          </a:extLst>
        </xdr:cNvPr>
        <xdr:cNvCxnSpPr/>
      </xdr:nvCxnSpPr>
      <xdr:spPr>
        <a:xfrm flipV="1">
          <a:off x="3797300" y="16720026"/>
          <a:ext cx="838200" cy="58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93</xdr:row>
      <xdr:rowOff>151782</xdr:rowOff>
    </xdr:from>
    <xdr:ext cx="534377" cy="259045"/>
    <xdr:sp macro="" textlink="">
      <xdr:nvSpPr>
        <xdr:cNvPr id="239" name="扶助費平均値テキスト">
          <a:extLst>
            <a:ext uri="{FF2B5EF4-FFF2-40B4-BE49-F238E27FC236}">
              <a16:creationId xmlns:a16="http://schemas.microsoft.com/office/drawing/2014/main" xmlns="" id="{00000000-0008-0000-0600-0000EF000000}"/>
            </a:ext>
          </a:extLst>
        </xdr:cNvPr>
        <xdr:cNvSpPr txBox="1"/>
      </xdr:nvSpPr>
      <xdr:spPr>
        <a:xfrm>
          <a:off x="4686300" y="160966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67,550</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128905</xdr:rowOff>
    </xdr:from>
    <xdr:to>
      <xdr:col>6</xdr:col>
      <xdr:colOff>561975</xdr:colOff>
      <xdr:row>95</xdr:row>
      <xdr:rowOff>59055</xdr:rowOff>
    </xdr:to>
    <xdr:sp macro="" textlink="">
      <xdr:nvSpPr>
        <xdr:cNvPr id="240" name="フローチャート : 判断 239">
          <a:extLst>
            <a:ext uri="{FF2B5EF4-FFF2-40B4-BE49-F238E27FC236}">
              <a16:creationId xmlns:a16="http://schemas.microsoft.com/office/drawing/2014/main" xmlns="" id="{00000000-0008-0000-0600-0000F0000000}"/>
            </a:ext>
          </a:extLst>
        </xdr:cNvPr>
        <xdr:cNvSpPr/>
      </xdr:nvSpPr>
      <xdr:spPr>
        <a:xfrm>
          <a:off x="4584700" y="16245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147506</xdr:rowOff>
    </xdr:from>
    <xdr:to>
      <xdr:col>5</xdr:col>
      <xdr:colOff>358775</xdr:colOff>
      <xdr:row>97</xdr:row>
      <xdr:rowOff>158544</xdr:rowOff>
    </xdr:to>
    <xdr:cxnSp macro="">
      <xdr:nvCxnSpPr>
        <xdr:cNvPr id="241" name="直線コネクタ 240">
          <a:extLst>
            <a:ext uri="{FF2B5EF4-FFF2-40B4-BE49-F238E27FC236}">
              <a16:creationId xmlns:a16="http://schemas.microsoft.com/office/drawing/2014/main" xmlns="" id="{00000000-0008-0000-0600-0000F1000000}"/>
            </a:ext>
          </a:extLst>
        </xdr:cNvPr>
        <xdr:cNvCxnSpPr/>
      </xdr:nvCxnSpPr>
      <xdr:spPr>
        <a:xfrm flipV="1">
          <a:off x="2908300" y="16778156"/>
          <a:ext cx="889000" cy="11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91170</xdr:rowOff>
    </xdr:from>
    <xdr:to>
      <xdr:col>5</xdr:col>
      <xdr:colOff>409575</xdr:colOff>
      <xdr:row>96</xdr:row>
      <xdr:rowOff>21320</xdr:rowOff>
    </xdr:to>
    <xdr:sp macro="" textlink="">
      <xdr:nvSpPr>
        <xdr:cNvPr id="242" name="フローチャート : 判断 241">
          <a:extLst>
            <a:ext uri="{FF2B5EF4-FFF2-40B4-BE49-F238E27FC236}">
              <a16:creationId xmlns:a16="http://schemas.microsoft.com/office/drawing/2014/main" xmlns="" id="{00000000-0008-0000-0600-0000F2000000}"/>
            </a:ext>
          </a:extLst>
        </xdr:cNvPr>
        <xdr:cNvSpPr/>
      </xdr:nvSpPr>
      <xdr:spPr>
        <a:xfrm>
          <a:off x="3746500" y="1637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37847</xdr:rowOff>
    </xdr:from>
    <xdr:ext cx="534377" cy="259045"/>
    <xdr:sp macro="" textlink="">
      <xdr:nvSpPr>
        <xdr:cNvPr id="243" name="テキスト ボックス 242">
          <a:extLst>
            <a:ext uri="{FF2B5EF4-FFF2-40B4-BE49-F238E27FC236}">
              <a16:creationId xmlns:a16="http://schemas.microsoft.com/office/drawing/2014/main" xmlns="" id="{00000000-0008-0000-0600-0000F3000000}"/>
            </a:ext>
          </a:extLst>
        </xdr:cNvPr>
        <xdr:cNvSpPr txBox="1"/>
      </xdr:nvSpPr>
      <xdr:spPr>
        <a:xfrm>
          <a:off x="3530111" y="16154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59,361</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158544</xdr:rowOff>
    </xdr:from>
    <xdr:to>
      <xdr:col>4</xdr:col>
      <xdr:colOff>155575</xdr:colOff>
      <xdr:row>98</xdr:row>
      <xdr:rowOff>55070</xdr:rowOff>
    </xdr:to>
    <xdr:cxnSp macro="">
      <xdr:nvCxnSpPr>
        <xdr:cNvPr id="244" name="直線コネクタ 243">
          <a:extLst>
            <a:ext uri="{FF2B5EF4-FFF2-40B4-BE49-F238E27FC236}">
              <a16:creationId xmlns:a16="http://schemas.microsoft.com/office/drawing/2014/main" xmlns="" id="{00000000-0008-0000-0600-0000F4000000}"/>
            </a:ext>
          </a:extLst>
        </xdr:cNvPr>
        <xdr:cNvCxnSpPr/>
      </xdr:nvCxnSpPr>
      <xdr:spPr>
        <a:xfrm flipV="1">
          <a:off x="2019300" y="16789194"/>
          <a:ext cx="889000" cy="67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77437</xdr:rowOff>
    </xdr:from>
    <xdr:to>
      <xdr:col>4</xdr:col>
      <xdr:colOff>206375</xdr:colOff>
      <xdr:row>96</xdr:row>
      <xdr:rowOff>7587</xdr:rowOff>
    </xdr:to>
    <xdr:sp macro="" textlink="">
      <xdr:nvSpPr>
        <xdr:cNvPr id="245" name="フローチャート : 判断 244">
          <a:extLst>
            <a:ext uri="{FF2B5EF4-FFF2-40B4-BE49-F238E27FC236}">
              <a16:creationId xmlns:a16="http://schemas.microsoft.com/office/drawing/2014/main" xmlns="" id="{00000000-0008-0000-0600-0000F5000000}"/>
            </a:ext>
          </a:extLst>
        </xdr:cNvPr>
        <xdr:cNvSpPr/>
      </xdr:nvSpPr>
      <xdr:spPr>
        <a:xfrm>
          <a:off x="2857500" y="16365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24114</xdr:rowOff>
    </xdr:from>
    <xdr:ext cx="534377" cy="259045"/>
    <xdr:sp macro="" textlink="">
      <xdr:nvSpPr>
        <xdr:cNvPr id="246" name="テキスト ボックス 245">
          <a:extLst>
            <a:ext uri="{FF2B5EF4-FFF2-40B4-BE49-F238E27FC236}">
              <a16:creationId xmlns:a16="http://schemas.microsoft.com/office/drawing/2014/main" xmlns="" id="{00000000-0008-0000-0600-0000F6000000}"/>
            </a:ext>
          </a:extLst>
        </xdr:cNvPr>
        <xdr:cNvSpPr txBox="1"/>
      </xdr:nvSpPr>
      <xdr:spPr>
        <a:xfrm>
          <a:off x="2641111" y="16140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60,202</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55070</xdr:rowOff>
    </xdr:from>
    <xdr:to>
      <xdr:col>2</xdr:col>
      <xdr:colOff>638175</xdr:colOff>
      <xdr:row>98</xdr:row>
      <xdr:rowOff>65258</xdr:rowOff>
    </xdr:to>
    <xdr:cxnSp macro="">
      <xdr:nvCxnSpPr>
        <xdr:cNvPr id="247" name="直線コネクタ 246">
          <a:extLst>
            <a:ext uri="{FF2B5EF4-FFF2-40B4-BE49-F238E27FC236}">
              <a16:creationId xmlns:a16="http://schemas.microsoft.com/office/drawing/2014/main" xmlns="" id="{00000000-0008-0000-0600-0000F7000000}"/>
            </a:ext>
          </a:extLst>
        </xdr:cNvPr>
        <xdr:cNvCxnSpPr/>
      </xdr:nvCxnSpPr>
      <xdr:spPr>
        <a:xfrm flipV="1">
          <a:off x="1130300" y="16857170"/>
          <a:ext cx="889000" cy="10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167049</xdr:rowOff>
    </xdr:from>
    <xdr:to>
      <xdr:col>3</xdr:col>
      <xdr:colOff>3175</xdr:colOff>
      <xdr:row>96</xdr:row>
      <xdr:rowOff>97199</xdr:rowOff>
    </xdr:to>
    <xdr:sp macro="" textlink="">
      <xdr:nvSpPr>
        <xdr:cNvPr id="248" name="フローチャート : 判断 247">
          <a:extLst>
            <a:ext uri="{FF2B5EF4-FFF2-40B4-BE49-F238E27FC236}">
              <a16:creationId xmlns:a16="http://schemas.microsoft.com/office/drawing/2014/main" xmlns="" id="{00000000-0008-0000-0600-0000F8000000}"/>
            </a:ext>
          </a:extLst>
        </xdr:cNvPr>
        <xdr:cNvSpPr/>
      </xdr:nvSpPr>
      <xdr:spPr>
        <a:xfrm>
          <a:off x="1968500" y="16454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113726</xdr:rowOff>
    </xdr:from>
    <xdr:ext cx="534377" cy="259045"/>
    <xdr:sp macro="" textlink="">
      <xdr:nvSpPr>
        <xdr:cNvPr id="249" name="テキスト ボックス 248">
          <a:extLst>
            <a:ext uri="{FF2B5EF4-FFF2-40B4-BE49-F238E27FC236}">
              <a16:creationId xmlns:a16="http://schemas.microsoft.com/office/drawing/2014/main" xmlns="" id="{00000000-0008-0000-0600-0000F9000000}"/>
            </a:ext>
          </a:extLst>
        </xdr:cNvPr>
        <xdr:cNvSpPr txBox="1"/>
      </xdr:nvSpPr>
      <xdr:spPr>
        <a:xfrm>
          <a:off x="1752111" y="16230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54,714</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149561</xdr:rowOff>
    </xdr:from>
    <xdr:to>
      <xdr:col>1</xdr:col>
      <xdr:colOff>485775</xdr:colOff>
      <xdr:row>96</xdr:row>
      <xdr:rowOff>79711</xdr:rowOff>
    </xdr:to>
    <xdr:sp macro="" textlink="">
      <xdr:nvSpPr>
        <xdr:cNvPr id="250" name="フローチャート : 判断 249">
          <a:extLst>
            <a:ext uri="{FF2B5EF4-FFF2-40B4-BE49-F238E27FC236}">
              <a16:creationId xmlns:a16="http://schemas.microsoft.com/office/drawing/2014/main" xmlns="" id="{00000000-0008-0000-0600-0000FA000000}"/>
            </a:ext>
          </a:extLst>
        </xdr:cNvPr>
        <xdr:cNvSpPr/>
      </xdr:nvSpPr>
      <xdr:spPr>
        <a:xfrm>
          <a:off x="1079500" y="16437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96238</xdr:rowOff>
    </xdr:from>
    <xdr:ext cx="534377" cy="259045"/>
    <xdr:sp macro="" textlink="">
      <xdr:nvSpPr>
        <xdr:cNvPr id="251" name="テキスト ボックス 250">
          <a:extLst>
            <a:ext uri="{FF2B5EF4-FFF2-40B4-BE49-F238E27FC236}">
              <a16:creationId xmlns:a16="http://schemas.microsoft.com/office/drawing/2014/main" xmlns="" id="{00000000-0008-0000-0600-0000FB000000}"/>
            </a:ext>
          </a:extLst>
        </xdr:cNvPr>
        <xdr:cNvSpPr txBox="1"/>
      </xdr:nvSpPr>
      <xdr:spPr>
        <a:xfrm>
          <a:off x="863111" y="16212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55,785</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2" name="テキスト ボックス 251">
          <a:extLst>
            <a:ext uri="{FF2B5EF4-FFF2-40B4-BE49-F238E27FC236}">
              <a16:creationId xmlns:a16="http://schemas.microsoft.com/office/drawing/2014/main" xmlns="" id="{00000000-0008-0000-0600-0000FC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3" name="テキスト ボックス 252">
          <a:extLst>
            <a:ext uri="{FF2B5EF4-FFF2-40B4-BE49-F238E27FC236}">
              <a16:creationId xmlns:a16="http://schemas.microsoft.com/office/drawing/2014/main" xmlns="" id="{00000000-0008-0000-0600-0000FD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4" name="テキスト ボックス 253">
          <a:extLst>
            <a:ext uri="{FF2B5EF4-FFF2-40B4-BE49-F238E27FC236}">
              <a16:creationId xmlns:a16="http://schemas.microsoft.com/office/drawing/2014/main" xmlns="" id="{00000000-0008-0000-0600-0000FE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5" name="テキスト ボックス 254">
          <a:extLst>
            <a:ext uri="{FF2B5EF4-FFF2-40B4-BE49-F238E27FC236}">
              <a16:creationId xmlns:a16="http://schemas.microsoft.com/office/drawing/2014/main" xmlns="" id="{00000000-0008-0000-0600-0000FF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6" name="テキスト ボックス 255">
          <a:extLst>
            <a:ext uri="{FF2B5EF4-FFF2-40B4-BE49-F238E27FC236}">
              <a16:creationId xmlns:a16="http://schemas.microsoft.com/office/drawing/2014/main" xmlns="" id="{00000000-0008-0000-0600-000000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38576</xdr:rowOff>
    </xdr:from>
    <xdr:to>
      <xdr:col>6</xdr:col>
      <xdr:colOff>561975</xdr:colOff>
      <xdr:row>97</xdr:row>
      <xdr:rowOff>140176</xdr:rowOff>
    </xdr:to>
    <xdr:sp macro="" textlink="">
      <xdr:nvSpPr>
        <xdr:cNvPr id="257" name="円/楕円 256">
          <a:extLst>
            <a:ext uri="{FF2B5EF4-FFF2-40B4-BE49-F238E27FC236}">
              <a16:creationId xmlns:a16="http://schemas.microsoft.com/office/drawing/2014/main" xmlns="" id="{00000000-0008-0000-0600-000001010000}"/>
            </a:ext>
          </a:extLst>
        </xdr:cNvPr>
        <xdr:cNvSpPr/>
      </xdr:nvSpPr>
      <xdr:spPr>
        <a:xfrm>
          <a:off x="4584700" y="16669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17003</xdr:rowOff>
    </xdr:from>
    <xdr:ext cx="534377" cy="259045"/>
    <xdr:sp macro="" textlink="">
      <xdr:nvSpPr>
        <xdr:cNvPr id="258" name="扶助費該当値テキスト">
          <a:extLst>
            <a:ext uri="{FF2B5EF4-FFF2-40B4-BE49-F238E27FC236}">
              <a16:creationId xmlns:a16="http://schemas.microsoft.com/office/drawing/2014/main" xmlns="" id="{00000000-0008-0000-0600-000002010000}"/>
            </a:ext>
          </a:extLst>
        </xdr:cNvPr>
        <xdr:cNvSpPr txBox="1"/>
      </xdr:nvSpPr>
      <xdr:spPr>
        <a:xfrm>
          <a:off x="4686300" y="16647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41,582</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96706</xdr:rowOff>
    </xdr:from>
    <xdr:to>
      <xdr:col>5</xdr:col>
      <xdr:colOff>409575</xdr:colOff>
      <xdr:row>98</xdr:row>
      <xdr:rowOff>26856</xdr:rowOff>
    </xdr:to>
    <xdr:sp macro="" textlink="">
      <xdr:nvSpPr>
        <xdr:cNvPr id="259" name="円/楕円 258">
          <a:extLst>
            <a:ext uri="{FF2B5EF4-FFF2-40B4-BE49-F238E27FC236}">
              <a16:creationId xmlns:a16="http://schemas.microsoft.com/office/drawing/2014/main" xmlns="" id="{00000000-0008-0000-0600-000003010000}"/>
            </a:ext>
          </a:extLst>
        </xdr:cNvPr>
        <xdr:cNvSpPr/>
      </xdr:nvSpPr>
      <xdr:spPr>
        <a:xfrm>
          <a:off x="3746500" y="16727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17983</xdr:rowOff>
    </xdr:from>
    <xdr:ext cx="534377" cy="259045"/>
    <xdr:sp macro="" textlink="">
      <xdr:nvSpPr>
        <xdr:cNvPr id="260" name="テキスト ボックス 259">
          <a:extLst>
            <a:ext uri="{FF2B5EF4-FFF2-40B4-BE49-F238E27FC236}">
              <a16:creationId xmlns:a16="http://schemas.microsoft.com/office/drawing/2014/main" xmlns="" id="{00000000-0008-0000-0600-000004010000}"/>
            </a:ext>
          </a:extLst>
        </xdr:cNvPr>
        <xdr:cNvSpPr txBox="1"/>
      </xdr:nvSpPr>
      <xdr:spPr>
        <a:xfrm>
          <a:off x="3530111" y="16820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38,022</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107744</xdr:rowOff>
    </xdr:from>
    <xdr:to>
      <xdr:col>4</xdr:col>
      <xdr:colOff>206375</xdr:colOff>
      <xdr:row>98</xdr:row>
      <xdr:rowOff>37894</xdr:rowOff>
    </xdr:to>
    <xdr:sp macro="" textlink="">
      <xdr:nvSpPr>
        <xdr:cNvPr id="261" name="円/楕円 260">
          <a:extLst>
            <a:ext uri="{FF2B5EF4-FFF2-40B4-BE49-F238E27FC236}">
              <a16:creationId xmlns:a16="http://schemas.microsoft.com/office/drawing/2014/main" xmlns="" id="{00000000-0008-0000-0600-000005010000}"/>
            </a:ext>
          </a:extLst>
        </xdr:cNvPr>
        <xdr:cNvSpPr/>
      </xdr:nvSpPr>
      <xdr:spPr>
        <a:xfrm>
          <a:off x="2857500" y="16738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29021</xdr:rowOff>
    </xdr:from>
    <xdr:ext cx="534377" cy="259045"/>
    <xdr:sp macro="" textlink="">
      <xdr:nvSpPr>
        <xdr:cNvPr id="262" name="テキスト ボックス 261">
          <a:extLst>
            <a:ext uri="{FF2B5EF4-FFF2-40B4-BE49-F238E27FC236}">
              <a16:creationId xmlns:a16="http://schemas.microsoft.com/office/drawing/2014/main" xmlns="" id="{00000000-0008-0000-0600-000006010000}"/>
            </a:ext>
          </a:extLst>
        </xdr:cNvPr>
        <xdr:cNvSpPr txBox="1"/>
      </xdr:nvSpPr>
      <xdr:spPr>
        <a:xfrm>
          <a:off x="2641111" y="16831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37,346</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4270</xdr:rowOff>
    </xdr:from>
    <xdr:to>
      <xdr:col>3</xdr:col>
      <xdr:colOff>3175</xdr:colOff>
      <xdr:row>98</xdr:row>
      <xdr:rowOff>105870</xdr:rowOff>
    </xdr:to>
    <xdr:sp macro="" textlink="">
      <xdr:nvSpPr>
        <xdr:cNvPr id="263" name="円/楕円 262">
          <a:extLst>
            <a:ext uri="{FF2B5EF4-FFF2-40B4-BE49-F238E27FC236}">
              <a16:creationId xmlns:a16="http://schemas.microsoft.com/office/drawing/2014/main" xmlns="" id="{00000000-0008-0000-0600-000007010000}"/>
            </a:ext>
          </a:extLst>
        </xdr:cNvPr>
        <xdr:cNvSpPr/>
      </xdr:nvSpPr>
      <xdr:spPr>
        <a:xfrm>
          <a:off x="1968500" y="16806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96997</xdr:rowOff>
    </xdr:from>
    <xdr:ext cx="534377" cy="259045"/>
    <xdr:sp macro="" textlink="">
      <xdr:nvSpPr>
        <xdr:cNvPr id="264" name="テキスト ボックス 263">
          <a:extLst>
            <a:ext uri="{FF2B5EF4-FFF2-40B4-BE49-F238E27FC236}">
              <a16:creationId xmlns:a16="http://schemas.microsoft.com/office/drawing/2014/main" xmlns="" id="{00000000-0008-0000-0600-000008010000}"/>
            </a:ext>
          </a:extLst>
        </xdr:cNvPr>
        <xdr:cNvSpPr txBox="1"/>
      </xdr:nvSpPr>
      <xdr:spPr>
        <a:xfrm>
          <a:off x="1752111" y="16899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33,183</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14458</xdr:rowOff>
    </xdr:from>
    <xdr:to>
      <xdr:col>1</xdr:col>
      <xdr:colOff>485775</xdr:colOff>
      <xdr:row>98</xdr:row>
      <xdr:rowOff>116058</xdr:rowOff>
    </xdr:to>
    <xdr:sp macro="" textlink="">
      <xdr:nvSpPr>
        <xdr:cNvPr id="265" name="円/楕円 264">
          <a:extLst>
            <a:ext uri="{FF2B5EF4-FFF2-40B4-BE49-F238E27FC236}">
              <a16:creationId xmlns:a16="http://schemas.microsoft.com/office/drawing/2014/main" xmlns="" id="{00000000-0008-0000-0600-000009010000}"/>
            </a:ext>
          </a:extLst>
        </xdr:cNvPr>
        <xdr:cNvSpPr/>
      </xdr:nvSpPr>
      <xdr:spPr>
        <a:xfrm>
          <a:off x="1079500" y="16816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107185</xdr:rowOff>
    </xdr:from>
    <xdr:ext cx="534377" cy="259045"/>
    <xdr:sp macro="" textlink="">
      <xdr:nvSpPr>
        <xdr:cNvPr id="266" name="テキスト ボックス 265">
          <a:extLst>
            <a:ext uri="{FF2B5EF4-FFF2-40B4-BE49-F238E27FC236}">
              <a16:creationId xmlns:a16="http://schemas.microsoft.com/office/drawing/2014/main" xmlns="" id="{00000000-0008-0000-0600-00000A010000}"/>
            </a:ext>
          </a:extLst>
        </xdr:cNvPr>
        <xdr:cNvSpPr txBox="1"/>
      </xdr:nvSpPr>
      <xdr:spPr>
        <a:xfrm>
          <a:off x="863111" y="16909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32,559</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7" name="正方形/長方形 266">
          <a:extLst>
            <a:ext uri="{FF2B5EF4-FFF2-40B4-BE49-F238E27FC236}">
              <a16:creationId xmlns:a16="http://schemas.microsoft.com/office/drawing/2014/main" xmlns="" id="{00000000-0008-0000-0600-00000B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8" name="正方形/長方形 267">
          <a:extLst>
            <a:ext uri="{FF2B5EF4-FFF2-40B4-BE49-F238E27FC236}">
              <a16:creationId xmlns:a16="http://schemas.microsoft.com/office/drawing/2014/main" xmlns="" id="{00000000-0008-0000-0600-00000C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9" name="正方形/長方形 268">
          <a:extLst>
            <a:ext uri="{FF2B5EF4-FFF2-40B4-BE49-F238E27FC236}">
              <a16:creationId xmlns:a16="http://schemas.microsoft.com/office/drawing/2014/main" xmlns="" id="{00000000-0008-0000-0600-00000D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62/63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0" name="正方形/長方形 269">
          <a:extLst>
            <a:ext uri="{FF2B5EF4-FFF2-40B4-BE49-F238E27FC236}">
              <a16:creationId xmlns:a16="http://schemas.microsoft.com/office/drawing/2014/main" xmlns="" id="{00000000-0008-0000-0600-00000E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1" name="正方形/長方形 270">
          <a:extLst>
            <a:ext uri="{FF2B5EF4-FFF2-40B4-BE49-F238E27FC236}">
              <a16:creationId xmlns:a16="http://schemas.microsoft.com/office/drawing/2014/main" xmlns="" id="{00000000-0008-0000-0600-00000F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2" name="正方形/長方形 271">
          <a:extLst>
            <a:ext uri="{FF2B5EF4-FFF2-40B4-BE49-F238E27FC236}">
              <a16:creationId xmlns:a16="http://schemas.microsoft.com/office/drawing/2014/main" xmlns="" id="{00000000-0008-0000-0600-000010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3" name="正方形/長方形 272">
          <a:extLst>
            <a:ext uri="{FF2B5EF4-FFF2-40B4-BE49-F238E27FC236}">
              <a16:creationId xmlns:a16="http://schemas.microsoft.com/office/drawing/2014/main" xmlns="" id="{00000000-0008-0000-0600-000011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37,660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4" name="正方形/長方形 273">
          <a:extLst>
            <a:ext uri="{FF2B5EF4-FFF2-40B4-BE49-F238E27FC236}">
              <a16:creationId xmlns:a16="http://schemas.microsoft.com/office/drawing/2014/main" xmlns="" id="{00000000-0008-0000-0600-000012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5" name="テキスト ボックス 274">
          <a:extLst>
            <a:ext uri="{FF2B5EF4-FFF2-40B4-BE49-F238E27FC236}">
              <a16:creationId xmlns:a16="http://schemas.microsoft.com/office/drawing/2014/main" xmlns="" id="{00000000-0008-0000-0600-000013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6" name="直線コネクタ 275">
          <a:extLst>
            <a:ext uri="{FF2B5EF4-FFF2-40B4-BE49-F238E27FC236}">
              <a16:creationId xmlns:a16="http://schemas.microsoft.com/office/drawing/2014/main" xmlns="" id="{00000000-0008-0000-0600-000014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7" name="直線コネクタ 276">
          <a:extLst>
            <a:ext uri="{FF2B5EF4-FFF2-40B4-BE49-F238E27FC236}">
              <a16:creationId xmlns:a16="http://schemas.microsoft.com/office/drawing/2014/main" xmlns="" id="{00000000-0008-0000-0600-000015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8" name="テキスト ボックス 277">
          <a:extLst>
            <a:ext uri="{FF2B5EF4-FFF2-40B4-BE49-F238E27FC236}">
              <a16:creationId xmlns:a16="http://schemas.microsoft.com/office/drawing/2014/main" xmlns="" id="{00000000-0008-0000-0600-000016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9" name="直線コネクタ 278">
          <a:extLst>
            <a:ext uri="{FF2B5EF4-FFF2-40B4-BE49-F238E27FC236}">
              <a16:creationId xmlns:a16="http://schemas.microsoft.com/office/drawing/2014/main" xmlns="" id="{00000000-0008-0000-0600-000017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80" name="テキスト ボックス 279">
          <a:extLst>
            <a:ext uri="{FF2B5EF4-FFF2-40B4-BE49-F238E27FC236}">
              <a16:creationId xmlns:a16="http://schemas.microsoft.com/office/drawing/2014/main" xmlns="" id="{00000000-0008-0000-0600-000018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81" name="直線コネクタ 280">
          <a:extLst>
            <a:ext uri="{FF2B5EF4-FFF2-40B4-BE49-F238E27FC236}">
              <a16:creationId xmlns:a16="http://schemas.microsoft.com/office/drawing/2014/main" xmlns="" id="{00000000-0008-0000-0600-000019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82" name="テキスト ボックス 281">
          <a:extLst>
            <a:ext uri="{FF2B5EF4-FFF2-40B4-BE49-F238E27FC236}">
              <a16:creationId xmlns:a16="http://schemas.microsoft.com/office/drawing/2014/main" xmlns="" id="{00000000-0008-0000-0600-00001A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3" name="直線コネクタ 282">
          <a:extLst>
            <a:ext uri="{FF2B5EF4-FFF2-40B4-BE49-F238E27FC236}">
              <a16:creationId xmlns:a16="http://schemas.microsoft.com/office/drawing/2014/main" xmlns="" id="{00000000-0008-0000-0600-00001B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5641</xdr:rowOff>
    </xdr:from>
    <xdr:ext cx="531299" cy="259045"/>
    <xdr:sp macro="" textlink="">
      <xdr:nvSpPr>
        <xdr:cNvPr id="284" name="テキスト ボックス 283">
          <a:extLst>
            <a:ext uri="{FF2B5EF4-FFF2-40B4-BE49-F238E27FC236}">
              <a16:creationId xmlns:a16="http://schemas.microsoft.com/office/drawing/2014/main" xmlns="" id="{00000000-0008-0000-0600-00001C010000}"/>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5" name="直線コネクタ 284">
          <a:extLst>
            <a:ext uri="{FF2B5EF4-FFF2-40B4-BE49-F238E27FC236}">
              <a16:creationId xmlns:a16="http://schemas.microsoft.com/office/drawing/2014/main" xmlns="" id="{00000000-0008-0000-0600-00001D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86" name="テキスト ボックス 285">
          <a:extLst>
            <a:ext uri="{FF2B5EF4-FFF2-40B4-BE49-F238E27FC236}">
              <a16:creationId xmlns:a16="http://schemas.microsoft.com/office/drawing/2014/main" xmlns="" id="{00000000-0008-0000-0600-00001E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7" name="直線コネクタ 286">
          <a:extLst>
            <a:ext uri="{FF2B5EF4-FFF2-40B4-BE49-F238E27FC236}">
              <a16:creationId xmlns:a16="http://schemas.microsoft.com/office/drawing/2014/main" xmlns="" id="{00000000-0008-0000-0600-00001F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8" name="テキスト ボックス 287">
          <a:extLst>
            <a:ext uri="{FF2B5EF4-FFF2-40B4-BE49-F238E27FC236}">
              <a16:creationId xmlns:a16="http://schemas.microsoft.com/office/drawing/2014/main" xmlns="" id="{00000000-0008-0000-0600-000020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9" name="直線コネクタ 288">
          <a:extLst>
            <a:ext uri="{FF2B5EF4-FFF2-40B4-BE49-F238E27FC236}">
              <a16:creationId xmlns:a16="http://schemas.microsoft.com/office/drawing/2014/main" xmlns="" id="{00000000-0008-0000-0600-000021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90" name="テキスト ボックス 289">
          <a:extLst>
            <a:ext uri="{FF2B5EF4-FFF2-40B4-BE49-F238E27FC236}">
              <a16:creationId xmlns:a16="http://schemas.microsoft.com/office/drawing/2014/main" xmlns="" id="{00000000-0008-0000-0600-000022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1" name="補助費等グラフ枠">
          <a:extLst>
            <a:ext uri="{FF2B5EF4-FFF2-40B4-BE49-F238E27FC236}">
              <a16:creationId xmlns:a16="http://schemas.microsoft.com/office/drawing/2014/main" xmlns="" id="{00000000-0008-0000-0600-000023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45550</xdr:rowOff>
    </xdr:from>
    <xdr:to>
      <xdr:col>15</xdr:col>
      <xdr:colOff>180340</xdr:colOff>
      <xdr:row>38</xdr:row>
      <xdr:rowOff>101829</xdr:rowOff>
    </xdr:to>
    <xdr:cxnSp macro="">
      <xdr:nvCxnSpPr>
        <xdr:cNvPr id="292" name="直線コネクタ 291">
          <a:extLst>
            <a:ext uri="{FF2B5EF4-FFF2-40B4-BE49-F238E27FC236}">
              <a16:creationId xmlns:a16="http://schemas.microsoft.com/office/drawing/2014/main" xmlns="" id="{00000000-0008-0000-0600-000024010000}"/>
            </a:ext>
          </a:extLst>
        </xdr:cNvPr>
        <xdr:cNvCxnSpPr/>
      </xdr:nvCxnSpPr>
      <xdr:spPr>
        <a:xfrm flipV="1">
          <a:off x="10475595" y="5360500"/>
          <a:ext cx="1270" cy="12564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105656</xdr:rowOff>
    </xdr:from>
    <xdr:ext cx="534377" cy="259045"/>
    <xdr:sp macro="" textlink="">
      <xdr:nvSpPr>
        <xdr:cNvPr id="293" name="補助費等最小値テキスト">
          <a:extLst>
            <a:ext uri="{FF2B5EF4-FFF2-40B4-BE49-F238E27FC236}">
              <a16:creationId xmlns:a16="http://schemas.microsoft.com/office/drawing/2014/main" xmlns="" id="{00000000-0008-0000-0600-000025010000}"/>
            </a:ext>
          </a:extLst>
        </xdr:cNvPr>
        <xdr:cNvSpPr txBox="1"/>
      </xdr:nvSpPr>
      <xdr:spPr>
        <a:xfrm>
          <a:off x="10528300" y="6620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15,479</a:t>
          </a:r>
          <a:endParaRPr kumimoji="1" lang="ja-JP" altLang="en-US" sz="1000" b="1">
            <a:latin typeface="ＭＳ Ｐゴシック"/>
          </a:endParaRPr>
        </a:p>
      </xdr:txBody>
    </xdr:sp>
    <xdr:clientData/>
  </xdr:oneCellAnchor>
  <xdr:twoCellAnchor>
    <xdr:from>
      <xdr:col>15</xdr:col>
      <xdr:colOff>92075</xdr:colOff>
      <xdr:row>38</xdr:row>
      <xdr:rowOff>101829</xdr:rowOff>
    </xdr:from>
    <xdr:to>
      <xdr:col>15</xdr:col>
      <xdr:colOff>269875</xdr:colOff>
      <xdr:row>38</xdr:row>
      <xdr:rowOff>101829</xdr:rowOff>
    </xdr:to>
    <xdr:cxnSp macro="">
      <xdr:nvCxnSpPr>
        <xdr:cNvPr id="294" name="直線コネクタ 293">
          <a:extLst>
            <a:ext uri="{FF2B5EF4-FFF2-40B4-BE49-F238E27FC236}">
              <a16:creationId xmlns:a16="http://schemas.microsoft.com/office/drawing/2014/main" xmlns="" id="{00000000-0008-0000-0600-000026010000}"/>
            </a:ext>
          </a:extLst>
        </xdr:cNvPr>
        <xdr:cNvCxnSpPr/>
      </xdr:nvCxnSpPr>
      <xdr:spPr>
        <a:xfrm>
          <a:off x="10388600" y="6616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163677</xdr:rowOff>
    </xdr:from>
    <xdr:ext cx="599010" cy="259045"/>
    <xdr:sp macro="" textlink="">
      <xdr:nvSpPr>
        <xdr:cNvPr id="295" name="補助費等最大値テキスト">
          <a:extLst>
            <a:ext uri="{FF2B5EF4-FFF2-40B4-BE49-F238E27FC236}">
              <a16:creationId xmlns:a16="http://schemas.microsoft.com/office/drawing/2014/main" xmlns="" id="{00000000-0008-0000-0600-000027010000}"/>
            </a:ext>
          </a:extLst>
        </xdr:cNvPr>
        <xdr:cNvSpPr txBox="1"/>
      </xdr:nvSpPr>
      <xdr:spPr>
        <a:xfrm>
          <a:off x="10528300" y="5135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130,899</a:t>
          </a:r>
          <a:endParaRPr kumimoji="1" lang="ja-JP" altLang="en-US" sz="1000" b="1">
            <a:latin typeface="ＭＳ Ｐゴシック"/>
          </a:endParaRPr>
        </a:p>
      </xdr:txBody>
    </xdr:sp>
    <xdr:clientData/>
  </xdr:oneCellAnchor>
  <xdr:twoCellAnchor>
    <xdr:from>
      <xdr:col>15</xdr:col>
      <xdr:colOff>92075</xdr:colOff>
      <xdr:row>31</xdr:row>
      <xdr:rowOff>45550</xdr:rowOff>
    </xdr:from>
    <xdr:to>
      <xdr:col>15</xdr:col>
      <xdr:colOff>269875</xdr:colOff>
      <xdr:row>31</xdr:row>
      <xdr:rowOff>45550</xdr:rowOff>
    </xdr:to>
    <xdr:cxnSp macro="">
      <xdr:nvCxnSpPr>
        <xdr:cNvPr id="296" name="直線コネクタ 295">
          <a:extLst>
            <a:ext uri="{FF2B5EF4-FFF2-40B4-BE49-F238E27FC236}">
              <a16:creationId xmlns:a16="http://schemas.microsoft.com/office/drawing/2014/main" xmlns="" id="{00000000-0008-0000-0600-000028010000}"/>
            </a:ext>
          </a:extLst>
        </xdr:cNvPr>
        <xdr:cNvCxnSpPr/>
      </xdr:nvCxnSpPr>
      <xdr:spPr>
        <a:xfrm>
          <a:off x="10388600" y="536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158859</xdr:rowOff>
    </xdr:from>
    <xdr:to>
      <xdr:col>15</xdr:col>
      <xdr:colOff>180975</xdr:colOff>
      <xdr:row>37</xdr:row>
      <xdr:rowOff>161156</xdr:rowOff>
    </xdr:to>
    <xdr:cxnSp macro="">
      <xdr:nvCxnSpPr>
        <xdr:cNvPr id="297" name="直線コネクタ 296">
          <a:extLst>
            <a:ext uri="{FF2B5EF4-FFF2-40B4-BE49-F238E27FC236}">
              <a16:creationId xmlns:a16="http://schemas.microsoft.com/office/drawing/2014/main" xmlns="" id="{00000000-0008-0000-0600-000029010000}"/>
            </a:ext>
          </a:extLst>
        </xdr:cNvPr>
        <xdr:cNvCxnSpPr/>
      </xdr:nvCxnSpPr>
      <xdr:spPr>
        <a:xfrm>
          <a:off x="9639300" y="6502509"/>
          <a:ext cx="838200" cy="2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70346</xdr:rowOff>
    </xdr:from>
    <xdr:ext cx="534377" cy="259045"/>
    <xdr:sp macro="" textlink="">
      <xdr:nvSpPr>
        <xdr:cNvPr id="298" name="補助費等平均値テキスト">
          <a:extLst>
            <a:ext uri="{FF2B5EF4-FFF2-40B4-BE49-F238E27FC236}">
              <a16:creationId xmlns:a16="http://schemas.microsoft.com/office/drawing/2014/main" xmlns="" id="{00000000-0008-0000-0600-00002A010000}"/>
            </a:ext>
          </a:extLst>
        </xdr:cNvPr>
        <xdr:cNvSpPr txBox="1"/>
      </xdr:nvSpPr>
      <xdr:spPr>
        <a:xfrm>
          <a:off x="10528300" y="58996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63,056</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47469</xdr:rowOff>
    </xdr:from>
    <xdr:to>
      <xdr:col>15</xdr:col>
      <xdr:colOff>231775</xdr:colOff>
      <xdr:row>35</xdr:row>
      <xdr:rowOff>149069</xdr:rowOff>
    </xdr:to>
    <xdr:sp macro="" textlink="">
      <xdr:nvSpPr>
        <xdr:cNvPr id="299" name="フローチャート : 判断 298">
          <a:extLst>
            <a:ext uri="{FF2B5EF4-FFF2-40B4-BE49-F238E27FC236}">
              <a16:creationId xmlns:a16="http://schemas.microsoft.com/office/drawing/2014/main" xmlns="" id="{00000000-0008-0000-0600-00002B010000}"/>
            </a:ext>
          </a:extLst>
        </xdr:cNvPr>
        <xdr:cNvSpPr/>
      </xdr:nvSpPr>
      <xdr:spPr>
        <a:xfrm>
          <a:off x="10426700" y="6048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158859</xdr:rowOff>
    </xdr:from>
    <xdr:to>
      <xdr:col>14</xdr:col>
      <xdr:colOff>28575</xdr:colOff>
      <xdr:row>38</xdr:row>
      <xdr:rowOff>15048</xdr:rowOff>
    </xdr:to>
    <xdr:cxnSp macro="">
      <xdr:nvCxnSpPr>
        <xdr:cNvPr id="300" name="直線コネクタ 299">
          <a:extLst>
            <a:ext uri="{FF2B5EF4-FFF2-40B4-BE49-F238E27FC236}">
              <a16:creationId xmlns:a16="http://schemas.microsoft.com/office/drawing/2014/main" xmlns="" id="{00000000-0008-0000-0600-00002C010000}"/>
            </a:ext>
          </a:extLst>
        </xdr:cNvPr>
        <xdr:cNvCxnSpPr/>
      </xdr:nvCxnSpPr>
      <xdr:spPr>
        <a:xfrm flipV="1">
          <a:off x="8750300" y="6502509"/>
          <a:ext cx="889000" cy="27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72191</xdr:rowOff>
    </xdr:from>
    <xdr:to>
      <xdr:col>14</xdr:col>
      <xdr:colOff>79375</xdr:colOff>
      <xdr:row>36</xdr:row>
      <xdr:rowOff>2341</xdr:rowOff>
    </xdr:to>
    <xdr:sp macro="" textlink="">
      <xdr:nvSpPr>
        <xdr:cNvPr id="301" name="フローチャート : 判断 300">
          <a:extLst>
            <a:ext uri="{FF2B5EF4-FFF2-40B4-BE49-F238E27FC236}">
              <a16:creationId xmlns:a16="http://schemas.microsoft.com/office/drawing/2014/main" xmlns="" id="{00000000-0008-0000-0600-00002D010000}"/>
            </a:ext>
          </a:extLst>
        </xdr:cNvPr>
        <xdr:cNvSpPr/>
      </xdr:nvSpPr>
      <xdr:spPr>
        <a:xfrm>
          <a:off x="9588500" y="6072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18868</xdr:rowOff>
    </xdr:from>
    <xdr:ext cx="534377" cy="259045"/>
    <xdr:sp macro="" textlink="">
      <xdr:nvSpPr>
        <xdr:cNvPr id="302" name="テキスト ボックス 301">
          <a:extLst>
            <a:ext uri="{FF2B5EF4-FFF2-40B4-BE49-F238E27FC236}">
              <a16:creationId xmlns:a16="http://schemas.microsoft.com/office/drawing/2014/main" xmlns="" id="{00000000-0008-0000-0600-00002E010000}"/>
            </a:ext>
          </a:extLst>
        </xdr:cNvPr>
        <xdr:cNvSpPr txBox="1"/>
      </xdr:nvSpPr>
      <xdr:spPr>
        <a:xfrm>
          <a:off x="9372111" y="5848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60,785</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167437</xdr:rowOff>
    </xdr:from>
    <xdr:to>
      <xdr:col>12</xdr:col>
      <xdr:colOff>511175</xdr:colOff>
      <xdr:row>38</xdr:row>
      <xdr:rowOff>15048</xdr:rowOff>
    </xdr:to>
    <xdr:cxnSp macro="">
      <xdr:nvCxnSpPr>
        <xdr:cNvPr id="303" name="直線コネクタ 302">
          <a:extLst>
            <a:ext uri="{FF2B5EF4-FFF2-40B4-BE49-F238E27FC236}">
              <a16:creationId xmlns:a16="http://schemas.microsoft.com/office/drawing/2014/main" xmlns="" id="{00000000-0008-0000-0600-00002F010000}"/>
            </a:ext>
          </a:extLst>
        </xdr:cNvPr>
        <xdr:cNvCxnSpPr/>
      </xdr:nvCxnSpPr>
      <xdr:spPr>
        <a:xfrm>
          <a:off x="7861300" y="6511087"/>
          <a:ext cx="889000" cy="19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76088</xdr:rowOff>
    </xdr:from>
    <xdr:to>
      <xdr:col>12</xdr:col>
      <xdr:colOff>561975</xdr:colOff>
      <xdr:row>36</xdr:row>
      <xdr:rowOff>6238</xdr:rowOff>
    </xdr:to>
    <xdr:sp macro="" textlink="">
      <xdr:nvSpPr>
        <xdr:cNvPr id="304" name="フローチャート : 判断 303">
          <a:extLst>
            <a:ext uri="{FF2B5EF4-FFF2-40B4-BE49-F238E27FC236}">
              <a16:creationId xmlns:a16="http://schemas.microsoft.com/office/drawing/2014/main" xmlns="" id="{00000000-0008-0000-0600-000030010000}"/>
            </a:ext>
          </a:extLst>
        </xdr:cNvPr>
        <xdr:cNvSpPr/>
      </xdr:nvSpPr>
      <xdr:spPr>
        <a:xfrm>
          <a:off x="8699500" y="6076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22765</xdr:rowOff>
    </xdr:from>
    <xdr:ext cx="534377" cy="259045"/>
    <xdr:sp macro="" textlink="">
      <xdr:nvSpPr>
        <xdr:cNvPr id="305" name="テキスト ボックス 304">
          <a:extLst>
            <a:ext uri="{FF2B5EF4-FFF2-40B4-BE49-F238E27FC236}">
              <a16:creationId xmlns:a16="http://schemas.microsoft.com/office/drawing/2014/main" xmlns="" id="{00000000-0008-0000-0600-000031010000}"/>
            </a:ext>
          </a:extLst>
        </xdr:cNvPr>
        <xdr:cNvSpPr txBox="1"/>
      </xdr:nvSpPr>
      <xdr:spPr>
        <a:xfrm>
          <a:off x="8483111" y="5852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60,427</a:t>
          </a:r>
          <a:endParaRPr kumimoji="1" lang="ja-JP" altLang="en-US" sz="1000" b="1">
            <a:solidFill>
              <a:srgbClr val="000080"/>
            </a:solidFill>
            <a:latin typeface="ＭＳ Ｐゴシック"/>
          </a:endParaRPr>
        </a:p>
      </xdr:txBody>
    </xdr:sp>
    <xdr:clientData/>
  </xdr:oneCellAnchor>
  <xdr:twoCellAnchor>
    <xdr:from>
      <xdr:col>10</xdr:col>
      <xdr:colOff>104775</xdr:colOff>
      <xdr:row>32</xdr:row>
      <xdr:rowOff>46159</xdr:rowOff>
    </xdr:from>
    <xdr:to>
      <xdr:col>11</xdr:col>
      <xdr:colOff>307975</xdr:colOff>
      <xdr:row>37</xdr:row>
      <xdr:rowOff>167437</xdr:rowOff>
    </xdr:to>
    <xdr:cxnSp macro="">
      <xdr:nvCxnSpPr>
        <xdr:cNvPr id="306" name="直線コネクタ 305">
          <a:extLst>
            <a:ext uri="{FF2B5EF4-FFF2-40B4-BE49-F238E27FC236}">
              <a16:creationId xmlns:a16="http://schemas.microsoft.com/office/drawing/2014/main" xmlns="" id="{00000000-0008-0000-0600-000032010000}"/>
            </a:ext>
          </a:extLst>
        </xdr:cNvPr>
        <xdr:cNvCxnSpPr/>
      </xdr:nvCxnSpPr>
      <xdr:spPr>
        <a:xfrm>
          <a:off x="6972300" y="5532559"/>
          <a:ext cx="889000" cy="978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81356</xdr:rowOff>
    </xdr:from>
    <xdr:to>
      <xdr:col>11</xdr:col>
      <xdr:colOff>358775</xdr:colOff>
      <xdr:row>36</xdr:row>
      <xdr:rowOff>11506</xdr:rowOff>
    </xdr:to>
    <xdr:sp macro="" textlink="">
      <xdr:nvSpPr>
        <xdr:cNvPr id="307" name="フローチャート : 判断 306">
          <a:extLst>
            <a:ext uri="{FF2B5EF4-FFF2-40B4-BE49-F238E27FC236}">
              <a16:creationId xmlns:a16="http://schemas.microsoft.com/office/drawing/2014/main" xmlns="" id="{00000000-0008-0000-0600-000033010000}"/>
            </a:ext>
          </a:extLst>
        </xdr:cNvPr>
        <xdr:cNvSpPr/>
      </xdr:nvSpPr>
      <xdr:spPr>
        <a:xfrm>
          <a:off x="7810500" y="6082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28033</xdr:rowOff>
    </xdr:from>
    <xdr:ext cx="534377" cy="259045"/>
    <xdr:sp macro="" textlink="">
      <xdr:nvSpPr>
        <xdr:cNvPr id="308" name="テキスト ボックス 307">
          <a:extLst>
            <a:ext uri="{FF2B5EF4-FFF2-40B4-BE49-F238E27FC236}">
              <a16:creationId xmlns:a16="http://schemas.microsoft.com/office/drawing/2014/main" xmlns="" id="{00000000-0008-0000-0600-000034010000}"/>
            </a:ext>
          </a:extLst>
        </xdr:cNvPr>
        <xdr:cNvSpPr txBox="1"/>
      </xdr:nvSpPr>
      <xdr:spPr>
        <a:xfrm>
          <a:off x="7594111" y="5857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59,943</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126935</xdr:rowOff>
    </xdr:from>
    <xdr:to>
      <xdr:col>10</xdr:col>
      <xdr:colOff>155575</xdr:colOff>
      <xdr:row>35</xdr:row>
      <xdr:rowOff>57085</xdr:rowOff>
    </xdr:to>
    <xdr:sp macro="" textlink="">
      <xdr:nvSpPr>
        <xdr:cNvPr id="309" name="フローチャート : 判断 308">
          <a:extLst>
            <a:ext uri="{FF2B5EF4-FFF2-40B4-BE49-F238E27FC236}">
              <a16:creationId xmlns:a16="http://schemas.microsoft.com/office/drawing/2014/main" xmlns="" id="{00000000-0008-0000-0600-000035010000}"/>
            </a:ext>
          </a:extLst>
        </xdr:cNvPr>
        <xdr:cNvSpPr/>
      </xdr:nvSpPr>
      <xdr:spPr>
        <a:xfrm>
          <a:off x="6921500" y="5956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48212</xdr:rowOff>
    </xdr:from>
    <xdr:ext cx="534377" cy="259045"/>
    <xdr:sp macro="" textlink="">
      <xdr:nvSpPr>
        <xdr:cNvPr id="310" name="テキスト ボックス 309">
          <a:extLst>
            <a:ext uri="{FF2B5EF4-FFF2-40B4-BE49-F238E27FC236}">
              <a16:creationId xmlns:a16="http://schemas.microsoft.com/office/drawing/2014/main" xmlns="" id="{00000000-0008-0000-0600-000036010000}"/>
            </a:ext>
          </a:extLst>
        </xdr:cNvPr>
        <xdr:cNvSpPr txBox="1"/>
      </xdr:nvSpPr>
      <xdr:spPr>
        <a:xfrm>
          <a:off x="6705111" y="6048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71,506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1" name="テキスト ボックス 310">
          <a:extLst>
            <a:ext uri="{FF2B5EF4-FFF2-40B4-BE49-F238E27FC236}">
              <a16:creationId xmlns:a16="http://schemas.microsoft.com/office/drawing/2014/main" xmlns="" id="{00000000-0008-0000-0600-000037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2" name="テキスト ボックス 311">
          <a:extLst>
            <a:ext uri="{FF2B5EF4-FFF2-40B4-BE49-F238E27FC236}">
              <a16:creationId xmlns:a16="http://schemas.microsoft.com/office/drawing/2014/main" xmlns="" id="{00000000-0008-0000-0600-000038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3" name="テキスト ボックス 312">
          <a:extLst>
            <a:ext uri="{FF2B5EF4-FFF2-40B4-BE49-F238E27FC236}">
              <a16:creationId xmlns:a16="http://schemas.microsoft.com/office/drawing/2014/main" xmlns="" id="{00000000-0008-0000-0600-000039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4" name="テキスト ボックス 313">
          <a:extLst>
            <a:ext uri="{FF2B5EF4-FFF2-40B4-BE49-F238E27FC236}">
              <a16:creationId xmlns:a16="http://schemas.microsoft.com/office/drawing/2014/main" xmlns="" id="{00000000-0008-0000-0600-00003A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5" name="テキスト ボックス 314">
          <a:extLst>
            <a:ext uri="{FF2B5EF4-FFF2-40B4-BE49-F238E27FC236}">
              <a16:creationId xmlns:a16="http://schemas.microsoft.com/office/drawing/2014/main" xmlns="" id="{00000000-0008-0000-0600-00003B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110356</xdr:rowOff>
    </xdr:from>
    <xdr:to>
      <xdr:col>15</xdr:col>
      <xdr:colOff>231775</xdr:colOff>
      <xdr:row>38</xdr:row>
      <xdr:rowOff>40506</xdr:rowOff>
    </xdr:to>
    <xdr:sp macro="" textlink="">
      <xdr:nvSpPr>
        <xdr:cNvPr id="316" name="円/楕円 315">
          <a:extLst>
            <a:ext uri="{FF2B5EF4-FFF2-40B4-BE49-F238E27FC236}">
              <a16:creationId xmlns:a16="http://schemas.microsoft.com/office/drawing/2014/main" xmlns="" id="{00000000-0008-0000-0600-00003C010000}"/>
            </a:ext>
          </a:extLst>
        </xdr:cNvPr>
        <xdr:cNvSpPr/>
      </xdr:nvSpPr>
      <xdr:spPr>
        <a:xfrm>
          <a:off x="10426700" y="6454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25283</xdr:rowOff>
    </xdr:from>
    <xdr:ext cx="534377" cy="259045"/>
    <xdr:sp macro="" textlink="">
      <xdr:nvSpPr>
        <xdr:cNvPr id="317" name="補助費等該当値テキスト">
          <a:extLst>
            <a:ext uri="{FF2B5EF4-FFF2-40B4-BE49-F238E27FC236}">
              <a16:creationId xmlns:a16="http://schemas.microsoft.com/office/drawing/2014/main" xmlns="" id="{00000000-0008-0000-0600-00003D010000}"/>
            </a:ext>
          </a:extLst>
        </xdr:cNvPr>
        <xdr:cNvSpPr txBox="1"/>
      </xdr:nvSpPr>
      <xdr:spPr>
        <a:xfrm>
          <a:off x="10528300" y="6368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25,779</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108059</xdr:rowOff>
    </xdr:from>
    <xdr:to>
      <xdr:col>14</xdr:col>
      <xdr:colOff>79375</xdr:colOff>
      <xdr:row>38</xdr:row>
      <xdr:rowOff>38209</xdr:rowOff>
    </xdr:to>
    <xdr:sp macro="" textlink="">
      <xdr:nvSpPr>
        <xdr:cNvPr id="318" name="円/楕円 317">
          <a:extLst>
            <a:ext uri="{FF2B5EF4-FFF2-40B4-BE49-F238E27FC236}">
              <a16:creationId xmlns:a16="http://schemas.microsoft.com/office/drawing/2014/main" xmlns="" id="{00000000-0008-0000-0600-00003E010000}"/>
            </a:ext>
          </a:extLst>
        </xdr:cNvPr>
        <xdr:cNvSpPr/>
      </xdr:nvSpPr>
      <xdr:spPr>
        <a:xfrm>
          <a:off x="9588500" y="6451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38</xdr:row>
      <xdr:rowOff>29336</xdr:rowOff>
    </xdr:from>
    <xdr:ext cx="534377" cy="259045"/>
    <xdr:sp macro="" textlink="">
      <xdr:nvSpPr>
        <xdr:cNvPr id="319" name="テキスト ボックス 318">
          <a:extLst>
            <a:ext uri="{FF2B5EF4-FFF2-40B4-BE49-F238E27FC236}">
              <a16:creationId xmlns:a16="http://schemas.microsoft.com/office/drawing/2014/main" xmlns="" id="{00000000-0008-0000-0600-00003F010000}"/>
            </a:ext>
          </a:extLst>
        </xdr:cNvPr>
        <xdr:cNvSpPr txBox="1"/>
      </xdr:nvSpPr>
      <xdr:spPr>
        <a:xfrm>
          <a:off x="9372111" y="6544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25,990</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135698</xdr:rowOff>
    </xdr:from>
    <xdr:to>
      <xdr:col>12</xdr:col>
      <xdr:colOff>561975</xdr:colOff>
      <xdr:row>38</xdr:row>
      <xdr:rowOff>65847</xdr:rowOff>
    </xdr:to>
    <xdr:sp macro="" textlink="">
      <xdr:nvSpPr>
        <xdr:cNvPr id="320" name="円/楕円 319">
          <a:extLst>
            <a:ext uri="{FF2B5EF4-FFF2-40B4-BE49-F238E27FC236}">
              <a16:creationId xmlns:a16="http://schemas.microsoft.com/office/drawing/2014/main" xmlns="" id="{00000000-0008-0000-0600-000040010000}"/>
            </a:ext>
          </a:extLst>
        </xdr:cNvPr>
        <xdr:cNvSpPr/>
      </xdr:nvSpPr>
      <xdr:spPr>
        <a:xfrm>
          <a:off x="8699500" y="647934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38</xdr:row>
      <xdr:rowOff>56975</xdr:rowOff>
    </xdr:from>
    <xdr:ext cx="534377" cy="259045"/>
    <xdr:sp macro="" textlink="">
      <xdr:nvSpPr>
        <xdr:cNvPr id="321" name="テキスト ボックス 320">
          <a:extLst>
            <a:ext uri="{FF2B5EF4-FFF2-40B4-BE49-F238E27FC236}">
              <a16:creationId xmlns:a16="http://schemas.microsoft.com/office/drawing/2014/main" xmlns="" id="{00000000-0008-0000-0600-000041010000}"/>
            </a:ext>
          </a:extLst>
        </xdr:cNvPr>
        <xdr:cNvSpPr txBox="1"/>
      </xdr:nvSpPr>
      <xdr:spPr>
        <a:xfrm>
          <a:off x="8483111" y="6572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23,451</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116637</xdr:rowOff>
    </xdr:from>
    <xdr:to>
      <xdr:col>11</xdr:col>
      <xdr:colOff>358775</xdr:colOff>
      <xdr:row>38</xdr:row>
      <xdr:rowOff>46786</xdr:rowOff>
    </xdr:to>
    <xdr:sp macro="" textlink="">
      <xdr:nvSpPr>
        <xdr:cNvPr id="322" name="円/楕円 321">
          <a:extLst>
            <a:ext uri="{FF2B5EF4-FFF2-40B4-BE49-F238E27FC236}">
              <a16:creationId xmlns:a16="http://schemas.microsoft.com/office/drawing/2014/main" xmlns="" id="{00000000-0008-0000-0600-000042010000}"/>
            </a:ext>
          </a:extLst>
        </xdr:cNvPr>
        <xdr:cNvSpPr/>
      </xdr:nvSpPr>
      <xdr:spPr>
        <a:xfrm>
          <a:off x="7810500" y="646028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38</xdr:row>
      <xdr:rowOff>37914</xdr:rowOff>
    </xdr:from>
    <xdr:ext cx="534377" cy="259045"/>
    <xdr:sp macro="" textlink="">
      <xdr:nvSpPr>
        <xdr:cNvPr id="323" name="テキスト ボックス 322">
          <a:extLst>
            <a:ext uri="{FF2B5EF4-FFF2-40B4-BE49-F238E27FC236}">
              <a16:creationId xmlns:a16="http://schemas.microsoft.com/office/drawing/2014/main" xmlns="" id="{00000000-0008-0000-0600-000043010000}"/>
            </a:ext>
          </a:extLst>
        </xdr:cNvPr>
        <xdr:cNvSpPr txBox="1"/>
      </xdr:nvSpPr>
      <xdr:spPr>
        <a:xfrm>
          <a:off x="7594111" y="6553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25,202</a:t>
          </a:r>
          <a:endParaRPr kumimoji="1" lang="ja-JP" altLang="en-US" sz="1000" b="1">
            <a:solidFill>
              <a:srgbClr val="FF0000"/>
            </a:solidFill>
            <a:latin typeface="ＭＳ Ｐゴシック"/>
          </a:endParaRPr>
        </a:p>
      </xdr:txBody>
    </xdr:sp>
    <xdr:clientData/>
  </xdr:oneCellAnchor>
  <xdr:twoCellAnchor>
    <xdr:from>
      <xdr:col>10</xdr:col>
      <xdr:colOff>53975</xdr:colOff>
      <xdr:row>31</xdr:row>
      <xdr:rowOff>166809</xdr:rowOff>
    </xdr:from>
    <xdr:to>
      <xdr:col>10</xdr:col>
      <xdr:colOff>155575</xdr:colOff>
      <xdr:row>32</xdr:row>
      <xdr:rowOff>96959</xdr:rowOff>
    </xdr:to>
    <xdr:sp macro="" textlink="">
      <xdr:nvSpPr>
        <xdr:cNvPr id="324" name="円/楕円 323">
          <a:extLst>
            <a:ext uri="{FF2B5EF4-FFF2-40B4-BE49-F238E27FC236}">
              <a16:creationId xmlns:a16="http://schemas.microsoft.com/office/drawing/2014/main" xmlns="" id="{00000000-0008-0000-0600-000044010000}"/>
            </a:ext>
          </a:extLst>
        </xdr:cNvPr>
        <xdr:cNvSpPr/>
      </xdr:nvSpPr>
      <xdr:spPr>
        <a:xfrm>
          <a:off x="6921500" y="5481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30</xdr:row>
      <xdr:rowOff>113486</xdr:rowOff>
    </xdr:from>
    <xdr:ext cx="599010" cy="259045"/>
    <xdr:sp macro="" textlink="">
      <xdr:nvSpPr>
        <xdr:cNvPr id="325" name="テキスト ボックス 324">
          <a:extLst>
            <a:ext uri="{FF2B5EF4-FFF2-40B4-BE49-F238E27FC236}">
              <a16:creationId xmlns:a16="http://schemas.microsoft.com/office/drawing/2014/main" xmlns="" id="{00000000-0008-0000-0600-000045010000}"/>
            </a:ext>
          </a:extLst>
        </xdr:cNvPr>
        <xdr:cNvSpPr txBox="1"/>
      </xdr:nvSpPr>
      <xdr:spPr>
        <a:xfrm>
          <a:off x="6672794" y="52569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115,093</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6" name="正方形/長方形 325">
          <a:extLst>
            <a:ext uri="{FF2B5EF4-FFF2-40B4-BE49-F238E27FC236}">
              <a16:creationId xmlns:a16="http://schemas.microsoft.com/office/drawing/2014/main" xmlns="" id="{00000000-0008-0000-0600-000046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7" name="正方形/長方形 326">
          <a:extLst>
            <a:ext uri="{FF2B5EF4-FFF2-40B4-BE49-F238E27FC236}">
              <a16:creationId xmlns:a16="http://schemas.microsoft.com/office/drawing/2014/main" xmlns="" id="{00000000-0008-0000-0600-000047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8" name="正方形/長方形 327">
          <a:extLst>
            <a:ext uri="{FF2B5EF4-FFF2-40B4-BE49-F238E27FC236}">
              <a16:creationId xmlns:a16="http://schemas.microsoft.com/office/drawing/2014/main" xmlns="" id="{00000000-0008-0000-0600-000048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28/63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9" name="正方形/長方形 328">
          <a:extLst>
            <a:ext uri="{FF2B5EF4-FFF2-40B4-BE49-F238E27FC236}">
              <a16:creationId xmlns:a16="http://schemas.microsoft.com/office/drawing/2014/main" xmlns="" id="{00000000-0008-0000-0600-000049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0" name="正方形/長方形 329">
          <a:extLst>
            <a:ext uri="{FF2B5EF4-FFF2-40B4-BE49-F238E27FC236}">
              <a16:creationId xmlns:a16="http://schemas.microsoft.com/office/drawing/2014/main" xmlns="" id="{00000000-0008-0000-0600-00004A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1" name="正方形/長方形 330">
          <a:extLst>
            <a:ext uri="{FF2B5EF4-FFF2-40B4-BE49-F238E27FC236}">
              <a16:creationId xmlns:a16="http://schemas.microsoft.com/office/drawing/2014/main" xmlns="" id="{00000000-0008-0000-0600-00004B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2" name="正方形/長方形 331">
          <a:extLst>
            <a:ext uri="{FF2B5EF4-FFF2-40B4-BE49-F238E27FC236}">
              <a16:creationId xmlns:a16="http://schemas.microsoft.com/office/drawing/2014/main" xmlns="" id="{00000000-0008-0000-0600-00004C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45,915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3" name="正方形/長方形 332">
          <a:extLst>
            <a:ext uri="{FF2B5EF4-FFF2-40B4-BE49-F238E27FC236}">
              <a16:creationId xmlns:a16="http://schemas.microsoft.com/office/drawing/2014/main" xmlns="" id="{00000000-0008-0000-0600-00004D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4" name="テキスト ボックス 333">
          <a:extLst>
            <a:ext uri="{FF2B5EF4-FFF2-40B4-BE49-F238E27FC236}">
              <a16:creationId xmlns:a16="http://schemas.microsoft.com/office/drawing/2014/main" xmlns="" id="{00000000-0008-0000-0600-00004E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5" name="直線コネクタ 334">
          <a:extLst>
            <a:ext uri="{FF2B5EF4-FFF2-40B4-BE49-F238E27FC236}">
              <a16:creationId xmlns:a16="http://schemas.microsoft.com/office/drawing/2014/main" xmlns="" id="{00000000-0008-0000-0600-00004F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25400</xdr:rowOff>
    </xdr:from>
    <xdr:to>
      <xdr:col>16</xdr:col>
      <xdr:colOff>307975</xdr:colOff>
      <xdr:row>58</xdr:row>
      <xdr:rowOff>25400</xdr:rowOff>
    </xdr:to>
    <xdr:cxnSp macro="">
      <xdr:nvCxnSpPr>
        <xdr:cNvPr id="336" name="直線コネクタ 335">
          <a:extLst>
            <a:ext uri="{FF2B5EF4-FFF2-40B4-BE49-F238E27FC236}">
              <a16:creationId xmlns:a16="http://schemas.microsoft.com/office/drawing/2014/main" xmlns="" id="{00000000-0008-0000-0600-000050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54627</xdr:rowOff>
    </xdr:from>
    <xdr:ext cx="248786" cy="259045"/>
    <xdr:sp macro="" textlink="">
      <xdr:nvSpPr>
        <xdr:cNvPr id="337" name="テキスト ボックス 336">
          <a:extLst>
            <a:ext uri="{FF2B5EF4-FFF2-40B4-BE49-F238E27FC236}">
              <a16:creationId xmlns:a16="http://schemas.microsoft.com/office/drawing/2014/main" xmlns="" id="{00000000-0008-0000-0600-000051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8" name="直線コネクタ 337">
          <a:extLst>
            <a:ext uri="{FF2B5EF4-FFF2-40B4-BE49-F238E27FC236}">
              <a16:creationId xmlns:a16="http://schemas.microsoft.com/office/drawing/2014/main" xmlns="" id="{00000000-0008-0000-0600-000052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9" name="テキスト ボックス 338">
          <a:extLst>
            <a:ext uri="{FF2B5EF4-FFF2-40B4-BE49-F238E27FC236}">
              <a16:creationId xmlns:a16="http://schemas.microsoft.com/office/drawing/2014/main" xmlns="" id="{00000000-0008-0000-0600-000053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51</xdr:row>
      <xdr:rowOff>82550</xdr:rowOff>
    </xdr:from>
    <xdr:to>
      <xdr:col>16</xdr:col>
      <xdr:colOff>307975</xdr:colOff>
      <xdr:row>51</xdr:row>
      <xdr:rowOff>82550</xdr:rowOff>
    </xdr:to>
    <xdr:cxnSp macro="">
      <xdr:nvCxnSpPr>
        <xdr:cNvPr id="340" name="直線コネクタ 339">
          <a:extLst>
            <a:ext uri="{FF2B5EF4-FFF2-40B4-BE49-F238E27FC236}">
              <a16:creationId xmlns:a16="http://schemas.microsoft.com/office/drawing/2014/main" xmlns="" id="{00000000-0008-0000-0600-000054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50</xdr:row>
      <xdr:rowOff>111777</xdr:rowOff>
    </xdr:from>
    <xdr:ext cx="595419" cy="259045"/>
    <xdr:sp macro="" textlink="">
      <xdr:nvSpPr>
        <xdr:cNvPr id="341" name="テキスト ボックス 340">
          <a:extLst>
            <a:ext uri="{FF2B5EF4-FFF2-40B4-BE49-F238E27FC236}">
              <a16:creationId xmlns:a16="http://schemas.microsoft.com/office/drawing/2014/main" xmlns="" id="{00000000-0008-0000-0600-000055010000}"/>
            </a:ext>
          </a:extLst>
        </xdr:cNvPr>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2" name="直線コネクタ 341">
          <a:extLst>
            <a:ext uri="{FF2B5EF4-FFF2-40B4-BE49-F238E27FC236}">
              <a16:creationId xmlns:a16="http://schemas.microsoft.com/office/drawing/2014/main" xmlns="" id="{00000000-0008-0000-0600-000056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3" name="テキスト ボックス 342">
          <a:extLst>
            <a:ext uri="{FF2B5EF4-FFF2-40B4-BE49-F238E27FC236}">
              <a16:creationId xmlns:a16="http://schemas.microsoft.com/office/drawing/2014/main" xmlns="" id="{00000000-0008-0000-0600-000057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4" name="普通建設事業費グラフ枠">
          <a:extLst>
            <a:ext uri="{FF2B5EF4-FFF2-40B4-BE49-F238E27FC236}">
              <a16:creationId xmlns:a16="http://schemas.microsoft.com/office/drawing/2014/main" xmlns="" id="{00000000-0008-0000-0600-000058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11358</xdr:rowOff>
    </xdr:from>
    <xdr:to>
      <xdr:col>15</xdr:col>
      <xdr:colOff>180340</xdr:colOff>
      <xdr:row>57</xdr:row>
      <xdr:rowOff>133145</xdr:rowOff>
    </xdr:to>
    <xdr:cxnSp macro="">
      <xdr:nvCxnSpPr>
        <xdr:cNvPr id="345" name="直線コネクタ 344">
          <a:extLst>
            <a:ext uri="{FF2B5EF4-FFF2-40B4-BE49-F238E27FC236}">
              <a16:creationId xmlns:a16="http://schemas.microsoft.com/office/drawing/2014/main" xmlns="" id="{00000000-0008-0000-0600-000059010000}"/>
            </a:ext>
          </a:extLst>
        </xdr:cNvPr>
        <xdr:cNvCxnSpPr/>
      </xdr:nvCxnSpPr>
      <xdr:spPr>
        <a:xfrm flipV="1">
          <a:off x="10475595" y="8755308"/>
          <a:ext cx="1270" cy="1150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136972</xdr:rowOff>
    </xdr:from>
    <xdr:ext cx="534377" cy="259045"/>
    <xdr:sp macro="" textlink="">
      <xdr:nvSpPr>
        <xdr:cNvPr id="346" name="普通建設事業費最小値テキスト">
          <a:extLst>
            <a:ext uri="{FF2B5EF4-FFF2-40B4-BE49-F238E27FC236}">
              <a16:creationId xmlns:a16="http://schemas.microsoft.com/office/drawing/2014/main" xmlns="" id="{00000000-0008-0000-0600-00005A010000}"/>
            </a:ext>
          </a:extLst>
        </xdr:cNvPr>
        <xdr:cNvSpPr txBox="1"/>
      </xdr:nvSpPr>
      <xdr:spPr>
        <a:xfrm>
          <a:off x="10528300" y="9909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11,147</a:t>
          </a:r>
          <a:endParaRPr kumimoji="1" lang="ja-JP" altLang="en-US" sz="1000" b="1">
            <a:latin typeface="ＭＳ Ｐゴシック"/>
          </a:endParaRPr>
        </a:p>
      </xdr:txBody>
    </xdr:sp>
    <xdr:clientData/>
  </xdr:oneCellAnchor>
  <xdr:twoCellAnchor>
    <xdr:from>
      <xdr:col>15</xdr:col>
      <xdr:colOff>92075</xdr:colOff>
      <xdr:row>57</xdr:row>
      <xdr:rowOff>133145</xdr:rowOff>
    </xdr:from>
    <xdr:to>
      <xdr:col>15</xdr:col>
      <xdr:colOff>269875</xdr:colOff>
      <xdr:row>57</xdr:row>
      <xdr:rowOff>133145</xdr:rowOff>
    </xdr:to>
    <xdr:cxnSp macro="">
      <xdr:nvCxnSpPr>
        <xdr:cNvPr id="347" name="直線コネクタ 346">
          <a:extLst>
            <a:ext uri="{FF2B5EF4-FFF2-40B4-BE49-F238E27FC236}">
              <a16:creationId xmlns:a16="http://schemas.microsoft.com/office/drawing/2014/main" xmlns="" id="{00000000-0008-0000-0600-00005B010000}"/>
            </a:ext>
          </a:extLst>
        </xdr:cNvPr>
        <xdr:cNvCxnSpPr/>
      </xdr:nvCxnSpPr>
      <xdr:spPr>
        <a:xfrm>
          <a:off x="10388600" y="9905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129485</xdr:rowOff>
    </xdr:from>
    <xdr:ext cx="599010" cy="259045"/>
    <xdr:sp macro="" textlink="">
      <xdr:nvSpPr>
        <xdr:cNvPr id="348" name="普通建設事業費最大値テキスト">
          <a:extLst>
            <a:ext uri="{FF2B5EF4-FFF2-40B4-BE49-F238E27FC236}">
              <a16:creationId xmlns:a16="http://schemas.microsoft.com/office/drawing/2014/main" xmlns="" id="{00000000-0008-0000-0600-00005C010000}"/>
            </a:ext>
          </a:extLst>
        </xdr:cNvPr>
        <xdr:cNvSpPr txBox="1"/>
      </xdr:nvSpPr>
      <xdr:spPr>
        <a:xfrm>
          <a:off x="10528300" y="8530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212,457</a:t>
          </a:r>
          <a:endParaRPr kumimoji="1" lang="ja-JP" altLang="en-US" sz="1000" b="1">
            <a:latin typeface="ＭＳ Ｐゴシック"/>
          </a:endParaRPr>
        </a:p>
      </xdr:txBody>
    </xdr:sp>
    <xdr:clientData/>
  </xdr:oneCellAnchor>
  <xdr:twoCellAnchor>
    <xdr:from>
      <xdr:col>15</xdr:col>
      <xdr:colOff>92075</xdr:colOff>
      <xdr:row>51</xdr:row>
      <xdr:rowOff>11358</xdr:rowOff>
    </xdr:from>
    <xdr:to>
      <xdr:col>15</xdr:col>
      <xdr:colOff>269875</xdr:colOff>
      <xdr:row>51</xdr:row>
      <xdr:rowOff>11358</xdr:rowOff>
    </xdr:to>
    <xdr:cxnSp macro="">
      <xdr:nvCxnSpPr>
        <xdr:cNvPr id="349" name="直線コネクタ 348">
          <a:extLst>
            <a:ext uri="{FF2B5EF4-FFF2-40B4-BE49-F238E27FC236}">
              <a16:creationId xmlns:a16="http://schemas.microsoft.com/office/drawing/2014/main" xmlns="" id="{00000000-0008-0000-0600-00005D010000}"/>
            </a:ext>
          </a:extLst>
        </xdr:cNvPr>
        <xdr:cNvCxnSpPr/>
      </xdr:nvCxnSpPr>
      <xdr:spPr>
        <a:xfrm>
          <a:off x="10388600" y="8755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271</xdr:rowOff>
    </xdr:from>
    <xdr:to>
      <xdr:col>15</xdr:col>
      <xdr:colOff>180975</xdr:colOff>
      <xdr:row>56</xdr:row>
      <xdr:rowOff>80767</xdr:rowOff>
    </xdr:to>
    <xdr:cxnSp macro="">
      <xdr:nvCxnSpPr>
        <xdr:cNvPr id="350" name="直線コネクタ 349">
          <a:extLst>
            <a:ext uri="{FF2B5EF4-FFF2-40B4-BE49-F238E27FC236}">
              <a16:creationId xmlns:a16="http://schemas.microsoft.com/office/drawing/2014/main" xmlns="" id="{00000000-0008-0000-0600-00005E010000}"/>
            </a:ext>
          </a:extLst>
        </xdr:cNvPr>
        <xdr:cNvCxnSpPr/>
      </xdr:nvCxnSpPr>
      <xdr:spPr>
        <a:xfrm flipV="1">
          <a:off x="9639300" y="9601471"/>
          <a:ext cx="838200" cy="80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54</xdr:row>
      <xdr:rowOff>127247</xdr:rowOff>
    </xdr:from>
    <xdr:ext cx="534377" cy="259045"/>
    <xdr:sp macro="" textlink="">
      <xdr:nvSpPr>
        <xdr:cNvPr id="351" name="普通建設事業費平均値テキスト">
          <a:extLst>
            <a:ext uri="{FF2B5EF4-FFF2-40B4-BE49-F238E27FC236}">
              <a16:creationId xmlns:a16="http://schemas.microsoft.com/office/drawing/2014/main" xmlns="" id="{00000000-0008-0000-0600-00005F010000}"/>
            </a:ext>
          </a:extLst>
        </xdr:cNvPr>
        <xdr:cNvSpPr txBox="1"/>
      </xdr:nvSpPr>
      <xdr:spPr>
        <a:xfrm>
          <a:off x="10528300" y="93855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67,293</a:t>
          </a:r>
          <a:endParaRPr kumimoji="1" lang="ja-JP" altLang="en-US" sz="1000" b="1">
            <a:solidFill>
              <a:srgbClr val="000080"/>
            </a:solidFill>
            <a:latin typeface="ＭＳ Ｐゴシック"/>
          </a:endParaRPr>
        </a:p>
      </xdr:txBody>
    </xdr:sp>
    <xdr:clientData/>
  </xdr:oneCellAnchor>
  <xdr:twoCellAnchor>
    <xdr:from>
      <xdr:col>15</xdr:col>
      <xdr:colOff>130175</xdr:colOff>
      <xdr:row>55</xdr:row>
      <xdr:rowOff>104370</xdr:rowOff>
    </xdr:from>
    <xdr:to>
      <xdr:col>15</xdr:col>
      <xdr:colOff>231775</xdr:colOff>
      <xdr:row>56</xdr:row>
      <xdr:rowOff>34520</xdr:rowOff>
    </xdr:to>
    <xdr:sp macro="" textlink="">
      <xdr:nvSpPr>
        <xdr:cNvPr id="352" name="フローチャート : 判断 351">
          <a:extLst>
            <a:ext uri="{FF2B5EF4-FFF2-40B4-BE49-F238E27FC236}">
              <a16:creationId xmlns:a16="http://schemas.microsoft.com/office/drawing/2014/main" xmlns="" id="{00000000-0008-0000-0600-000060010000}"/>
            </a:ext>
          </a:extLst>
        </xdr:cNvPr>
        <xdr:cNvSpPr/>
      </xdr:nvSpPr>
      <xdr:spPr>
        <a:xfrm>
          <a:off x="10426700" y="953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55</xdr:row>
      <xdr:rowOff>77126</xdr:rowOff>
    </xdr:from>
    <xdr:to>
      <xdr:col>14</xdr:col>
      <xdr:colOff>28575</xdr:colOff>
      <xdr:row>56</xdr:row>
      <xdr:rowOff>80767</xdr:rowOff>
    </xdr:to>
    <xdr:cxnSp macro="">
      <xdr:nvCxnSpPr>
        <xdr:cNvPr id="353" name="直線コネクタ 352">
          <a:extLst>
            <a:ext uri="{FF2B5EF4-FFF2-40B4-BE49-F238E27FC236}">
              <a16:creationId xmlns:a16="http://schemas.microsoft.com/office/drawing/2014/main" xmlns="" id="{00000000-0008-0000-0600-000061010000}"/>
            </a:ext>
          </a:extLst>
        </xdr:cNvPr>
        <xdr:cNvCxnSpPr/>
      </xdr:nvCxnSpPr>
      <xdr:spPr>
        <a:xfrm>
          <a:off x="8750300" y="9506876"/>
          <a:ext cx="889000" cy="175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55</xdr:row>
      <xdr:rowOff>91935</xdr:rowOff>
    </xdr:from>
    <xdr:to>
      <xdr:col>14</xdr:col>
      <xdr:colOff>79375</xdr:colOff>
      <xdr:row>56</xdr:row>
      <xdr:rowOff>22085</xdr:rowOff>
    </xdr:to>
    <xdr:sp macro="" textlink="">
      <xdr:nvSpPr>
        <xdr:cNvPr id="354" name="フローチャート : 判断 353">
          <a:extLst>
            <a:ext uri="{FF2B5EF4-FFF2-40B4-BE49-F238E27FC236}">
              <a16:creationId xmlns:a16="http://schemas.microsoft.com/office/drawing/2014/main" xmlns="" id="{00000000-0008-0000-0600-000062010000}"/>
            </a:ext>
          </a:extLst>
        </xdr:cNvPr>
        <xdr:cNvSpPr/>
      </xdr:nvSpPr>
      <xdr:spPr>
        <a:xfrm>
          <a:off x="9588500" y="9521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54</xdr:row>
      <xdr:rowOff>38612</xdr:rowOff>
    </xdr:from>
    <xdr:ext cx="534377" cy="259045"/>
    <xdr:sp macro="" textlink="">
      <xdr:nvSpPr>
        <xdr:cNvPr id="355" name="テキスト ボックス 354">
          <a:extLst>
            <a:ext uri="{FF2B5EF4-FFF2-40B4-BE49-F238E27FC236}">
              <a16:creationId xmlns:a16="http://schemas.microsoft.com/office/drawing/2014/main" xmlns="" id="{00000000-0008-0000-0600-000063010000}"/>
            </a:ext>
          </a:extLst>
        </xdr:cNvPr>
        <xdr:cNvSpPr txBox="1"/>
      </xdr:nvSpPr>
      <xdr:spPr>
        <a:xfrm>
          <a:off x="9372111" y="9296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69,469</a:t>
          </a:r>
          <a:endParaRPr kumimoji="1" lang="ja-JP" altLang="en-US" sz="1000" b="1">
            <a:solidFill>
              <a:srgbClr val="000080"/>
            </a:solidFill>
            <a:latin typeface="ＭＳ Ｐゴシック"/>
          </a:endParaRPr>
        </a:p>
      </xdr:txBody>
    </xdr:sp>
    <xdr:clientData/>
  </xdr:oneCellAnchor>
  <xdr:twoCellAnchor>
    <xdr:from>
      <xdr:col>11</xdr:col>
      <xdr:colOff>307975</xdr:colOff>
      <xdr:row>55</xdr:row>
      <xdr:rowOff>54226</xdr:rowOff>
    </xdr:from>
    <xdr:to>
      <xdr:col>12</xdr:col>
      <xdr:colOff>511175</xdr:colOff>
      <xdr:row>55</xdr:row>
      <xdr:rowOff>77126</xdr:rowOff>
    </xdr:to>
    <xdr:cxnSp macro="">
      <xdr:nvCxnSpPr>
        <xdr:cNvPr id="356" name="直線コネクタ 355">
          <a:extLst>
            <a:ext uri="{FF2B5EF4-FFF2-40B4-BE49-F238E27FC236}">
              <a16:creationId xmlns:a16="http://schemas.microsoft.com/office/drawing/2014/main" xmlns="" id="{00000000-0008-0000-0600-000064010000}"/>
            </a:ext>
          </a:extLst>
        </xdr:cNvPr>
        <xdr:cNvCxnSpPr/>
      </xdr:nvCxnSpPr>
      <xdr:spPr>
        <a:xfrm>
          <a:off x="7861300" y="9483976"/>
          <a:ext cx="889000" cy="2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2004</xdr:rowOff>
    </xdr:from>
    <xdr:to>
      <xdr:col>12</xdr:col>
      <xdr:colOff>561975</xdr:colOff>
      <xdr:row>55</xdr:row>
      <xdr:rowOff>103604</xdr:rowOff>
    </xdr:to>
    <xdr:sp macro="" textlink="">
      <xdr:nvSpPr>
        <xdr:cNvPr id="357" name="フローチャート : 判断 356">
          <a:extLst>
            <a:ext uri="{FF2B5EF4-FFF2-40B4-BE49-F238E27FC236}">
              <a16:creationId xmlns:a16="http://schemas.microsoft.com/office/drawing/2014/main" xmlns="" id="{00000000-0008-0000-0600-000065010000}"/>
            </a:ext>
          </a:extLst>
        </xdr:cNvPr>
        <xdr:cNvSpPr/>
      </xdr:nvSpPr>
      <xdr:spPr>
        <a:xfrm>
          <a:off x="8699500" y="9431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53</xdr:row>
      <xdr:rowOff>120131</xdr:rowOff>
    </xdr:from>
    <xdr:ext cx="534377" cy="259045"/>
    <xdr:sp macro="" textlink="">
      <xdr:nvSpPr>
        <xdr:cNvPr id="358" name="テキスト ボックス 357">
          <a:extLst>
            <a:ext uri="{FF2B5EF4-FFF2-40B4-BE49-F238E27FC236}">
              <a16:creationId xmlns:a16="http://schemas.microsoft.com/office/drawing/2014/main" xmlns="" id="{00000000-0008-0000-0600-000066010000}"/>
            </a:ext>
          </a:extLst>
        </xdr:cNvPr>
        <xdr:cNvSpPr txBox="1"/>
      </xdr:nvSpPr>
      <xdr:spPr>
        <a:xfrm>
          <a:off x="8483111" y="9206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85,205</a:t>
          </a:r>
          <a:endParaRPr kumimoji="1" lang="ja-JP" altLang="en-US" sz="1000" b="1">
            <a:solidFill>
              <a:srgbClr val="000080"/>
            </a:solidFill>
            <a:latin typeface="ＭＳ Ｐゴシック"/>
          </a:endParaRPr>
        </a:p>
      </xdr:txBody>
    </xdr:sp>
    <xdr:clientData/>
  </xdr:oneCellAnchor>
  <xdr:twoCellAnchor>
    <xdr:from>
      <xdr:col>10</xdr:col>
      <xdr:colOff>104775</xdr:colOff>
      <xdr:row>55</xdr:row>
      <xdr:rowOff>54226</xdr:rowOff>
    </xdr:from>
    <xdr:to>
      <xdr:col>11</xdr:col>
      <xdr:colOff>307975</xdr:colOff>
      <xdr:row>56</xdr:row>
      <xdr:rowOff>70114</xdr:rowOff>
    </xdr:to>
    <xdr:cxnSp macro="">
      <xdr:nvCxnSpPr>
        <xdr:cNvPr id="359" name="直線コネクタ 358">
          <a:extLst>
            <a:ext uri="{FF2B5EF4-FFF2-40B4-BE49-F238E27FC236}">
              <a16:creationId xmlns:a16="http://schemas.microsoft.com/office/drawing/2014/main" xmlns="" id="{00000000-0008-0000-0600-000067010000}"/>
            </a:ext>
          </a:extLst>
        </xdr:cNvPr>
        <xdr:cNvCxnSpPr/>
      </xdr:nvCxnSpPr>
      <xdr:spPr>
        <a:xfrm flipV="1">
          <a:off x="6972300" y="9483976"/>
          <a:ext cx="889000" cy="187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55</xdr:row>
      <xdr:rowOff>63502</xdr:rowOff>
    </xdr:from>
    <xdr:to>
      <xdr:col>11</xdr:col>
      <xdr:colOff>358775</xdr:colOff>
      <xdr:row>55</xdr:row>
      <xdr:rowOff>165102</xdr:rowOff>
    </xdr:to>
    <xdr:sp macro="" textlink="">
      <xdr:nvSpPr>
        <xdr:cNvPr id="360" name="フローチャート : 判断 359">
          <a:extLst>
            <a:ext uri="{FF2B5EF4-FFF2-40B4-BE49-F238E27FC236}">
              <a16:creationId xmlns:a16="http://schemas.microsoft.com/office/drawing/2014/main" xmlns="" id="{00000000-0008-0000-0600-000068010000}"/>
            </a:ext>
          </a:extLst>
        </xdr:cNvPr>
        <xdr:cNvSpPr/>
      </xdr:nvSpPr>
      <xdr:spPr>
        <a:xfrm>
          <a:off x="7810500" y="9493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156229</xdr:rowOff>
    </xdr:from>
    <xdr:ext cx="534377" cy="259045"/>
    <xdr:sp macro="" textlink="">
      <xdr:nvSpPr>
        <xdr:cNvPr id="361" name="テキスト ボックス 360">
          <a:extLst>
            <a:ext uri="{FF2B5EF4-FFF2-40B4-BE49-F238E27FC236}">
              <a16:creationId xmlns:a16="http://schemas.microsoft.com/office/drawing/2014/main" xmlns="" id="{00000000-0008-0000-0600-000069010000}"/>
            </a:ext>
          </a:extLst>
        </xdr:cNvPr>
        <xdr:cNvSpPr txBox="1"/>
      </xdr:nvSpPr>
      <xdr:spPr>
        <a:xfrm>
          <a:off x="7594111" y="9585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74,444</a:t>
          </a:r>
          <a:endParaRPr kumimoji="1" lang="ja-JP" altLang="en-US" sz="1000" b="1">
            <a:solidFill>
              <a:srgbClr val="000080"/>
            </a:solidFill>
            <a:latin typeface="ＭＳ Ｐゴシック"/>
          </a:endParaRPr>
        </a:p>
      </xdr:txBody>
    </xdr:sp>
    <xdr:clientData/>
  </xdr:oneCellAnchor>
  <xdr:twoCellAnchor>
    <xdr:from>
      <xdr:col>10</xdr:col>
      <xdr:colOff>53975</xdr:colOff>
      <xdr:row>55</xdr:row>
      <xdr:rowOff>90008</xdr:rowOff>
    </xdr:from>
    <xdr:to>
      <xdr:col>10</xdr:col>
      <xdr:colOff>155575</xdr:colOff>
      <xdr:row>56</xdr:row>
      <xdr:rowOff>20158</xdr:rowOff>
    </xdr:to>
    <xdr:sp macro="" textlink="">
      <xdr:nvSpPr>
        <xdr:cNvPr id="362" name="フローチャート : 判断 361">
          <a:extLst>
            <a:ext uri="{FF2B5EF4-FFF2-40B4-BE49-F238E27FC236}">
              <a16:creationId xmlns:a16="http://schemas.microsoft.com/office/drawing/2014/main" xmlns="" id="{00000000-0008-0000-0600-00006A010000}"/>
            </a:ext>
          </a:extLst>
        </xdr:cNvPr>
        <xdr:cNvSpPr/>
      </xdr:nvSpPr>
      <xdr:spPr>
        <a:xfrm>
          <a:off x="6921500" y="9519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54</xdr:row>
      <xdr:rowOff>36685</xdr:rowOff>
    </xdr:from>
    <xdr:ext cx="534377" cy="259045"/>
    <xdr:sp macro="" textlink="">
      <xdr:nvSpPr>
        <xdr:cNvPr id="363" name="テキスト ボックス 362">
          <a:extLst>
            <a:ext uri="{FF2B5EF4-FFF2-40B4-BE49-F238E27FC236}">
              <a16:creationId xmlns:a16="http://schemas.microsoft.com/office/drawing/2014/main" xmlns="" id="{00000000-0008-0000-0600-00006B010000}"/>
            </a:ext>
          </a:extLst>
        </xdr:cNvPr>
        <xdr:cNvSpPr txBox="1"/>
      </xdr:nvSpPr>
      <xdr:spPr>
        <a:xfrm>
          <a:off x="6705111" y="9294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69,806</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4" name="テキスト ボックス 363">
          <a:extLst>
            <a:ext uri="{FF2B5EF4-FFF2-40B4-BE49-F238E27FC236}">
              <a16:creationId xmlns:a16="http://schemas.microsoft.com/office/drawing/2014/main" xmlns="" id="{00000000-0008-0000-0600-00006C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5" name="テキスト ボックス 364">
          <a:extLst>
            <a:ext uri="{FF2B5EF4-FFF2-40B4-BE49-F238E27FC236}">
              <a16:creationId xmlns:a16="http://schemas.microsoft.com/office/drawing/2014/main" xmlns="" id="{00000000-0008-0000-0600-00006D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6" name="テキスト ボックス 365">
          <a:extLst>
            <a:ext uri="{FF2B5EF4-FFF2-40B4-BE49-F238E27FC236}">
              <a16:creationId xmlns:a16="http://schemas.microsoft.com/office/drawing/2014/main" xmlns="" id="{00000000-0008-0000-0600-00006E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7" name="テキスト ボックス 366">
          <a:extLst>
            <a:ext uri="{FF2B5EF4-FFF2-40B4-BE49-F238E27FC236}">
              <a16:creationId xmlns:a16="http://schemas.microsoft.com/office/drawing/2014/main" xmlns="" id="{00000000-0008-0000-0600-00006F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8" name="テキスト ボックス 367">
          <a:extLst>
            <a:ext uri="{FF2B5EF4-FFF2-40B4-BE49-F238E27FC236}">
              <a16:creationId xmlns:a16="http://schemas.microsoft.com/office/drawing/2014/main" xmlns="" id="{00000000-0008-0000-0600-000070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55</xdr:row>
      <xdr:rowOff>120921</xdr:rowOff>
    </xdr:from>
    <xdr:to>
      <xdr:col>15</xdr:col>
      <xdr:colOff>231775</xdr:colOff>
      <xdr:row>56</xdr:row>
      <xdr:rowOff>51071</xdr:rowOff>
    </xdr:to>
    <xdr:sp macro="" textlink="">
      <xdr:nvSpPr>
        <xdr:cNvPr id="369" name="円/楕円 368">
          <a:extLst>
            <a:ext uri="{FF2B5EF4-FFF2-40B4-BE49-F238E27FC236}">
              <a16:creationId xmlns:a16="http://schemas.microsoft.com/office/drawing/2014/main" xmlns="" id="{00000000-0008-0000-0600-000071010000}"/>
            </a:ext>
          </a:extLst>
        </xdr:cNvPr>
        <xdr:cNvSpPr/>
      </xdr:nvSpPr>
      <xdr:spPr>
        <a:xfrm>
          <a:off x="10426700" y="9550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55</xdr:row>
      <xdr:rowOff>99348</xdr:rowOff>
    </xdr:from>
    <xdr:ext cx="534377" cy="259045"/>
    <xdr:sp macro="" textlink="">
      <xdr:nvSpPr>
        <xdr:cNvPr id="370" name="普通建設事業費該当値テキスト">
          <a:extLst>
            <a:ext uri="{FF2B5EF4-FFF2-40B4-BE49-F238E27FC236}">
              <a16:creationId xmlns:a16="http://schemas.microsoft.com/office/drawing/2014/main" xmlns="" id="{00000000-0008-0000-0600-000072010000}"/>
            </a:ext>
          </a:extLst>
        </xdr:cNvPr>
        <xdr:cNvSpPr txBox="1"/>
      </xdr:nvSpPr>
      <xdr:spPr>
        <a:xfrm>
          <a:off x="10528300" y="9529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64,397</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29967</xdr:rowOff>
    </xdr:from>
    <xdr:to>
      <xdr:col>14</xdr:col>
      <xdr:colOff>79375</xdr:colOff>
      <xdr:row>56</xdr:row>
      <xdr:rowOff>131567</xdr:rowOff>
    </xdr:to>
    <xdr:sp macro="" textlink="">
      <xdr:nvSpPr>
        <xdr:cNvPr id="371" name="円/楕円 370">
          <a:extLst>
            <a:ext uri="{FF2B5EF4-FFF2-40B4-BE49-F238E27FC236}">
              <a16:creationId xmlns:a16="http://schemas.microsoft.com/office/drawing/2014/main" xmlns="" id="{00000000-0008-0000-0600-000073010000}"/>
            </a:ext>
          </a:extLst>
        </xdr:cNvPr>
        <xdr:cNvSpPr/>
      </xdr:nvSpPr>
      <xdr:spPr>
        <a:xfrm>
          <a:off x="9588500" y="9631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122694</xdr:rowOff>
    </xdr:from>
    <xdr:ext cx="534377" cy="259045"/>
    <xdr:sp macro="" textlink="">
      <xdr:nvSpPr>
        <xdr:cNvPr id="372" name="テキスト ボックス 371">
          <a:extLst>
            <a:ext uri="{FF2B5EF4-FFF2-40B4-BE49-F238E27FC236}">
              <a16:creationId xmlns:a16="http://schemas.microsoft.com/office/drawing/2014/main" xmlns="" id="{00000000-0008-0000-0600-000074010000}"/>
            </a:ext>
          </a:extLst>
        </xdr:cNvPr>
        <xdr:cNvSpPr txBox="1"/>
      </xdr:nvSpPr>
      <xdr:spPr>
        <a:xfrm>
          <a:off x="9372111" y="9723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50,312</a:t>
          </a:r>
          <a:endParaRPr kumimoji="1" lang="ja-JP" altLang="en-US" sz="1000" b="1">
            <a:solidFill>
              <a:srgbClr val="FF0000"/>
            </a:solidFill>
            <a:latin typeface="ＭＳ Ｐゴシック"/>
          </a:endParaRPr>
        </a:p>
      </xdr:txBody>
    </xdr:sp>
    <xdr:clientData/>
  </xdr:oneCellAnchor>
  <xdr:twoCellAnchor>
    <xdr:from>
      <xdr:col>12</xdr:col>
      <xdr:colOff>460375</xdr:colOff>
      <xdr:row>55</xdr:row>
      <xdr:rowOff>26326</xdr:rowOff>
    </xdr:from>
    <xdr:to>
      <xdr:col>12</xdr:col>
      <xdr:colOff>561975</xdr:colOff>
      <xdr:row>55</xdr:row>
      <xdr:rowOff>127926</xdr:rowOff>
    </xdr:to>
    <xdr:sp macro="" textlink="">
      <xdr:nvSpPr>
        <xdr:cNvPr id="373" name="円/楕円 372">
          <a:extLst>
            <a:ext uri="{FF2B5EF4-FFF2-40B4-BE49-F238E27FC236}">
              <a16:creationId xmlns:a16="http://schemas.microsoft.com/office/drawing/2014/main" xmlns="" id="{00000000-0008-0000-0600-000075010000}"/>
            </a:ext>
          </a:extLst>
        </xdr:cNvPr>
        <xdr:cNvSpPr/>
      </xdr:nvSpPr>
      <xdr:spPr>
        <a:xfrm>
          <a:off x="8699500" y="9456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119053</xdr:rowOff>
    </xdr:from>
    <xdr:ext cx="534377" cy="259045"/>
    <xdr:sp macro="" textlink="">
      <xdr:nvSpPr>
        <xdr:cNvPr id="374" name="テキスト ボックス 373">
          <a:extLst>
            <a:ext uri="{FF2B5EF4-FFF2-40B4-BE49-F238E27FC236}">
              <a16:creationId xmlns:a16="http://schemas.microsoft.com/office/drawing/2014/main" xmlns="" id="{00000000-0008-0000-0600-000076010000}"/>
            </a:ext>
          </a:extLst>
        </xdr:cNvPr>
        <xdr:cNvSpPr txBox="1"/>
      </xdr:nvSpPr>
      <xdr:spPr>
        <a:xfrm>
          <a:off x="8483111" y="9548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80,949</a:t>
          </a:r>
          <a:endParaRPr kumimoji="1" lang="ja-JP" altLang="en-US" sz="1000" b="1">
            <a:solidFill>
              <a:srgbClr val="FF0000"/>
            </a:solidFill>
            <a:latin typeface="ＭＳ Ｐゴシック"/>
          </a:endParaRPr>
        </a:p>
      </xdr:txBody>
    </xdr:sp>
    <xdr:clientData/>
  </xdr:oneCellAnchor>
  <xdr:twoCellAnchor>
    <xdr:from>
      <xdr:col>11</xdr:col>
      <xdr:colOff>257175</xdr:colOff>
      <xdr:row>55</xdr:row>
      <xdr:rowOff>3426</xdr:rowOff>
    </xdr:from>
    <xdr:to>
      <xdr:col>11</xdr:col>
      <xdr:colOff>358775</xdr:colOff>
      <xdr:row>55</xdr:row>
      <xdr:rowOff>105026</xdr:rowOff>
    </xdr:to>
    <xdr:sp macro="" textlink="">
      <xdr:nvSpPr>
        <xdr:cNvPr id="375" name="円/楕円 374">
          <a:extLst>
            <a:ext uri="{FF2B5EF4-FFF2-40B4-BE49-F238E27FC236}">
              <a16:creationId xmlns:a16="http://schemas.microsoft.com/office/drawing/2014/main" xmlns="" id="{00000000-0008-0000-0600-000077010000}"/>
            </a:ext>
          </a:extLst>
        </xdr:cNvPr>
        <xdr:cNvSpPr/>
      </xdr:nvSpPr>
      <xdr:spPr>
        <a:xfrm>
          <a:off x="7810500" y="9433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53</xdr:row>
      <xdr:rowOff>121553</xdr:rowOff>
    </xdr:from>
    <xdr:ext cx="534377" cy="259045"/>
    <xdr:sp macro="" textlink="">
      <xdr:nvSpPr>
        <xdr:cNvPr id="376" name="テキスト ボックス 375">
          <a:extLst>
            <a:ext uri="{FF2B5EF4-FFF2-40B4-BE49-F238E27FC236}">
              <a16:creationId xmlns:a16="http://schemas.microsoft.com/office/drawing/2014/main" xmlns="" id="{00000000-0008-0000-0600-000078010000}"/>
            </a:ext>
          </a:extLst>
        </xdr:cNvPr>
        <xdr:cNvSpPr txBox="1"/>
      </xdr:nvSpPr>
      <xdr:spPr>
        <a:xfrm>
          <a:off x="7594111" y="9208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84,956</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19314</xdr:rowOff>
    </xdr:from>
    <xdr:to>
      <xdr:col>10</xdr:col>
      <xdr:colOff>155575</xdr:colOff>
      <xdr:row>56</xdr:row>
      <xdr:rowOff>120914</xdr:rowOff>
    </xdr:to>
    <xdr:sp macro="" textlink="">
      <xdr:nvSpPr>
        <xdr:cNvPr id="377" name="円/楕円 376">
          <a:extLst>
            <a:ext uri="{FF2B5EF4-FFF2-40B4-BE49-F238E27FC236}">
              <a16:creationId xmlns:a16="http://schemas.microsoft.com/office/drawing/2014/main" xmlns="" id="{00000000-0008-0000-0600-000079010000}"/>
            </a:ext>
          </a:extLst>
        </xdr:cNvPr>
        <xdr:cNvSpPr/>
      </xdr:nvSpPr>
      <xdr:spPr>
        <a:xfrm>
          <a:off x="6921500" y="9620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112041</xdr:rowOff>
    </xdr:from>
    <xdr:ext cx="534377" cy="259045"/>
    <xdr:sp macro="" textlink="">
      <xdr:nvSpPr>
        <xdr:cNvPr id="378" name="テキスト ボックス 377">
          <a:extLst>
            <a:ext uri="{FF2B5EF4-FFF2-40B4-BE49-F238E27FC236}">
              <a16:creationId xmlns:a16="http://schemas.microsoft.com/office/drawing/2014/main" xmlns="" id="{00000000-0008-0000-0600-00007A010000}"/>
            </a:ext>
          </a:extLst>
        </xdr:cNvPr>
        <xdr:cNvSpPr txBox="1"/>
      </xdr:nvSpPr>
      <xdr:spPr>
        <a:xfrm>
          <a:off x="6705111" y="9713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52,176</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9" name="正方形/長方形 378">
          <a:extLst>
            <a:ext uri="{FF2B5EF4-FFF2-40B4-BE49-F238E27FC236}">
              <a16:creationId xmlns:a16="http://schemas.microsoft.com/office/drawing/2014/main" xmlns="" id="{00000000-0008-0000-0600-00007B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0" name="正方形/長方形 379">
          <a:extLst>
            <a:ext uri="{FF2B5EF4-FFF2-40B4-BE49-F238E27FC236}">
              <a16:creationId xmlns:a16="http://schemas.microsoft.com/office/drawing/2014/main" xmlns="" id="{00000000-0008-0000-0600-00007C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1" name="正方形/長方形 380">
          <a:extLst>
            <a:ext uri="{FF2B5EF4-FFF2-40B4-BE49-F238E27FC236}">
              <a16:creationId xmlns:a16="http://schemas.microsoft.com/office/drawing/2014/main" xmlns="" id="{00000000-0008-0000-0600-00007D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2" name="正方形/長方形 381">
          <a:extLst>
            <a:ext uri="{FF2B5EF4-FFF2-40B4-BE49-F238E27FC236}">
              <a16:creationId xmlns:a16="http://schemas.microsoft.com/office/drawing/2014/main" xmlns="" id="{00000000-0008-0000-0600-00007E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3" name="正方形/長方形 382">
          <a:extLst>
            <a:ext uri="{FF2B5EF4-FFF2-40B4-BE49-F238E27FC236}">
              <a16:creationId xmlns:a16="http://schemas.microsoft.com/office/drawing/2014/main" xmlns="" id="{00000000-0008-0000-0600-00007F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4" name="正方形/長方形 383">
          <a:extLst>
            <a:ext uri="{FF2B5EF4-FFF2-40B4-BE49-F238E27FC236}">
              <a16:creationId xmlns:a16="http://schemas.microsoft.com/office/drawing/2014/main" xmlns="" id="{00000000-0008-0000-0600-000080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5" name="正方形/長方形 384">
          <a:extLst>
            <a:ext uri="{FF2B5EF4-FFF2-40B4-BE49-F238E27FC236}">
              <a16:creationId xmlns:a16="http://schemas.microsoft.com/office/drawing/2014/main" xmlns="" id="{00000000-0008-0000-0600-000081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15,210</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6" name="正方形/長方形 385">
          <a:extLst>
            <a:ext uri="{FF2B5EF4-FFF2-40B4-BE49-F238E27FC236}">
              <a16:creationId xmlns:a16="http://schemas.microsoft.com/office/drawing/2014/main" xmlns="" id="{00000000-0008-0000-0600-000082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7" name="テキスト ボックス 386">
          <a:extLst>
            <a:ext uri="{FF2B5EF4-FFF2-40B4-BE49-F238E27FC236}">
              <a16:creationId xmlns:a16="http://schemas.microsoft.com/office/drawing/2014/main" xmlns="" id="{00000000-0008-0000-0600-000083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8" name="直線コネクタ 387">
          <a:extLst>
            <a:ext uri="{FF2B5EF4-FFF2-40B4-BE49-F238E27FC236}">
              <a16:creationId xmlns:a16="http://schemas.microsoft.com/office/drawing/2014/main" xmlns="" id="{00000000-0008-0000-0600-000084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9" name="直線コネクタ 388">
          <a:extLst>
            <a:ext uri="{FF2B5EF4-FFF2-40B4-BE49-F238E27FC236}">
              <a16:creationId xmlns:a16="http://schemas.microsoft.com/office/drawing/2014/main" xmlns="" id="{00000000-0008-0000-0600-000085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90" name="テキスト ボックス 389">
          <a:extLst>
            <a:ext uri="{FF2B5EF4-FFF2-40B4-BE49-F238E27FC236}">
              <a16:creationId xmlns:a16="http://schemas.microsoft.com/office/drawing/2014/main" xmlns="" id="{00000000-0008-0000-0600-000086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1" name="直線コネクタ 390">
          <a:extLst>
            <a:ext uri="{FF2B5EF4-FFF2-40B4-BE49-F238E27FC236}">
              <a16:creationId xmlns:a16="http://schemas.microsoft.com/office/drawing/2014/main" xmlns="" id="{00000000-0008-0000-0600-000087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92" name="テキスト ボックス 391">
          <a:extLst>
            <a:ext uri="{FF2B5EF4-FFF2-40B4-BE49-F238E27FC236}">
              <a16:creationId xmlns:a16="http://schemas.microsoft.com/office/drawing/2014/main" xmlns="" id="{00000000-0008-0000-0600-000088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3" name="直線コネクタ 392">
          <a:extLst>
            <a:ext uri="{FF2B5EF4-FFF2-40B4-BE49-F238E27FC236}">
              <a16:creationId xmlns:a16="http://schemas.microsoft.com/office/drawing/2014/main" xmlns="" id="{00000000-0008-0000-0600-000089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4" name="テキスト ボックス 393">
          <a:extLst>
            <a:ext uri="{FF2B5EF4-FFF2-40B4-BE49-F238E27FC236}">
              <a16:creationId xmlns:a16="http://schemas.microsoft.com/office/drawing/2014/main" xmlns="" id="{00000000-0008-0000-0600-00008A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5" name="直線コネクタ 394">
          <a:extLst>
            <a:ext uri="{FF2B5EF4-FFF2-40B4-BE49-F238E27FC236}">
              <a16:creationId xmlns:a16="http://schemas.microsoft.com/office/drawing/2014/main" xmlns="" id="{00000000-0008-0000-0600-00008B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6" name="テキスト ボックス 395">
          <a:extLst>
            <a:ext uri="{FF2B5EF4-FFF2-40B4-BE49-F238E27FC236}">
              <a16:creationId xmlns:a16="http://schemas.microsoft.com/office/drawing/2014/main" xmlns="" id="{00000000-0008-0000-0600-00008C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7" name="直線コネクタ 396">
          <a:extLst>
            <a:ext uri="{FF2B5EF4-FFF2-40B4-BE49-F238E27FC236}">
              <a16:creationId xmlns:a16="http://schemas.microsoft.com/office/drawing/2014/main" xmlns="" id="{00000000-0008-0000-0600-00008D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8" name="テキスト ボックス 397">
          <a:extLst>
            <a:ext uri="{FF2B5EF4-FFF2-40B4-BE49-F238E27FC236}">
              <a16:creationId xmlns:a16="http://schemas.microsoft.com/office/drawing/2014/main" xmlns="" id="{00000000-0008-0000-0600-00008E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9" name="直線コネクタ 398">
          <a:extLst>
            <a:ext uri="{FF2B5EF4-FFF2-40B4-BE49-F238E27FC236}">
              <a16:creationId xmlns:a16="http://schemas.microsoft.com/office/drawing/2014/main" xmlns="" id="{00000000-0008-0000-0600-00008F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38299</xdr:rowOff>
    </xdr:from>
    <xdr:ext cx="595419" cy="259045"/>
    <xdr:sp macro="" textlink="">
      <xdr:nvSpPr>
        <xdr:cNvPr id="400" name="テキスト ボックス 399">
          <a:extLst>
            <a:ext uri="{FF2B5EF4-FFF2-40B4-BE49-F238E27FC236}">
              <a16:creationId xmlns:a16="http://schemas.microsoft.com/office/drawing/2014/main" xmlns="" id="{00000000-0008-0000-0600-000090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1" name="直線コネクタ 400">
          <a:extLst>
            <a:ext uri="{FF2B5EF4-FFF2-40B4-BE49-F238E27FC236}">
              <a16:creationId xmlns:a16="http://schemas.microsoft.com/office/drawing/2014/main" xmlns="" id="{00000000-0008-0000-0600-000091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2" name="テキスト ボックス 401">
          <a:extLst>
            <a:ext uri="{FF2B5EF4-FFF2-40B4-BE49-F238E27FC236}">
              <a16:creationId xmlns:a16="http://schemas.microsoft.com/office/drawing/2014/main" xmlns="" id="{00000000-0008-0000-0600-000092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3" name="普通建設事業費 （ うち新規整備　）グラフ枠">
          <a:extLst>
            <a:ext uri="{FF2B5EF4-FFF2-40B4-BE49-F238E27FC236}">
              <a16:creationId xmlns:a16="http://schemas.microsoft.com/office/drawing/2014/main" xmlns="" id="{00000000-0008-0000-0600-000093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106716</xdr:rowOff>
    </xdr:from>
    <xdr:to>
      <xdr:col>15</xdr:col>
      <xdr:colOff>180340</xdr:colOff>
      <xdr:row>79</xdr:row>
      <xdr:rowOff>98879</xdr:rowOff>
    </xdr:to>
    <xdr:cxnSp macro="">
      <xdr:nvCxnSpPr>
        <xdr:cNvPr id="404" name="直線コネクタ 403">
          <a:extLst>
            <a:ext uri="{FF2B5EF4-FFF2-40B4-BE49-F238E27FC236}">
              <a16:creationId xmlns:a16="http://schemas.microsoft.com/office/drawing/2014/main" xmlns="" id="{00000000-0008-0000-0600-000094010000}"/>
            </a:ext>
          </a:extLst>
        </xdr:cNvPr>
        <xdr:cNvCxnSpPr/>
      </xdr:nvCxnSpPr>
      <xdr:spPr>
        <a:xfrm flipV="1">
          <a:off x="10475595" y="12108216"/>
          <a:ext cx="1270" cy="1535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102706</xdr:rowOff>
    </xdr:from>
    <xdr:ext cx="249299" cy="259045"/>
    <xdr:sp macro="" textlink="">
      <xdr:nvSpPr>
        <xdr:cNvPr id="405" name="普通建設事業費 （ うち新規整備　）最小値テキスト">
          <a:extLst>
            <a:ext uri="{FF2B5EF4-FFF2-40B4-BE49-F238E27FC236}">
              <a16:creationId xmlns:a16="http://schemas.microsoft.com/office/drawing/2014/main" xmlns="" id="{00000000-0008-0000-0600-000095010000}"/>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98879</xdr:rowOff>
    </xdr:from>
    <xdr:to>
      <xdr:col>15</xdr:col>
      <xdr:colOff>269875</xdr:colOff>
      <xdr:row>79</xdr:row>
      <xdr:rowOff>98879</xdr:rowOff>
    </xdr:to>
    <xdr:cxnSp macro="">
      <xdr:nvCxnSpPr>
        <xdr:cNvPr id="406" name="直線コネクタ 405">
          <a:extLst>
            <a:ext uri="{FF2B5EF4-FFF2-40B4-BE49-F238E27FC236}">
              <a16:creationId xmlns:a16="http://schemas.microsoft.com/office/drawing/2014/main" xmlns="" id="{00000000-0008-0000-0600-000096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53393</xdr:rowOff>
    </xdr:from>
    <xdr:ext cx="534377" cy="259045"/>
    <xdr:sp macro="" textlink="">
      <xdr:nvSpPr>
        <xdr:cNvPr id="407" name="普通建設事業費 （ うち新規整備　）最大値テキスト">
          <a:extLst>
            <a:ext uri="{FF2B5EF4-FFF2-40B4-BE49-F238E27FC236}">
              <a16:creationId xmlns:a16="http://schemas.microsoft.com/office/drawing/2014/main" xmlns="" id="{00000000-0008-0000-0600-000097010000}"/>
            </a:ext>
          </a:extLst>
        </xdr:cNvPr>
        <xdr:cNvSpPr txBox="1"/>
      </xdr:nvSpPr>
      <xdr:spPr>
        <a:xfrm>
          <a:off x="10528300" y="11883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94,020</a:t>
          </a:r>
          <a:endParaRPr kumimoji="1" lang="ja-JP" altLang="en-US" sz="1000" b="1">
            <a:latin typeface="ＭＳ Ｐゴシック"/>
          </a:endParaRPr>
        </a:p>
      </xdr:txBody>
    </xdr:sp>
    <xdr:clientData/>
  </xdr:oneCellAnchor>
  <xdr:twoCellAnchor>
    <xdr:from>
      <xdr:col>15</xdr:col>
      <xdr:colOff>92075</xdr:colOff>
      <xdr:row>70</xdr:row>
      <xdr:rowOff>106716</xdr:rowOff>
    </xdr:from>
    <xdr:to>
      <xdr:col>15</xdr:col>
      <xdr:colOff>269875</xdr:colOff>
      <xdr:row>70</xdr:row>
      <xdr:rowOff>106716</xdr:rowOff>
    </xdr:to>
    <xdr:cxnSp macro="">
      <xdr:nvCxnSpPr>
        <xdr:cNvPr id="408" name="直線コネクタ 407">
          <a:extLst>
            <a:ext uri="{FF2B5EF4-FFF2-40B4-BE49-F238E27FC236}">
              <a16:creationId xmlns:a16="http://schemas.microsoft.com/office/drawing/2014/main" xmlns="" id="{00000000-0008-0000-0600-000098010000}"/>
            </a:ext>
          </a:extLst>
        </xdr:cNvPr>
        <xdr:cNvCxnSpPr/>
      </xdr:nvCxnSpPr>
      <xdr:spPr>
        <a:xfrm>
          <a:off x="10388600" y="12108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89979</xdr:rowOff>
    </xdr:from>
    <xdr:to>
      <xdr:col>15</xdr:col>
      <xdr:colOff>180975</xdr:colOff>
      <xdr:row>78</xdr:row>
      <xdr:rowOff>37728</xdr:rowOff>
    </xdr:to>
    <xdr:cxnSp macro="">
      <xdr:nvCxnSpPr>
        <xdr:cNvPr id="409" name="直線コネクタ 408">
          <a:extLst>
            <a:ext uri="{FF2B5EF4-FFF2-40B4-BE49-F238E27FC236}">
              <a16:creationId xmlns:a16="http://schemas.microsoft.com/office/drawing/2014/main" xmlns="" id="{00000000-0008-0000-0600-000099010000}"/>
            </a:ext>
          </a:extLst>
        </xdr:cNvPr>
        <xdr:cNvCxnSpPr/>
      </xdr:nvCxnSpPr>
      <xdr:spPr>
        <a:xfrm>
          <a:off x="9639300" y="13291629"/>
          <a:ext cx="838200" cy="119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52553</xdr:rowOff>
    </xdr:from>
    <xdr:ext cx="534377" cy="259045"/>
    <xdr:sp macro="" textlink="">
      <xdr:nvSpPr>
        <xdr:cNvPr id="410" name="普通建設事業費 （ うち新規整備　）平均値テキスト">
          <a:extLst>
            <a:ext uri="{FF2B5EF4-FFF2-40B4-BE49-F238E27FC236}">
              <a16:creationId xmlns:a16="http://schemas.microsoft.com/office/drawing/2014/main" xmlns="" id="{00000000-0008-0000-0600-00009A010000}"/>
            </a:ext>
          </a:extLst>
        </xdr:cNvPr>
        <xdr:cNvSpPr txBox="1"/>
      </xdr:nvSpPr>
      <xdr:spPr>
        <a:xfrm>
          <a:off x="10528300" y="130827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22,127</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29676</xdr:rowOff>
    </xdr:from>
    <xdr:to>
      <xdr:col>15</xdr:col>
      <xdr:colOff>231775</xdr:colOff>
      <xdr:row>77</xdr:row>
      <xdr:rowOff>131276</xdr:rowOff>
    </xdr:to>
    <xdr:sp macro="" textlink="">
      <xdr:nvSpPr>
        <xdr:cNvPr id="411" name="フローチャート : 判断 410">
          <a:extLst>
            <a:ext uri="{FF2B5EF4-FFF2-40B4-BE49-F238E27FC236}">
              <a16:creationId xmlns:a16="http://schemas.microsoft.com/office/drawing/2014/main" xmlns="" id="{00000000-0008-0000-0600-00009B010000}"/>
            </a:ext>
          </a:extLst>
        </xdr:cNvPr>
        <xdr:cNvSpPr/>
      </xdr:nvSpPr>
      <xdr:spPr>
        <a:xfrm>
          <a:off x="10426700" y="13231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89979</xdr:rowOff>
    </xdr:from>
    <xdr:to>
      <xdr:col>14</xdr:col>
      <xdr:colOff>28575</xdr:colOff>
      <xdr:row>79</xdr:row>
      <xdr:rowOff>86240</xdr:rowOff>
    </xdr:to>
    <xdr:cxnSp macro="">
      <xdr:nvCxnSpPr>
        <xdr:cNvPr id="412" name="直線コネクタ 411">
          <a:extLst>
            <a:ext uri="{FF2B5EF4-FFF2-40B4-BE49-F238E27FC236}">
              <a16:creationId xmlns:a16="http://schemas.microsoft.com/office/drawing/2014/main" xmlns="" id="{00000000-0008-0000-0600-00009C010000}"/>
            </a:ext>
          </a:extLst>
        </xdr:cNvPr>
        <xdr:cNvCxnSpPr/>
      </xdr:nvCxnSpPr>
      <xdr:spPr>
        <a:xfrm flipV="1">
          <a:off x="8750300" y="13291629"/>
          <a:ext cx="889000" cy="339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63117</xdr:rowOff>
    </xdr:from>
    <xdr:to>
      <xdr:col>14</xdr:col>
      <xdr:colOff>79375</xdr:colOff>
      <xdr:row>76</xdr:row>
      <xdr:rowOff>164717</xdr:rowOff>
    </xdr:to>
    <xdr:sp macro="" textlink="">
      <xdr:nvSpPr>
        <xdr:cNvPr id="413" name="フローチャート : 判断 412">
          <a:extLst>
            <a:ext uri="{FF2B5EF4-FFF2-40B4-BE49-F238E27FC236}">
              <a16:creationId xmlns:a16="http://schemas.microsoft.com/office/drawing/2014/main" xmlns="" id="{00000000-0008-0000-0600-00009D010000}"/>
            </a:ext>
          </a:extLst>
        </xdr:cNvPr>
        <xdr:cNvSpPr/>
      </xdr:nvSpPr>
      <xdr:spPr>
        <a:xfrm>
          <a:off x="9588500" y="13093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9794</xdr:rowOff>
    </xdr:from>
    <xdr:ext cx="534377" cy="259045"/>
    <xdr:sp macro="" textlink="">
      <xdr:nvSpPr>
        <xdr:cNvPr id="414" name="テキスト ボックス 413">
          <a:extLst>
            <a:ext uri="{FF2B5EF4-FFF2-40B4-BE49-F238E27FC236}">
              <a16:creationId xmlns:a16="http://schemas.microsoft.com/office/drawing/2014/main" xmlns="" id="{00000000-0008-0000-0600-00009E010000}"/>
            </a:ext>
          </a:extLst>
        </xdr:cNvPr>
        <xdr:cNvSpPr txBox="1"/>
      </xdr:nvSpPr>
      <xdr:spPr>
        <a:xfrm>
          <a:off x="9372111" y="12868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30,579</a:t>
          </a:r>
          <a:endParaRPr kumimoji="1" lang="ja-JP" altLang="en-US" sz="1000" b="1">
            <a:solidFill>
              <a:srgbClr val="000080"/>
            </a:solidFill>
            <a:latin typeface="ＭＳ Ｐゴシック"/>
          </a:endParaRPr>
        </a:p>
      </xdr:txBody>
    </xdr:sp>
    <xdr:clientData/>
  </xdr:oneCellAnchor>
  <xdr:twoCellAnchor>
    <xdr:from>
      <xdr:col>12</xdr:col>
      <xdr:colOff>460375</xdr:colOff>
      <xdr:row>75</xdr:row>
      <xdr:rowOff>74319</xdr:rowOff>
    </xdr:from>
    <xdr:to>
      <xdr:col>12</xdr:col>
      <xdr:colOff>561975</xdr:colOff>
      <xdr:row>76</xdr:row>
      <xdr:rowOff>4468</xdr:rowOff>
    </xdr:to>
    <xdr:sp macro="" textlink="">
      <xdr:nvSpPr>
        <xdr:cNvPr id="415" name="フローチャート : 判断 414">
          <a:extLst>
            <a:ext uri="{FF2B5EF4-FFF2-40B4-BE49-F238E27FC236}">
              <a16:creationId xmlns:a16="http://schemas.microsoft.com/office/drawing/2014/main" xmlns="" id="{00000000-0008-0000-0600-00009F010000}"/>
            </a:ext>
          </a:extLst>
        </xdr:cNvPr>
        <xdr:cNvSpPr/>
      </xdr:nvSpPr>
      <xdr:spPr>
        <a:xfrm>
          <a:off x="8699500" y="1293306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74</xdr:row>
      <xdr:rowOff>20996</xdr:rowOff>
    </xdr:from>
    <xdr:ext cx="534377" cy="259045"/>
    <xdr:sp macro="" textlink="">
      <xdr:nvSpPr>
        <xdr:cNvPr id="416" name="テキスト ボックス 415">
          <a:extLst>
            <a:ext uri="{FF2B5EF4-FFF2-40B4-BE49-F238E27FC236}">
              <a16:creationId xmlns:a16="http://schemas.microsoft.com/office/drawing/2014/main" xmlns="" id="{00000000-0008-0000-0600-0000A0010000}"/>
            </a:ext>
          </a:extLst>
        </xdr:cNvPr>
        <xdr:cNvSpPr txBox="1"/>
      </xdr:nvSpPr>
      <xdr:spPr>
        <a:xfrm>
          <a:off x="8483111" y="12708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40,393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7" name="テキスト ボックス 416">
          <a:extLst>
            <a:ext uri="{FF2B5EF4-FFF2-40B4-BE49-F238E27FC236}">
              <a16:creationId xmlns:a16="http://schemas.microsoft.com/office/drawing/2014/main" xmlns="" id="{00000000-0008-0000-06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8" name="テキスト ボックス 417">
          <a:extLst>
            <a:ext uri="{FF2B5EF4-FFF2-40B4-BE49-F238E27FC236}">
              <a16:creationId xmlns:a16="http://schemas.microsoft.com/office/drawing/2014/main" xmlns="" id="{00000000-0008-0000-06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9" name="テキスト ボックス 418">
          <a:extLst>
            <a:ext uri="{FF2B5EF4-FFF2-40B4-BE49-F238E27FC236}">
              <a16:creationId xmlns:a16="http://schemas.microsoft.com/office/drawing/2014/main" xmlns="" id="{00000000-0008-0000-06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0" name="テキスト ボックス 419">
          <a:extLst>
            <a:ext uri="{FF2B5EF4-FFF2-40B4-BE49-F238E27FC236}">
              <a16:creationId xmlns:a16="http://schemas.microsoft.com/office/drawing/2014/main" xmlns="" id="{00000000-0008-0000-06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1" name="テキスト ボックス 420">
          <a:extLst>
            <a:ext uri="{FF2B5EF4-FFF2-40B4-BE49-F238E27FC236}">
              <a16:creationId xmlns:a16="http://schemas.microsoft.com/office/drawing/2014/main" xmlns="" id="{00000000-0008-0000-06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158378</xdr:rowOff>
    </xdr:from>
    <xdr:to>
      <xdr:col>15</xdr:col>
      <xdr:colOff>231775</xdr:colOff>
      <xdr:row>78</xdr:row>
      <xdr:rowOff>88528</xdr:rowOff>
    </xdr:to>
    <xdr:sp macro="" textlink="">
      <xdr:nvSpPr>
        <xdr:cNvPr id="422" name="円/楕円 421">
          <a:extLst>
            <a:ext uri="{FF2B5EF4-FFF2-40B4-BE49-F238E27FC236}">
              <a16:creationId xmlns:a16="http://schemas.microsoft.com/office/drawing/2014/main" xmlns="" id="{00000000-0008-0000-0600-0000A6010000}"/>
            </a:ext>
          </a:extLst>
        </xdr:cNvPr>
        <xdr:cNvSpPr/>
      </xdr:nvSpPr>
      <xdr:spPr>
        <a:xfrm>
          <a:off x="10426700" y="13360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136805</xdr:rowOff>
    </xdr:from>
    <xdr:ext cx="534377" cy="259045"/>
    <xdr:sp macro="" textlink="">
      <xdr:nvSpPr>
        <xdr:cNvPr id="423" name="普通建設事業費 （ うち新規整備　）該当値テキスト">
          <a:extLst>
            <a:ext uri="{FF2B5EF4-FFF2-40B4-BE49-F238E27FC236}">
              <a16:creationId xmlns:a16="http://schemas.microsoft.com/office/drawing/2014/main" xmlns="" id="{00000000-0008-0000-0600-0000A7010000}"/>
            </a:ext>
          </a:extLst>
        </xdr:cNvPr>
        <xdr:cNvSpPr txBox="1"/>
      </xdr:nvSpPr>
      <xdr:spPr>
        <a:xfrm>
          <a:off x="10528300" y="13338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14,245</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39179</xdr:rowOff>
    </xdr:from>
    <xdr:to>
      <xdr:col>14</xdr:col>
      <xdr:colOff>79375</xdr:colOff>
      <xdr:row>77</xdr:row>
      <xdr:rowOff>140779</xdr:rowOff>
    </xdr:to>
    <xdr:sp macro="" textlink="">
      <xdr:nvSpPr>
        <xdr:cNvPr id="424" name="円/楕円 423">
          <a:extLst>
            <a:ext uri="{FF2B5EF4-FFF2-40B4-BE49-F238E27FC236}">
              <a16:creationId xmlns:a16="http://schemas.microsoft.com/office/drawing/2014/main" xmlns="" id="{00000000-0008-0000-0600-0000A8010000}"/>
            </a:ext>
          </a:extLst>
        </xdr:cNvPr>
        <xdr:cNvSpPr/>
      </xdr:nvSpPr>
      <xdr:spPr>
        <a:xfrm>
          <a:off x="9588500" y="13240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131906</xdr:rowOff>
    </xdr:from>
    <xdr:ext cx="534377" cy="259045"/>
    <xdr:sp macro="" textlink="">
      <xdr:nvSpPr>
        <xdr:cNvPr id="425" name="テキスト ボックス 424">
          <a:extLst>
            <a:ext uri="{FF2B5EF4-FFF2-40B4-BE49-F238E27FC236}">
              <a16:creationId xmlns:a16="http://schemas.microsoft.com/office/drawing/2014/main" xmlns="" id="{00000000-0008-0000-0600-0000A9010000}"/>
            </a:ext>
          </a:extLst>
        </xdr:cNvPr>
        <xdr:cNvSpPr txBox="1"/>
      </xdr:nvSpPr>
      <xdr:spPr>
        <a:xfrm>
          <a:off x="9372111" y="13333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21,545</a:t>
          </a:r>
          <a:endParaRPr kumimoji="1" lang="ja-JP" altLang="en-US" sz="1000" b="1">
            <a:solidFill>
              <a:srgbClr val="FF0000"/>
            </a:solidFill>
            <a:latin typeface="ＭＳ Ｐゴシック"/>
          </a:endParaRPr>
        </a:p>
      </xdr:txBody>
    </xdr:sp>
    <xdr:clientData/>
  </xdr:oneCellAnchor>
  <xdr:twoCellAnchor>
    <xdr:from>
      <xdr:col>12</xdr:col>
      <xdr:colOff>460375</xdr:colOff>
      <xdr:row>79</xdr:row>
      <xdr:rowOff>35440</xdr:rowOff>
    </xdr:from>
    <xdr:to>
      <xdr:col>12</xdr:col>
      <xdr:colOff>561975</xdr:colOff>
      <xdr:row>79</xdr:row>
      <xdr:rowOff>137040</xdr:rowOff>
    </xdr:to>
    <xdr:sp macro="" textlink="">
      <xdr:nvSpPr>
        <xdr:cNvPr id="426" name="円/楕円 425">
          <a:extLst>
            <a:ext uri="{FF2B5EF4-FFF2-40B4-BE49-F238E27FC236}">
              <a16:creationId xmlns:a16="http://schemas.microsoft.com/office/drawing/2014/main" xmlns="" id="{00000000-0008-0000-0600-0000AA010000}"/>
            </a:ext>
          </a:extLst>
        </xdr:cNvPr>
        <xdr:cNvSpPr/>
      </xdr:nvSpPr>
      <xdr:spPr>
        <a:xfrm>
          <a:off x="8699500" y="13579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79</xdr:row>
      <xdr:rowOff>128167</xdr:rowOff>
    </xdr:from>
    <xdr:ext cx="378565" cy="259045"/>
    <xdr:sp macro="" textlink="">
      <xdr:nvSpPr>
        <xdr:cNvPr id="427" name="テキスト ボックス 426">
          <a:extLst>
            <a:ext uri="{FF2B5EF4-FFF2-40B4-BE49-F238E27FC236}">
              <a16:creationId xmlns:a16="http://schemas.microsoft.com/office/drawing/2014/main" xmlns="" id="{00000000-0008-0000-0600-0000AB010000}"/>
            </a:ext>
          </a:extLst>
        </xdr:cNvPr>
        <xdr:cNvSpPr txBox="1"/>
      </xdr:nvSpPr>
      <xdr:spPr>
        <a:xfrm>
          <a:off x="8561017" y="136727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774</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8" name="正方形/長方形 427">
          <a:extLst>
            <a:ext uri="{FF2B5EF4-FFF2-40B4-BE49-F238E27FC236}">
              <a16:creationId xmlns:a16="http://schemas.microsoft.com/office/drawing/2014/main" xmlns="" id="{00000000-0008-0000-0600-0000AC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9" name="正方形/長方形 428">
          <a:extLst>
            <a:ext uri="{FF2B5EF4-FFF2-40B4-BE49-F238E27FC236}">
              <a16:creationId xmlns:a16="http://schemas.microsoft.com/office/drawing/2014/main" xmlns="" id="{00000000-0008-0000-0600-0000AD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0" name="正方形/長方形 429">
          <a:extLst>
            <a:ext uri="{FF2B5EF4-FFF2-40B4-BE49-F238E27FC236}">
              <a16:creationId xmlns:a16="http://schemas.microsoft.com/office/drawing/2014/main" xmlns="" id="{00000000-0008-0000-0600-0000AE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47/63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1" name="正方形/長方形 430">
          <a:extLst>
            <a:ext uri="{FF2B5EF4-FFF2-40B4-BE49-F238E27FC236}">
              <a16:creationId xmlns:a16="http://schemas.microsoft.com/office/drawing/2014/main" xmlns="" id="{00000000-0008-0000-0600-0000AF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2" name="正方形/長方形 431">
          <a:extLst>
            <a:ext uri="{FF2B5EF4-FFF2-40B4-BE49-F238E27FC236}">
              <a16:creationId xmlns:a16="http://schemas.microsoft.com/office/drawing/2014/main" xmlns="" id="{00000000-0008-0000-0600-0000B0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3" name="正方形/長方形 432">
          <a:extLst>
            <a:ext uri="{FF2B5EF4-FFF2-40B4-BE49-F238E27FC236}">
              <a16:creationId xmlns:a16="http://schemas.microsoft.com/office/drawing/2014/main" xmlns="" id="{00000000-0008-0000-0600-0000B1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4" name="正方形/長方形 433">
          <a:extLst>
            <a:ext uri="{FF2B5EF4-FFF2-40B4-BE49-F238E27FC236}">
              <a16:creationId xmlns:a16="http://schemas.microsoft.com/office/drawing/2014/main" xmlns="" id="{00000000-0008-0000-0600-0000B2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25,458</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5" name="正方形/長方形 434">
          <a:extLst>
            <a:ext uri="{FF2B5EF4-FFF2-40B4-BE49-F238E27FC236}">
              <a16:creationId xmlns:a16="http://schemas.microsoft.com/office/drawing/2014/main" xmlns="" id="{00000000-0008-0000-0600-0000B3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6" name="テキスト ボックス 435">
          <a:extLst>
            <a:ext uri="{FF2B5EF4-FFF2-40B4-BE49-F238E27FC236}">
              <a16:creationId xmlns:a16="http://schemas.microsoft.com/office/drawing/2014/main" xmlns="" id="{00000000-0008-0000-0600-0000B4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7" name="直線コネクタ 436">
          <a:extLst>
            <a:ext uri="{FF2B5EF4-FFF2-40B4-BE49-F238E27FC236}">
              <a16:creationId xmlns:a16="http://schemas.microsoft.com/office/drawing/2014/main" xmlns="" id="{00000000-0008-0000-0600-0000B5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8" name="直線コネクタ 437">
          <a:extLst>
            <a:ext uri="{FF2B5EF4-FFF2-40B4-BE49-F238E27FC236}">
              <a16:creationId xmlns:a16="http://schemas.microsoft.com/office/drawing/2014/main" xmlns="" id="{00000000-0008-0000-0600-0000B6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9" name="テキスト ボックス 438">
          <a:extLst>
            <a:ext uri="{FF2B5EF4-FFF2-40B4-BE49-F238E27FC236}">
              <a16:creationId xmlns:a16="http://schemas.microsoft.com/office/drawing/2014/main" xmlns="" id="{00000000-0008-0000-0600-0000B7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0" name="直線コネクタ 439">
          <a:extLst>
            <a:ext uri="{FF2B5EF4-FFF2-40B4-BE49-F238E27FC236}">
              <a16:creationId xmlns:a16="http://schemas.microsoft.com/office/drawing/2014/main" xmlns="" id="{00000000-0008-0000-0600-0000B8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1" name="テキスト ボックス 440">
          <a:extLst>
            <a:ext uri="{FF2B5EF4-FFF2-40B4-BE49-F238E27FC236}">
              <a16:creationId xmlns:a16="http://schemas.microsoft.com/office/drawing/2014/main" xmlns="" id="{00000000-0008-0000-0600-0000B9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2" name="直線コネクタ 441">
          <a:extLst>
            <a:ext uri="{FF2B5EF4-FFF2-40B4-BE49-F238E27FC236}">
              <a16:creationId xmlns:a16="http://schemas.microsoft.com/office/drawing/2014/main" xmlns="" id="{00000000-0008-0000-0600-0000BA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3" name="テキスト ボックス 442">
          <a:extLst>
            <a:ext uri="{FF2B5EF4-FFF2-40B4-BE49-F238E27FC236}">
              <a16:creationId xmlns:a16="http://schemas.microsoft.com/office/drawing/2014/main" xmlns="" id="{00000000-0008-0000-0600-0000BB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4" name="直線コネクタ 443">
          <a:extLst>
            <a:ext uri="{FF2B5EF4-FFF2-40B4-BE49-F238E27FC236}">
              <a16:creationId xmlns:a16="http://schemas.microsoft.com/office/drawing/2014/main" xmlns="" id="{00000000-0008-0000-0600-0000BC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5" name="テキスト ボックス 444">
          <a:extLst>
            <a:ext uri="{FF2B5EF4-FFF2-40B4-BE49-F238E27FC236}">
              <a16:creationId xmlns:a16="http://schemas.microsoft.com/office/drawing/2014/main" xmlns="" id="{00000000-0008-0000-0600-0000BD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6" name="直線コネクタ 445">
          <a:extLst>
            <a:ext uri="{FF2B5EF4-FFF2-40B4-BE49-F238E27FC236}">
              <a16:creationId xmlns:a16="http://schemas.microsoft.com/office/drawing/2014/main" xmlns="" id="{00000000-0008-0000-0600-0000BE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7" name="テキスト ボックス 446">
          <a:extLst>
            <a:ext uri="{FF2B5EF4-FFF2-40B4-BE49-F238E27FC236}">
              <a16:creationId xmlns:a16="http://schemas.microsoft.com/office/drawing/2014/main" xmlns="" id="{00000000-0008-0000-0600-0000BF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8" name="直線コネクタ 447">
          <a:extLst>
            <a:ext uri="{FF2B5EF4-FFF2-40B4-BE49-F238E27FC236}">
              <a16:creationId xmlns:a16="http://schemas.microsoft.com/office/drawing/2014/main" xmlns="" id="{00000000-0008-0000-0600-0000C0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9" name="テキスト ボックス 448">
          <a:extLst>
            <a:ext uri="{FF2B5EF4-FFF2-40B4-BE49-F238E27FC236}">
              <a16:creationId xmlns:a16="http://schemas.microsoft.com/office/drawing/2014/main" xmlns="" id="{00000000-0008-0000-0600-0000C1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0" name="普通建設事業費 （ うち更新整備　）グラフ枠">
          <a:extLst>
            <a:ext uri="{FF2B5EF4-FFF2-40B4-BE49-F238E27FC236}">
              <a16:creationId xmlns:a16="http://schemas.microsoft.com/office/drawing/2014/main" xmlns="" id="{00000000-0008-0000-0600-0000C2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991</xdr:rowOff>
    </xdr:from>
    <xdr:to>
      <xdr:col>15</xdr:col>
      <xdr:colOff>180340</xdr:colOff>
      <xdr:row>98</xdr:row>
      <xdr:rowOff>115430</xdr:rowOff>
    </xdr:to>
    <xdr:cxnSp macro="">
      <xdr:nvCxnSpPr>
        <xdr:cNvPr id="451" name="直線コネクタ 450">
          <a:extLst>
            <a:ext uri="{FF2B5EF4-FFF2-40B4-BE49-F238E27FC236}">
              <a16:creationId xmlns:a16="http://schemas.microsoft.com/office/drawing/2014/main" xmlns="" id="{00000000-0008-0000-0600-0000C3010000}"/>
            </a:ext>
          </a:extLst>
        </xdr:cNvPr>
        <xdr:cNvCxnSpPr/>
      </xdr:nvCxnSpPr>
      <xdr:spPr>
        <a:xfrm flipV="1">
          <a:off x="10475595" y="15602941"/>
          <a:ext cx="1270" cy="1314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119257</xdr:rowOff>
    </xdr:from>
    <xdr:ext cx="469744" cy="259045"/>
    <xdr:sp macro="" textlink="">
      <xdr:nvSpPr>
        <xdr:cNvPr id="452" name="普通建設事業費 （ うち更新整備　）最小値テキスト">
          <a:extLst>
            <a:ext uri="{FF2B5EF4-FFF2-40B4-BE49-F238E27FC236}">
              <a16:creationId xmlns:a16="http://schemas.microsoft.com/office/drawing/2014/main" xmlns="" id="{00000000-0008-0000-0600-0000C4010000}"/>
            </a:ext>
          </a:extLst>
        </xdr:cNvPr>
        <xdr:cNvSpPr txBox="1"/>
      </xdr:nvSpPr>
      <xdr:spPr>
        <a:xfrm>
          <a:off x="10528300" y="16921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7,911</a:t>
          </a:r>
          <a:endParaRPr kumimoji="1" lang="ja-JP" altLang="en-US" sz="1000" b="1">
            <a:latin typeface="ＭＳ Ｐゴシック"/>
          </a:endParaRPr>
        </a:p>
      </xdr:txBody>
    </xdr:sp>
    <xdr:clientData/>
  </xdr:oneCellAnchor>
  <xdr:twoCellAnchor>
    <xdr:from>
      <xdr:col>15</xdr:col>
      <xdr:colOff>92075</xdr:colOff>
      <xdr:row>98</xdr:row>
      <xdr:rowOff>115430</xdr:rowOff>
    </xdr:from>
    <xdr:to>
      <xdr:col>15</xdr:col>
      <xdr:colOff>269875</xdr:colOff>
      <xdr:row>98</xdr:row>
      <xdr:rowOff>115430</xdr:rowOff>
    </xdr:to>
    <xdr:cxnSp macro="">
      <xdr:nvCxnSpPr>
        <xdr:cNvPr id="453" name="直線コネクタ 452">
          <a:extLst>
            <a:ext uri="{FF2B5EF4-FFF2-40B4-BE49-F238E27FC236}">
              <a16:creationId xmlns:a16="http://schemas.microsoft.com/office/drawing/2014/main" xmlns="" id="{00000000-0008-0000-0600-0000C5010000}"/>
            </a:ext>
          </a:extLst>
        </xdr:cNvPr>
        <xdr:cNvCxnSpPr/>
      </xdr:nvCxnSpPr>
      <xdr:spPr>
        <a:xfrm>
          <a:off x="10388600" y="16917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119118</xdr:rowOff>
    </xdr:from>
    <xdr:ext cx="599010" cy="259045"/>
    <xdr:sp macro="" textlink="">
      <xdr:nvSpPr>
        <xdr:cNvPr id="454" name="普通建設事業費 （ うち更新整備　）最大値テキスト">
          <a:extLst>
            <a:ext uri="{FF2B5EF4-FFF2-40B4-BE49-F238E27FC236}">
              <a16:creationId xmlns:a16="http://schemas.microsoft.com/office/drawing/2014/main" xmlns="" id="{00000000-0008-0000-0600-0000C6010000}"/>
            </a:ext>
          </a:extLst>
        </xdr:cNvPr>
        <xdr:cNvSpPr txBox="1"/>
      </xdr:nvSpPr>
      <xdr:spPr>
        <a:xfrm>
          <a:off x="10528300" y="15378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111,422</a:t>
          </a:r>
          <a:endParaRPr kumimoji="1" lang="ja-JP" altLang="en-US" sz="1000" b="1">
            <a:latin typeface="ＭＳ Ｐゴシック"/>
          </a:endParaRPr>
        </a:p>
      </xdr:txBody>
    </xdr:sp>
    <xdr:clientData/>
  </xdr:oneCellAnchor>
  <xdr:twoCellAnchor>
    <xdr:from>
      <xdr:col>15</xdr:col>
      <xdr:colOff>92075</xdr:colOff>
      <xdr:row>91</xdr:row>
      <xdr:rowOff>991</xdr:rowOff>
    </xdr:from>
    <xdr:to>
      <xdr:col>15</xdr:col>
      <xdr:colOff>269875</xdr:colOff>
      <xdr:row>91</xdr:row>
      <xdr:rowOff>991</xdr:rowOff>
    </xdr:to>
    <xdr:cxnSp macro="">
      <xdr:nvCxnSpPr>
        <xdr:cNvPr id="455" name="直線コネクタ 454">
          <a:extLst>
            <a:ext uri="{FF2B5EF4-FFF2-40B4-BE49-F238E27FC236}">
              <a16:creationId xmlns:a16="http://schemas.microsoft.com/office/drawing/2014/main" xmlns="" id="{00000000-0008-0000-0600-0000C7010000}"/>
            </a:ext>
          </a:extLst>
        </xdr:cNvPr>
        <xdr:cNvCxnSpPr/>
      </xdr:nvCxnSpPr>
      <xdr:spPr>
        <a:xfrm>
          <a:off x="10388600" y="15602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21146</xdr:rowOff>
    </xdr:from>
    <xdr:to>
      <xdr:col>15</xdr:col>
      <xdr:colOff>180975</xdr:colOff>
      <xdr:row>98</xdr:row>
      <xdr:rowOff>91642</xdr:rowOff>
    </xdr:to>
    <xdr:cxnSp macro="">
      <xdr:nvCxnSpPr>
        <xdr:cNvPr id="456" name="直線コネクタ 455">
          <a:extLst>
            <a:ext uri="{FF2B5EF4-FFF2-40B4-BE49-F238E27FC236}">
              <a16:creationId xmlns:a16="http://schemas.microsoft.com/office/drawing/2014/main" xmlns="" id="{00000000-0008-0000-0600-0000C8010000}"/>
            </a:ext>
          </a:extLst>
        </xdr:cNvPr>
        <xdr:cNvCxnSpPr/>
      </xdr:nvCxnSpPr>
      <xdr:spPr>
        <a:xfrm flipV="1">
          <a:off x="9639300" y="16823246"/>
          <a:ext cx="838200" cy="70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102112</xdr:rowOff>
    </xdr:from>
    <xdr:ext cx="534377" cy="259045"/>
    <xdr:sp macro="" textlink="">
      <xdr:nvSpPr>
        <xdr:cNvPr id="457" name="普通建設事業費 （ うち更新整備　）平均値テキスト">
          <a:extLst>
            <a:ext uri="{FF2B5EF4-FFF2-40B4-BE49-F238E27FC236}">
              <a16:creationId xmlns:a16="http://schemas.microsoft.com/office/drawing/2014/main" xmlns="" id="{00000000-0008-0000-0600-0000C9010000}"/>
            </a:ext>
          </a:extLst>
        </xdr:cNvPr>
        <xdr:cNvSpPr txBox="1"/>
      </xdr:nvSpPr>
      <xdr:spPr>
        <a:xfrm>
          <a:off x="10528300" y="163898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33,761</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79235</xdr:rowOff>
    </xdr:from>
    <xdr:to>
      <xdr:col>15</xdr:col>
      <xdr:colOff>231775</xdr:colOff>
      <xdr:row>97</xdr:row>
      <xdr:rowOff>9385</xdr:rowOff>
    </xdr:to>
    <xdr:sp macro="" textlink="">
      <xdr:nvSpPr>
        <xdr:cNvPr id="458" name="フローチャート : 判断 457">
          <a:extLst>
            <a:ext uri="{FF2B5EF4-FFF2-40B4-BE49-F238E27FC236}">
              <a16:creationId xmlns:a16="http://schemas.microsoft.com/office/drawing/2014/main" xmlns="" id="{00000000-0008-0000-0600-0000CA010000}"/>
            </a:ext>
          </a:extLst>
        </xdr:cNvPr>
        <xdr:cNvSpPr/>
      </xdr:nvSpPr>
      <xdr:spPr>
        <a:xfrm>
          <a:off x="10426700" y="16538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94</xdr:row>
      <xdr:rowOff>110110</xdr:rowOff>
    </xdr:from>
    <xdr:to>
      <xdr:col>14</xdr:col>
      <xdr:colOff>28575</xdr:colOff>
      <xdr:row>98</xdr:row>
      <xdr:rowOff>91642</xdr:rowOff>
    </xdr:to>
    <xdr:cxnSp macro="">
      <xdr:nvCxnSpPr>
        <xdr:cNvPr id="459" name="直線コネクタ 458">
          <a:extLst>
            <a:ext uri="{FF2B5EF4-FFF2-40B4-BE49-F238E27FC236}">
              <a16:creationId xmlns:a16="http://schemas.microsoft.com/office/drawing/2014/main" xmlns="" id="{00000000-0008-0000-0600-0000CB010000}"/>
            </a:ext>
          </a:extLst>
        </xdr:cNvPr>
        <xdr:cNvCxnSpPr/>
      </xdr:nvCxnSpPr>
      <xdr:spPr>
        <a:xfrm>
          <a:off x="8750300" y="16226410"/>
          <a:ext cx="889000" cy="667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151981</xdr:rowOff>
    </xdr:from>
    <xdr:to>
      <xdr:col>14</xdr:col>
      <xdr:colOff>79375</xdr:colOff>
      <xdr:row>97</xdr:row>
      <xdr:rowOff>82131</xdr:rowOff>
    </xdr:to>
    <xdr:sp macro="" textlink="">
      <xdr:nvSpPr>
        <xdr:cNvPr id="460" name="フローチャート : 判断 459">
          <a:extLst>
            <a:ext uri="{FF2B5EF4-FFF2-40B4-BE49-F238E27FC236}">
              <a16:creationId xmlns:a16="http://schemas.microsoft.com/office/drawing/2014/main" xmlns="" id="{00000000-0008-0000-0600-0000CC010000}"/>
            </a:ext>
          </a:extLst>
        </xdr:cNvPr>
        <xdr:cNvSpPr/>
      </xdr:nvSpPr>
      <xdr:spPr>
        <a:xfrm>
          <a:off x="9588500" y="16611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98658</xdr:rowOff>
    </xdr:from>
    <xdr:ext cx="534377" cy="259045"/>
    <xdr:sp macro="" textlink="">
      <xdr:nvSpPr>
        <xdr:cNvPr id="461" name="テキスト ボックス 460">
          <a:extLst>
            <a:ext uri="{FF2B5EF4-FFF2-40B4-BE49-F238E27FC236}">
              <a16:creationId xmlns:a16="http://schemas.microsoft.com/office/drawing/2014/main" xmlns="" id="{00000000-0008-0000-0600-0000CD010000}"/>
            </a:ext>
          </a:extLst>
        </xdr:cNvPr>
        <xdr:cNvSpPr txBox="1"/>
      </xdr:nvSpPr>
      <xdr:spPr>
        <a:xfrm>
          <a:off x="9372111" y="16386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28,033</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105918</xdr:rowOff>
    </xdr:from>
    <xdr:to>
      <xdr:col>12</xdr:col>
      <xdr:colOff>561975</xdr:colOff>
      <xdr:row>97</xdr:row>
      <xdr:rowOff>36068</xdr:rowOff>
    </xdr:to>
    <xdr:sp macro="" textlink="">
      <xdr:nvSpPr>
        <xdr:cNvPr id="462" name="フローチャート : 判断 461">
          <a:extLst>
            <a:ext uri="{FF2B5EF4-FFF2-40B4-BE49-F238E27FC236}">
              <a16:creationId xmlns:a16="http://schemas.microsoft.com/office/drawing/2014/main" xmlns="" id="{00000000-0008-0000-0600-0000CE010000}"/>
            </a:ext>
          </a:extLst>
        </xdr:cNvPr>
        <xdr:cNvSpPr/>
      </xdr:nvSpPr>
      <xdr:spPr>
        <a:xfrm>
          <a:off x="8699500" y="16565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27195</xdr:rowOff>
    </xdr:from>
    <xdr:ext cx="534377" cy="259045"/>
    <xdr:sp macro="" textlink="">
      <xdr:nvSpPr>
        <xdr:cNvPr id="463" name="テキスト ボックス 462">
          <a:extLst>
            <a:ext uri="{FF2B5EF4-FFF2-40B4-BE49-F238E27FC236}">
              <a16:creationId xmlns:a16="http://schemas.microsoft.com/office/drawing/2014/main" xmlns="" id="{00000000-0008-0000-0600-0000CF010000}"/>
            </a:ext>
          </a:extLst>
        </xdr:cNvPr>
        <xdr:cNvSpPr txBox="1"/>
      </xdr:nvSpPr>
      <xdr:spPr>
        <a:xfrm>
          <a:off x="8483111" y="16657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31,660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4" name="テキスト ボックス 463">
          <a:extLst>
            <a:ext uri="{FF2B5EF4-FFF2-40B4-BE49-F238E27FC236}">
              <a16:creationId xmlns:a16="http://schemas.microsoft.com/office/drawing/2014/main" xmlns="" id="{00000000-0008-0000-0600-0000D0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5" name="テキスト ボックス 464">
          <a:extLst>
            <a:ext uri="{FF2B5EF4-FFF2-40B4-BE49-F238E27FC236}">
              <a16:creationId xmlns:a16="http://schemas.microsoft.com/office/drawing/2014/main" xmlns="" id="{00000000-0008-0000-0600-0000D1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6" name="テキスト ボックス 465">
          <a:extLst>
            <a:ext uri="{FF2B5EF4-FFF2-40B4-BE49-F238E27FC236}">
              <a16:creationId xmlns:a16="http://schemas.microsoft.com/office/drawing/2014/main" xmlns="" id="{00000000-0008-0000-0600-0000D2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7" name="テキスト ボックス 466">
          <a:extLst>
            <a:ext uri="{FF2B5EF4-FFF2-40B4-BE49-F238E27FC236}">
              <a16:creationId xmlns:a16="http://schemas.microsoft.com/office/drawing/2014/main" xmlns="" id="{00000000-0008-0000-0600-0000D3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8" name="テキスト ボックス 467">
          <a:extLst>
            <a:ext uri="{FF2B5EF4-FFF2-40B4-BE49-F238E27FC236}">
              <a16:creationId xmlns:a16="http://schemas.microsoft.com/office/drawing/2014/main" xmlns="" id="{00000000-0008-0000-0600-0000D4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141796</xdr:rowOff>
    </xdr:from>
    <xdr:to>
      <xdr:col>15</xdr:col>
      <xdr:colOff>231775</xdr:colOff>
      <xdr:row>98</xdr:row>
      <xdr:rowOff>71946</xdr:rowOff>
    </xdr:to>
    <xdr:sp macro="" textlink="">
      <xdr:nvSpPr>
        <xdr:cNvPr id="469" name="円/楕円 468">
          <a:extLst>
            <a:ext uri="{FF2B5EF4-FFF2-40B4-BE49-F238E27FC236}">
              <a16:creationId xmlns:a16="http://schemas.microsoft.com/office/drawing/2014/main" xmlns="" id="{00000000-0008-0000-0600-0000D5010000}"/>
            </a:ext>
          </a:extLst>
        </xdr:cNvPr>
        <xdr:cNvSpPr/>
      </xdr:nvSpPr>
      <xdr:spPr>
        <a:xfrm>
          <a:off x="10426700" y="16772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56723</xdr:rowOff>
    </xdr:from>
    <xdr:ext cx="534377" cy="259045"/>
    <xdr:sp macro="" textlink="">
      <xdr:nvSpPr>
        <xdr:cNvPr id="470" name="普通建設事業費 （ うち更新整備　）該当値テキスト">
          <a:extLst>
            <a:ext uri="{FF2B5EF4-FFF2-40B4-BE49-F238E27FC236}">
              <a16:creationId xmlns:a16="http://schemas.microsoft.com/office/drawing/2014/main" xmlns="" id="{00000000-0008-0000-0600-0000D6010000}"/>
            </a:ext>
          </a:extLst>
        </xdr:cNvPr>
        <xdr:cNvSpPr txBox="1"/>
      </xdr:nvSpPr>
      <xdr:spPr>
        <a:xfrm>
          <a:off x="10528300" y="16687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15,335</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40842</xdr:rowOff>
    </xdr:from>
    <xdr:to>
      <xdr:col>14</xdr:col>
      <xdr:colOff>79375</xdr:colOff>
      <xdr:row>98</xdr:row>
      <xdr:rowOff>142442</xdr:rowOff>
    </xdr:to>
    <xdr:sp macro="" textlink="">
      <xdr:nvSpPr>
        <xdr:cNvPr id="471" name="円/楕円 470">
          <a:extLst>
            <a:ext uri="{FF2B5EF4-FFF2-40B4-BE49-F238E27FC236}">
              <a16:creationId xmlns:a16="http://schemas.microsoft.com/office/drawing/2014/main" xmlns="" id="{00000000-0008-0000-0600-0000D7010000}"/>
            </a:ext>
          </a:extLst>
        </xdr:cNvPr>
        <xdr:cNvSpPr/>
      </xdr:nvSpPr>
      <xdr:spPr>
        <a:xfrm>
          <a:off x="9588500" y="16842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98</xdr:row>
      <xdr:rowOff>133569</xdr:rowOff>
    </xdr:from>
    <xdr:ext cx="469744" cy="259045"/>
    <xdr:sp macro="" textlink="">
      <xdr:nvSpPr>
        <xdr:cNvPr id="472" name="テキスト ボックス 471">
          <a:extLst>
            <a:ext uri="{FF2B5EF4-FFF2-40B4-BE49-F238E27FC236}">
              <a16:creationId xmlns:a16="http://schemas.microsoft.com/office/drawing/2014/main" xmlns="" id="{00000000-0008-0000-0600-0000D8010000}"/>
            </a:ext>
          </a:extLst>
        </xdr:cNvPr>
        <xdr:cNvSpPr txBox="1"/>
      </xdr:nvSpPr>
      <xdr:spPr>
        <a:xfrm>
          <a:off x="9404427" y="16935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9,784</a:t>
          </a:r>
          <a:endParaRPr kumimoji="1" lang="ja-JP" altLang="en-US" sz="1000" b="1">
            <a:solidFill>
              <a:srgbClr val="FF0000"/>
            </a:solidFill>
            <a:latin typeface="ＭＳ Ｐゴシック"/>
          </a:endParaRPr>
        </a:p>
      </xdr:txBody>
    </xdr:sp>
    <xdr:clientData/>
  </xdr:oneCellAnchor>
  <xdr:twoCellAnchor>
    <xdr:from>
      <xdr:col>12</xdr:col>
      <xdr:colOff>460375</xdr:colOff>
      <xdr:row>94</xdr:row>
      <xdr:rowOff>59310</xdr:rowOff>
    </xdr:from>
    <xdr:to>
      <xdr:col>12</xdr:col>
      <xdr:colOff>561975</xdr:colOff>
      <xdr:row>94</xdr:row>
      <xdr:rowOff>160910</xdr:rowOff>
    </xdr:to>
    <xdr:sp macro="" textlink="">
      <xdr:nvSpPr>
        <xdr:cNvPr id="473" name="円/楕円 472">
          <a:extLst>
            <a:ext uri="{FF2B5EF4-FFF2-40B4-BE49-F238E27FC236}">
              <a16:creationId xmlns:a16="http://schemas.microsoft.com/office/drawing/2014/main" xmlns="" id="{00000000-0008-0000-0600-0000D9010000}"/>
            </a:ext>
          </a:extLst>
        </xdr:cNvPr>
        <xdr:cNvSpPr/>
      </xdr:nvSpPr>
      <xdr:spPr>
        <a:xfrm>
          <a:off x="8699500" y="16175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93</xdr:row>
      <xdr:rowOff>5987</xdr:rowOff>
    </xdr:from>
    <xdr:ext cx="534377" cy="259045"/>
    <xdr:sp macro="" textlink="">
      <xdr:nvSpPr>
        <xdr:cNvPr id="474" name="テキスト ボックス 473">
          <a:extLst>
            <a:ext uri="{FF2B5EF4-FFF2-40B4-BE49-F238E27FC236}">
              <a16:creationId xmlns:a16="http://schemas.microsoft.com/office/drawing/2014/main" xmlns="" id="{00000000-0008-0000-0600-0000DA010000}"/>
            </a:ext>
          </a:extLst>
        </xdr:cNvPr>
        <xdr:cNvSpPr txBox="1"/>
      </xdr:nvSpPr>
      <xdr:spPr>
        <a:xfrm>
          <a:off x="8483111" y="15950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62,330</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5" name="正方形/長方形 474">
          <a:extLst>
            <a:ext uri="{FF2B5EF4-FFF2-40B4-BE49-F238E27FC236}">
              <a16:creationId xmlns:a16="http://schemas.microsoft.com/office/drawing/2014/main" xmlns="" id="{00000000-0008-0000-0600-0000D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6" name="正方形/長方形 475">
          <a:extLst>
            <a:ext uri="{FF2B5EF4-FFF2-40B4-BE49-F238E27FC236}">
              <a16:creationId xmlns:a16="http://schemas.microsoft.com/office/drawing/2014/main" xmlns="" id="{00000000-0008-0000-0600-0000DC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7" name="正方形/長方形 476">
          <a:extLst>
            <a:ext uri="{FF2B5EF4-FFF2-40B4-BE49-F238E27FC236}">
              <a16:creationId xmlns:a16="http://schemas.microsoft.com/office/drawing/2014/main" xmlns="" id="{00000000-0008-0000-0600-0000DD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41/63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8" name="正方形/長方形 477">
          <a:extLst>
            <a:ext uri="{FF2B5EF4-FFF2-40B4-BE49-F238E27FC236}">
              <a16:creationId xmlns:a16="http://schemas.microsoft.com/office/drawing/2014/main" xmlns="" id="{00000000-0008-0000-0600-0000DE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9" name="正方形/長方形 478">
          <a:extLst>
            <a:ext uri="{FF2B5EF4-FFF2-40B4-BE49-F238E27FC236}">
              <a16:creationId xmlns:a16="http://schemas.microsoft.com/office/drawing/2014/main" xmlns="" id="{00000000-0008-0000-0600-0000DF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0" name="正方形/長方形 479">
          <a:extLst>
            <a:ext uri="{FF2B5EF4-FFF2-40B4-BE49-F238E27FC236}">
              <a16:creationId xmlns:a16="http://schemas.microsoft.com/office/drawing/2014/main" xmlns="" id="{00000000-0008-0000-0600-0000E0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1" name="正方形/長方形 480">
          <a:extLst>
            <a:ext uri="{FF2B5EF4-FFF2-40B4-BE49-F238E27FC236}">
              <a16:creationId xmlns:a16="http://schemas.microsoft.com/office/drawing/2014/main" xmlns="" id="{00000000-0008-0000-0600-0000E1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428</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2" name="正方形/長方形 481">
          <a:extLst>
            <a:ext uri="{FF2B5EF4-FFF2-40B4-BE49-F238E27FC236}">
              <a16:creationId xmlns:a16="http://schemas.microsoft.com/office/drawing/2014/main" xmlns="" id="{00000000-0008-0000-0600-0000E2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3" name="テキスト ボックス 482">
          <a:extLst>
            <a:ext uri="{FF2B5EF4-FFF2-40B4-BE49-F238E27FC236}">
              <a16:creationId xmlns:a16="http://schemas.microsoft.com/office/drawing/2014/main" xmlns="" id="{00000000-0008-0000-0600-0000E3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4" name="直線コネクタ 483">
          <a:extLst>
            <a:ext uri="{FF2B5EF4-FFF2-40B4-BE49-F238E27FC236}">
              <a16:creationId xmlns:a16="http://schemas.microsoft.com/office/drawing/2014/main" xmlns="" id="{00000000-0008-0000-0600-0000E4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485" name="直線コネクタ 484">
          <a:extLst>
            <a:ext uri="{FF2B5EF4-FFF2-40B4-BE49-F238E27FC236}">
              <a16:creationId xmlns:a16="http://schemas.microsoft.com/office/drawing/2014/main" xmlns="" id="{00000000-0008-0000-0600-0000E5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486" name="テキスト ボックス 485">
          <a:extLst>
            <a:ext uri="{FF2B5EF4-FFF2-40B4-BE49-F238E27FC236}">
              <a16:creationId xmlns:a16="http://schemas.microsoft.com/office/drawing/2014/main" xmlns="" id="{00000000-0008-0000-0600-0000E6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87" name="直線コネクタ 486">
          <a:extLst>
            <a:ext uri="{FF2B5EF4-FFF2-40B4-BE49-F238E27FC236}">
              <a16:creationId xmlns:a16="http://schemas.microsoft.com/office/drawing/2014/main" xmlns="" id="{00000000-0008-0000-0600-0000E7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488" name="テキスト ボックス 487">
          <a:extLst>
            <a:ext uri="{FF2B5EF4-FFF2-40B4-BE49-F238E27FC236}">
              <a16:creationId xmlns:a16="http://schemas.microsoft.com/office/drawing/2014/main" xmlns="" id="{00000000-0008-0000-0600-0000E8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489" name="直線コネクタ 488">
          <a:extLst>
            <a:ext uri="{FF2B5EF4-FFF2-40B4-BE49-F238E27FC236}">
              <a16:creationId xmlns:a16="http://schemas.microsoft.com/office/drawing/2014/main" xmlns="" id="{00000000-0008-0000-0600-0000E9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490" name="テキスト ボックス 489">
          <a:extLst>
            <a:ext uri="{FF2B5EF4-FFF2-40B4-BE49-F238E27FC236}">
              <a16:creationId xmlns:a16="http://schemas.microsoft.com/office/drawing/2014/main" xmlns="" id="{00000000-0008-0000-0600-0000EA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491" name="直線コネクタ 490">
          <a:extLst>
            <a:ext uri="{FF2B5EF4-FFF2-40B4-BE49-F238E27FC236}">
              <a16:creationId xmlns:a16="http://schemas.microsoft.com/office/drawing/2014/main" xmlns="" id="{00000000-0008-0000-0600-0000EB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492" name="テキスト ボックス 491">
          <a:extLst>
            <a:ext uri="{FF2B5EF4-FFF2-40B4-BE49-F238E27FC236}">
              <a16:creationId xmlns:a16="http://schemas.microsoft.com/office/drawing/2014/main" xmlns="" id="{00000000-0008-0000-0600-0000EC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493" name="直線コネクタ 492">
          <a:extLst>
            <a:ext uri="{FF2B5EF4-FFF2-40B4-BE49-F238E27FC236}">
              <a16:creationId xmlns:a16="http://schemas.microsoft.com/office/drawing/2014/main" xmlns="" id="{00000000-0008-0000-0600-0000ED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494" name="テキスト ボックス 493">
          <a:extLst>
            <a:ext uri="{FF2B5EF4-FFF2-40B4-BE49-F238E27FC236}">
              <a16:creationId xmlns:a16="http://schemas.microsoft.com/office/drawing/2014/main" xmlns="" id="{00000000-0008-0000-0600-0000EE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495" name="直線コネクタ 494">
          <a:extLst>
            <a:ext uri="{FF2B5EF4-FFF2-40B4-BE49-F238E27FC236}">
              <a16:creationId xmlns:a16="http://schemas.microsoft.com/office/drawing/2014/main" xmlns="" id="{00000000-0008-0000-0600-0000EF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496" name="テキスト ボックス 495">
          <a:extLst>
            <a:ext uri="{FF2B5EF4-FFF2-40B4-BE49-F238E27FC236}">
              <a16:creationId xmlns:a16="http://schemas.microsoft.com/office/drawing/2014/main" xmlns="" id="{00000000-0008-0000-0600-0000F0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7" name="直線コネクタ 496">
          <a:extLst>
            <a:ext uri="{FF2B5EF4-FFF2-40B4-BE49-F238E27FC236}">
              <a16:creationId xmlns:a16="http://schemas.microsoft.com/office/drawing/2014/main" xmlns="" id="{00000000-0008-0000-0600-0000F1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98" name="テキスト ボックス 497">
          <a:extLst>
            <a:ext uri="{FF2B5EF4-FFF2-40B4-BE49-F238E27FC236}">
              <a16:creationId xmlns:a16="http://schemas.microsoft.com/office/drawing/2014/main" xmlns="" id="{00000000-0008-0000-0600-0000F2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9" name="災害復旧事業費グラフ枠">
          <a:extLst>
            <a:ext uri="{FF2B5EF4-FFF2-40B4-BE49-F238E27FC236}">
              <a16:creationId xmlns:a16="http://schemas.microsoft.com/office/drawing/2014/main" xmlns="" id="{00000000-0008-0000-0600-0000F3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106390</xdr:rowOff>
    </xdr:from>
    <xdr:to>
      <xdr:col>23</xdr:col>
      <xdr:colOff>516889</xdr:colOff>
      <xdr:row>39</xdr:row>
      <xdr:rowOff>98878</xdr:rowOff>
    </xdr:to>
    <xdr:cxnSp macro="">
      <xdr:nvCxnSpPr>
        <xdr:cNvPr id="500" name="直線コネクタ 499">
          <a:extLst>
            <a:ext uri="{FF2B5EF4-FFF2-40B4-BE49-F238E27FC236}">
              <a16:creationId xmlns:a16="http://schemas.microsoft.com/office/drawing/2014/main" xmlns="" id="{00000000-0008-0000-0600-0000F4010000}"/>
            </a:ext>
          </a:extLst>
        </xdr:cNvPr>
        <xdr:cNvCxnSpPr/>
      </xdr:nvCxnSpPr>
      <xdr:spPr>
        <a:xfrm flipV="1">
          <a:off x="16317595" y="5249890"/>
          <a:ext cx="1269" cy="15355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109924</xdr:rowOff>
    </xdr:from>
    <xdr:ext cx="249299" cy="259045"/>
    <xdr:sp macro="" textlink="">
      <xdr:nvSpPr>
        <xdr:cNvPr id="501" name="災害復旧事業費最小値テキスト">
          <a:extLst>
            <a:ext uri="{FF2B5EF4-FFF2-40B4-BE49-F238E27FC236}">
              <a16:creationId xmlns:a16="http://schemas.microsoft.com/office/drawing/2014/main" xmlns="" id="{00000000-0008-0000-0600-0000F5010000}"/>
            </a:ext>
          </a:extLst>
        </xdr:cNvPr>
        <xdr:cNvSpPr txBox="1"/>
      </xdr:nvSpPr>
      <xdr:spPr>
        <a:xfrm>
          <a:off x="16370300" y="67964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98878</xdr:rowOff>
    </xdr:from>
    <xdr:to>
      <xdr:col>23</xdr:col>
      <xdr:colOff>606425</xdr:colOff>
      <xdr:row>39</xdr:row>
      <xdr:rowOff>98878</xdr:rowOff>
    </xdr:to>
    <xdr:cxnSp macro="">
      <xdr:nvCxnSpPr>
        <xdr:cNvPr id="502" name="直線コネクタ 501">
          <a:extLst>
            <a:ext uri="{FF2B5EF4-FFF2-40B4-BE49-F238E27FC236}">
              <a16:creationId xmlns:a16="http://schemas.microsoft.com/office/drawing/2014/main" xmlns="" id="{00000000-0008-0000-0600-0000F601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53067</xdr:rowOff>
    </xdr:from>
    <xdr:ext cx="534377" cy="259045"/>
    <xdr:sp macro="" textlink="">
      <xdr:nvSpPr>
        <xdr:cNvPr id="503" name="災害復旧事業費最大値テキスト">
          <a:extLst>
            <a:ext uri="{FF2B5EF4-FFF2-40B4-BE49-F238E27FC236}">
              <a16:creationId xmlns:a16="http://schemas.microsoft.com/office/drawing/2014/main" xmlns="" id="{00000000-0008-0000-0600-0000F7010000}"/>
            </a:ext>
          </a:extLst>
        </xdr:cNvPr>
        <xdr:cNvSpPr txBox="1"/>
      </xdr:nvSpPr>
      <xdr:spPr>
        <a:xfrm>
          <a:off x="16370300" y="5025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94,040</a:t>
          </a:r>
          <a:endParaRPr kumimoji="1" lang="ja-JP" altLang="en-US" sz="1000" b="1">
            <a:latin typeface="ＭＳ Ｐゴシック"/>
          </a:endParaRPr>
        </a:p>
      </xdr:txBody>
    </xdr:sp>
    <xdr:clientData/>
  </xdr:oneCellAnchor>
  <xdr:twoCellAnchor>
    <xdr:from>
      <xdr:col>23</xdr:col>
      <xdr:colOff>428625</xdr:colOff>
      <xdr:row>30</xdr:row>
      <xdr:rowOff>106390</xdr:rowOff>
    </xdr:from>
    <xdr:to>
      <xdr:col>23</xdr:col>
      <xdr:colOff>606425</xdr:colOff>
      <xdr:row>30</xdr:row>
      <xdr:rowOff>106390</xdr:rowOff>
    </xdr:to>
    <xdr:cxnSp macro="">
      <xdr:nvCxnSpPr>
        <xdr:cNvPr id="504" name="直線コネクタ 503">
          <a:extLst>
            <a:ext uri="{FF2B5EF4-FFF2-40B4-BE49-F238E27FC236}">
              <a16:creationId xmlns:a16="http://schemas.microsoft.com/office/drawing/2014/main" xmlns="" id="{00000000-0008-0000-0600-0000F8010000}"/>
            </a:ext>
          </a:extLst>
        </xdr:cNvPr>
        <xdr:cNvCxnSpPr/>
      </xdr:nvCxnSpPr>
      <xdr:spPr>
        <a:xfrm>
          <a:off x="16230600" y="5249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98878</xdr:rowOff>
    </xdr:from>
    <xdr:to>
      <xdr:col>23</xdr:col>
      <xdr:colOff>517525</xdr:colOff>
      <xdr:row>39</xdr:row>
      <xdr:rowOff>98878</xdr:rowOff>
    </xdr:to>
    <xdr:cxnSp macro="">
      <xdr:nvCxnSpPr>
        <xdr:cNvPr id="505" name="直線コネクタ 504">
          <a:extLst>
            <a:ext uri="{FF2B5EF4-FFF2-40B4-BE49-F238E27FC236}">
              <a16:creationId xmlns:a16="http://schemas.microsoft.com/office/drawing/2014/main" xmlns="" id="{00000000-0008-0000-0600-0000F9010000}"/>
            </a:ext>
          </a:extLst>
        </xdr:cNvPr>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27374</xdr:rowOff>
    </xdr:from>
    <xdr:ext cx="469744" cy="259045"/>
    <xdr:sp macro="" textlink="">
      <xdr:nvSpPr>
        <xdr:cNvPr id="506" name="災害復旧事業費平均値テキスト">
          <a:extLst>
            <a:ext uri="{FF2B5EF4-FFF2-40B4-BE49-F238E27FC236}">
              <a16:creationId xmlns:a16="http://schemas.microsoft.com/office/drawing/2014/main" xmlns="" id="{00000000-0008-0000-0600-0000FA010000}"/>
            </a:ext>
          </a:extLst>
        </xdr:cNvPr>
        <xdr:cNvSpPr txBox="1"/>
      </xdr:nvSpPr>
      <xdr:spPr>
        <a:xfrm>
          <a:off x="16370300" y="65424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2,669</a:t>
          </a:r>
          <a:endParaRPr kumimoji="1" lang="ja-JP" altLang="en-US" sz="1000" b="1">
            <a:solidFill>
              <a:srgbClr val="000080"/>
            </a:solidFill>
            <a:latin typeface="ＭＳ Ｐゴシック"/>
          </a:endParaRPr>
        </a:p>
      </xdr:txBody>
    </xdr:sp>
    <xdr:clientData/>
  </xdr:oneCellAnchor>
  <xdr:twoCellAnchor>
    <xdr:from>
      <xdr:col>23</xdr:col>
      <xdr:colOff>466725</xdr:colOff>
      <xdr:row>39</xdr:row>
      <xdr:rowOff>4497</xdr:rowOff>
    </xdr:from>
    <xdr:to>
      <xdr:col>23</xdr:col>
      <xdr:colOff>568325</xdr:colOff>
      <xdr:row>39</xdr:row>
      <xdr:rowOff>106097</xdr:rowOff>
    </xdr:to>
    <xdr:sp macro="" textlink="">
      <xdr:nvSpPr>
        <xdr:cNvPr id="507" name="フローチャート : 判断 506">
          <a:extLst>
            <a:ext uri="{FF2B5EF4-FFF2-40B4-BE49-F238E27FC236}">
              <a16:creationId xmlns:a16="http://schemas.microsoft.com/office/drawing/2014/main" xmlns="" id="{00000000-0008-0000-0600-0000FB010000}"/>
            </a:ext>
          </a:extLst>
        </xdr:cNvPr>
        <xdr:cNvSpPr/>
      </xdr:nvSpPr>
      <xdr:spPr>
        <a:xfrm>
          <a:off x="16268700" y="6691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98878</xdr:rowOff>
    </xdr:from>
    <xdr:to>
      <xdr:col>22</xdr:col>
      <xdr:colOff>365125</xdr:colOff>
      <xdr:row>39</xdr:row>
      <xdr:rowOff>98878</xdr:rowOff>
    </xdr:to>
    <xdr:cxnSp macro="">
      <xdr:nvCxnSpPr>
        <xdr:cNvPr id="508" name="直線コネクタ 507">
          <a:extLst>
            <a:ext uri="{FF2B5EF4-FFF2-40B4-BE49-F238E27FC236}">
              <a16:creationId xmlns:a16="http://schemas.microsoft.com/office/drawing/2014/main" xmlns="" id="{00000000-0008-0000-0600-0000FC010000}"/>
            </a:ext>
          </a:extLst>
        </xdr:cNvPr>
        <xdr:cNvCxnSpPr/>
      </xdr:nvCxnSpPr>
      <xdr:spPr>
        <a:xfrm>
          <a:off x="1459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39</xdr:row>
      <xdr:rowOff>21838</xdr:rowOff>
    </xdr:from>
    <xdr:to>
      <xdr:col>22</xdr:col>
      <xdr:colOff>415925</xdr:colOff>
      <xdr:row>39</xdr:row>
      <xdr:rowOff>123438</xdr:rowOff>
    </xdr:to>
    <xdr:sp macro="" textlink="">
      <xdr:nvSpPr>
        <xdr:cNvPr id="509" name="フローチャート : 判断 508">
          <a:extLst>
            <a:ext uri="{FF2B5EF4-FFF2-40B4-BE49-F238E27FC236}">
              <a16:creationId xmlns:a16="http://schemas.microsoft.com/office/drawing/2014/main" xmlns="" id="{00000000-0008-0000-0600-0000FD010000}"/>
            </a:ext>
          </a:extLst>
        </xdr:cNvPr>
        <xdr:cNvSpPr/>
      </xdr:nvSpPr>
      <xdr:spPr>
        <a:xfrm>
          <a:off x="15430500" y="6708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139965</xdr:rowOff>
    </xdr:from>
    <xdr:ext cx="469744" cy="259045"/>
    <xdr:sp macro="" textlink="">
      <xdr:nvSpPr>
        <xdr:cNvPr id="510" name="テキスト ボックス 509">
          <a:extLst>
            <a:ext uri="{FF2B5EF4-FFF2-40B4-BE49-F238E27FC236}">
              <a16:creationId xmlns:a16="http://schemas.microsoft.com/office/drawing/2014/main" xmlns="" id="{00000000-0008-0000-0600-0000FE010000}"/>
            </a:ext>
          </a:extLst>
        </xdr:cNvPr>
        <xdr:cNvSpPr txBox="1"/>
      </xdr:nvSpPr>
      <xdr:spPr>
        <a:xfrm>
          <a:off x="15246427" y="6483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1,607</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98878</xdr:rowOff>
    </xdr:from>
    <xdr:to>
      <xdr:col>21</xdr:col>
      <xdr:colOff>161925</xdr:colOff>
      <xdr:row>39</xdr:row>
      <xdr:rowOff>98878</xdr:rowOff>
    </xdr:to>
    <xdr:cxnSp macro="">
      <xdr:nvCxnSpPr>
        <xdr:cNvPr id="511" name="直線コネクタ 510">
          <a:extLst>
            <a:ext uri="{FF2B5EF4-FFF2-40B4-BE49-F238E27FC236}">
              <a16:creationId xmlns:a16="http://schemas.microsoft.com/office/drawing/2014/main" xmlns="" id="{00000000-0008-0000-0600-0000FF010000}"/>
            </a:ext>
          </a:extLst>
        </xdr:cNvPr>
        <xdr:cNvCxnSpPr/>
      </xdr:nvCxnSpPr>
      <xdr:spPr>
        <a:xfrm>
          <a:off x="13703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161889</xdr:rowOff>
    </xdr:from>
    <xdr:to>
      <xdr:col>21</xdr:col>
      <xdr:colOff>212725</xdr:colOff>
      <xdr:row>39</xdr:row>
      <xdr:rowOff>92039</xdr:rowOff>
    </xdr:to>
    <xdr:sp macro="" textlink="">
      <xdr:nvSpPr>
        <xdr:cNvPr id="512" name="フローチャート : 判断 511">
          <a:extLst>
            <a:ext uri="{FF2B5EF4-FFF2-40B4-BE49-F238E27FC236}">
              <a16:creationId xmlns:a16="http://schemas.microsoft.com/office/drawing/2014/main" xmlns="" id="{00000000-0008-0000-0600-000000020000}"/>
            </a:ext>
          </a:extLst>
        </xdr:cNvPr>
        <xdr:cNvSpPr/>
      </xdr:nvSpPr>
      <xdr:spPr>
        <a:xfrm>
          <a:off x="14541500" y="6676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108566</xdr:rowOff>
    </xdr:from>
    <xdr:ext cx="469744" cy="259045"/>
    <xdr:sp macro="" textlink="">
      <xdr:nvSpPr>
        <xdr:cNvPr id="513" name="テキスト ボックス 512">
          <a:extLst>
            <a:ext uri="{FF2B5EF4-FFF2-40B4-BE49-F238E27FC236}">
              <a16:creationId xmlns:a16="http://schemas.microsoft.com/office/drawing/2014/main" xmlns="" id="{00000000-0008-0000-0600-000001020000}"/>
            </a:ext>
          </a:extLst>
        </xdr:cNvPr>
        <xdr:cNvSpPr txBox="1"/>
      </xdr:nvSpPr>
      <xdr:spPr>
        <a:xfrm>
          <a:off x="14357427" y="6452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3,530</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79807</xdr:rowOff>
    </xdr:from>
    <xdr:to>
      <xdr:col>19</xdr:col>
      <xdr:colOff>644525</xdr:colOff>
      <xdr:row>39</xdr:row>
      <xdr:rowOff>98878</xdr:rowOff>
    </xdr:to>
    <xdr:cxnSp macro="">
      <xdr:nvCxnSpPr>
        <xdr:cNvPr id="514" name="直線コネクタ 513">
          <a:extLst>
            <a:ext uri="{FF2B5EF4-FFF2-40B4-BE49-F238E27FC236}">
              <a16:creationId xmlns:a16="http://schemas.microsoft.com/office/drawing/2014/main" xmlns="" id="{00000000-0008-0000-0600-000002020000}"/>
            </a:ext>
          </a:extLst>
        </xdr:cNvPr>
        <xdr:cNvCxnSpPr/>
      </xdr:nvCxnSpPr>
      <xdr:spPr>
        <a:xfrm>
          <a:off x="12814300" y="6766357"/>
          <a:ext cx="889000" cy="19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164942</xdr:rowOff>
    </xdr:from>
    <xdr:to>
      <xdr:col>20</xdr:col>
      <xdr:colOff>9525</xdr:colOff>
      <xdr:row>39</xdr:row>
      <xdr:rowOff>95092</xdr:rowOff>
    </xdr:to>
    <xdr:sp macro="" textlink="">
      <xdr:nvSpPr>
        <xdr:cNvPr id="515" name="フローチャート : 判断 514">
          <a:extLst>
            <a:ext uri="{FF2B5EF4-FFF2-40B4-BE49-F238E27FC236}">
              <a16:creationId xmlns:a16="http://schemas.microsoft.com/office/drawing/2014/main" xmlns="" id="{00000000-0008-0000-0600-000003020000}"/>
            </a:ext>
          </a:extLst>
        </xdr:cNvPr>
        <xdr:cNvSpPr/>
      </xdr:nvSpPr>
      <xdr:spPr>
        <a:xfrm>
          <a:off x="13652500" y="6680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111619</xdr:rowOff>
    </xdr:from>
    <xdr:ext cx="469744" cy="259045"/>
    <xdr:sp macro="" textlink="">
      <xdr:nvSpPr>
        <xdr:cNvPr id="516" name="テキスト ボックス 515">
          <a:extLst>
            <a:ext uri="{FF2B5EF4-FFF2-40B4-BE49-F238E27FC236}">
              <a16:creationId xmlns:a16="http://schemas.microsoft.com/office/drawing/2014/main" xmlns="" id="{00000000-0008-0000-0600-000004020000}"/>
            </a:ext>
          </a:extLst>
        </xdr:cNvPr>
        <xdr:cNvSpPr txBox="1"/>
      </xdr:nvSpPr>
      <xdr:spPr>
        <a:xfrm>
          <a:off x="13468427" y="6455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3,343</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142964</xdr:rowOff>
    </xdr:from>
    <xdr:to>
      <xdr:col>18</xdr:col>
      <xdr:colOff>492125</xdr:colOff>
      <xdr:row>38</xdr:row>
      <xdr:rowOff>73113</xdr:rowOff>
    </xdr:to>
    <xdr:sp macro="" textlink="">
      <xdr:nvSpPr>
        <xdr:cNvPr id="517" name="フローチャート : 判断 516">
          <a:extLst>
            <a:ext uri="{FF2B5EF4-FFF2-40B4-BE49-F238E27FC236}">
              <a16:creationId xmlns:a16="http://schemas.microsoft.com/office/drawing/2014/main" xmlns="" id="{00000000-0008-0000-0600-000005020000}"/>
            </a:ext>
          </a:extLst>
        </xdr:cNvPr>
        <xdr:cNvSpPr/>
      </xdr:nvSpPr>
      <xdr:spPr>
        <a:xfrm>
          <a:off x="12763500" y="648661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89641</xdr:rowOff>
    </xdr:from>
    <xdr:ext cx="534377" cy="259045"/>
    <xdr:sp macro="" textlink="">
      <xdr:nvSpPr>
        <xdr:cNvPr id="518" name="テキスト ボックス 517">
          <a:extLst>
            <a:ext uri="{FF2B5EF4-FFF2-40B4-BE49-F238E27FC236}">
              <a16:creationId xmlns:a16="http://schemas.microsoft.com/office/drawing/2014/main" xmlns="" id="{00000000-0008-0000-0600-000006020000}"/>
            </a:ext>
          </a:extLst>
        </xdr:cNvPr>
        <xdr:cNvSpPr txBox="1"/>
      </xdr:nvSpPr>
      <xdr:spPr>
        <a:xfrm>
          <a:off x="12547111" y="6261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15,189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9" name="テキスト ボックス 518">
          <a:extLst>
            <a:ext uri="{FF2B5EF4-FFF2-40B4-BE49-F238E27FC236}">
              <a16:creationId xmlns:a16="http://schemas.microsoft.com/office/drawing/2014/main" xmlns="" id="{00000000-0008-0000-0600-000007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0" name="テキスト ボックス 519">
          <a:extLst>
            <a:ext uri="{FF2B5EF4-FFF2-40B4-BE49-F238E27FC236}">
              <a16:creationId xmlns:a16="http://schemas.microsoft.com/office/drawing/2014/main" xmlns="" id="{00000000-0008-0000-0600-000008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1" name="テキスト ボックス 520">
          <a:extLst>
            <a:ext uri="{FF2B5EF4-FFF2-40B4-BE49-F238E27FC236}">
              <a16:creationId xmlns:a16="http://schemas.microsoft.com/office/drawing/2014/main" xmlns="" id="{00000000-0008-0000-0600-000009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2" name="テキスト ボックス 521">
          <a:extLst>
            <a:ext uri="{FF2B5EF4-FFF2-40B4-BE49-F238E27FC236}">
              <a16:creationId xmlns:a16="http://schemas.microsoft.com/office/drawing/2014/main" xmlns="" id="{00000000-0008-0000-0600-00000A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3" name="テキスト ボックス 522">
          <a:extLst>
            <a:ext uri="{FF2B5EF4-FFF2-40B4-BE49-F238E27FC236}">
              <a16:creationId xmlns:a16="http://schemas.microsoft.com/office/drawing/2014/main" xmlns="" id="{00000000-0008-0000-0600-00000B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39</xdr:row>
      <xdr:rowOff>48078</xdr:rowOff>
    </xdr:from>
    <xdr:to>
      <xdr:col>23</xdr:col>
      <xdr:colOff>568325</xdr:colOff>
      <xdr:row>39</xdr:row>
      <xdr:rowOff>149678</xdr:rowOff>
    </xdr:to>
    <xdr:sp macro="" textlink="">
      <xdr:nvSpPr>
        <xdr:cNvPr id="524" name="円/楕円 523">
          <a:extLst>
            <a:ext uri="{FF2B5EF4-FFF2-40B4-BE49-F238E27FC236}">
              <a16:creationId xmlns:a16="http://schemas.microsoft.com/office/drawing/2014/main" xmlns="" id="{00000000-0008-0000-0600-00000C020000}"/>
            </a:ext>
          </a:extLst>
        </xdr:cNvPr>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154374</xdr:rowOff>
    </xdr:from>
    <xdr:ext cx="249299" cy="259045"/>
    <xdr:sp macro="" textlink="">
      <xdr:nvSpPr>
        <xdr:cNvPr id="525" name="災害復旧事業費該当値テキスト">
          <a:extLst>
            <a:ext uri="{FF2B5EF4-FFF2-40B4-BE49-F238E27FC236}">
              <a16:creationId xmlns:a16="http://schemas.microsoft.com/office/drawing/2014/main" xmlns="" id="{00000000-0008-0000-0600-00000D020000}"/>
            </a:ext>
          </a:extLst>
        </xdr:cNvPr>
        <xdr:cNvSpPr txBox="1"/>
      </xdr:nvSpPr>
      <xdr:spPr>
        <a:xfrm>
          <a:off x="16370300" y="66694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39</xdr:row>
      <xdr:rowOff>48078</xdr:rowOff>
    </xdr:from>
    <xdr:to>
      <xdr:col>22</xdr:col>
      <xdr:colOff>415925</xdr:colOff>
      <xdr:row>39</xdr:row>
      <xdr:rowOff>149678</xdr:rowOff>
    </xdr:to>
    <xdr:sp macro="" textlink="">
      <xdr:nvSpPr>
        <xdr:cNvPr id="526" name="円/楕円 525">
          <a:extLst>
            <a:ext uri="{FF2B5EF4-FFF2-40B4-BE49-F238E27FC236}">
              <a16:creationId xmlns:a16="http://schemas.microsoft.com/office/drawing/2014/main" xmlns="" id="{00000000-0008-0000-0600-00000E020000}"/>
            </a:ext>
          </a:extLst>
        </xdr:cNvPr>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140805</xdr:rowOff>
    </xdr:from>
    <xdr:ext cx="249299" cy="259045"/>
    <xdr:sp macro="" textlink="">
      <xdr:nvSpPr>
        <xdr:cNvPr id="527" name="テキスト ボックス 526">
          <a:extLst>
            <a:ext uri="{FF2B5EF4-FFF2-40B4-BE49-F238E27FC236}">
              <a16:creationId xmlns:a16="http://schemas.microsoft.com/office/drawing/2014/main" xmlns="" id="{00000000-0008-0000-0600-00000F020000}"/>
            </a:ext>
          </a:extLst>
        </xdr:cNvPr>
        <xdr:cNvSpPr txBox="1"/>
      </xdr:nvSpPr>
      <xdr:spPr>
        <a:xfrm>
          <a:off x="15356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39</xdr:row>
      <xdr:rowOff>48078</xdr:rowOff>
    </xdr:from>
    <xdr:to>
      <xdr:col>21</xdr:col>
      <xdr:colOff>212725</xdr:colOff>
      <xdr:row>39</xdr:row>
      <xdr:rowOff>149678</xdr:rowOff>
    </xdr:to>
    <xdr:sp macro="" textlink="">
      <xdr:nvSpPr>
        <xdr:cNvPr id="528" name="円/楕円 527">
          <a:extLst>
            <a:ext uri="{FF2B5EF4-FFF2-40B4-BE49-F238E27FC236}">
              <a16:creationId xmlns:a16="http://schemas.microsoft.com/office/drawing/2014/main" xmlns="" id="{00000000-0008-0000-0600-000010020000}"/>
            </a:ext>
          </a:extLst>
        </xdr:cNvPr>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140805</xdr:rowOff>
    </xdr:from>
    <xdr:ext cx="249299" cy="259045"/>
    <xdr:sp macro="" textlink="">
      <xdr:nvSpPr>
        <xdr:cNvPr id="529" name="テキスト ボックス 528">
          <a:extLst>
            <a:ext uri="{FF2B5EF4-FFF2-40B4-BE49-F238E27FC236}">
              <a16:creationId xmlns:a16="http://schemas.microsoft.com/office/drawing/2014/main" xmlns="" id="{00000000-0008-0000-0600-000011020000}"/>
            </a:ext>
          </a:extLst>
        </xdr:cNvPr>
        <xdr:cNvSpPr txBox="1"/>
      </xdr:nvSpPr>
      <xdr:spPr>
        <a:xfrm>
          <a:off x="14467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39</xdr:row>
      <xdr:rowOff>48078</xdr:rowOff>
    </xdr:from>
    <xdr:to>
      <xdr:col>20</xdr:col>
      <xdr:colOff>9525</xdr:colOff>
      <xdr:row>39</xdr:row>
      <xdr:rowOff>149678</xdr:rowOff>
    </xdr:to>
    <xdr:sp macro="" textlink="">
      <xdr:nvSpPr>
        <xdr:cNvPr id="530" name="円/楕円 529">
          <a:extLst>
            <a:ext uri="{FF2B5EF4-FFF2-40B4-BE49-F238E27FC236}">
              <a16:creationId xmlns:a16="http://schemas.microsoft.com/office/drawing/2014/main" xmlns="" id="{00000000-0008-0000-0600-000012020000}"/>
            </a:ext>
          </a:extLst>
        </xdr:cNvPr>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140805</xdr:rowOff>
    </xdr:from>
    <xdr:ext cx="249299" cy="259045"/>
    <xdr:sp macro="" textlink="">
      <xdr:nvSpPr>
        <xdr:cNvPr id="531" name="テキスト ボックス 530">
          <a:extLst>
            <a:ext uri="{FF2B5EF4-FFF2-40B4-BE49-F238E27FC236}">
              <a16:creationId xmlns:a16="http://schemas.microsoft.com/office/drawing/2014/main" xmlns="" id="{00000000-0008-0000-0600-000013020000}"/>
            </a:ext>
          </a:extLst>
        </xdr:cNvPr>
        <xdr:cNvSpPr txBox="1"/>
      </xdr:nvSpPr>
      <xdr:spPr>
        <a:xfrm>
          <a:off x="1357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39</xdr:row>
      <xdr:rowOff>29007</xdr:rowOff>
    </xdr:from>
    <xdr:to>
      <xdr:col>18</xdr:col>
      <xdr:colOff>492125</xdr:colOff>
      <xdr:row>39</xdr:row>
      <xdr:rowOff>130607</xdr:rowOff>
    </xdr:to>
    <xdr:sp macro="" textlink="">
      <xdr:nvSpPr>
        <xdr:cNvPr id="532" name="円/楕円 531">
          <a:extLst>
            <a:ext uri="{FF2B5EF4-FFF2-40B4-BE49-F238E27FC236}">
              <a16:creationId xmlns:a16="http://schemas.microsoft.com/office/drawing/2014/main" xmlns="" id="{00000000-0008-0000-0600-000014020000}"/>
            </a:ext>
          </a:extLst>
        </xdr:cNvPr>
        <xdr:cNvSpPr/>
      </xdr:nvSpPr>
      <xdr:spPr>
        <a:xfrm>
          <a:off x="12763500" y="6715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39</xdr:row>
      <xdr:rowOff>121734</xdr:rowOff>
    </xdr:from>
    <xdr:ext cx="469744" cy="259045"/>
    <xdr:sp macro="" textlink="">
      <xdr:nvSpPr>
        <xdr:cNvPr id="533" name="テキスト ボックス 532">
          <a:extLst>
            <a:ext uri="{FF2B5EF4-FFF2-40B4-BE49-F238E27FC236}">
              <a16:creationId xmlns:a16="http://schemas.microsoft.com/office/drawing/2014/main" xmlns="" id="{00000000-0008-0000-0600-000015020000}"/>
            </a:ext>
          </a:extLst>
        </xdr:cNvPr>
        <xdr:cNvSpPr txBox="1"/>
      </xdr:nvSpPr>
      <xdr:spPr>
        <a:xfrm>
          <a:off x="12579427" y="6808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1,168</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4" name="正方形/長方形 533">
          <a:extLst>
            <a:ext uri="{FF2B5EF4-FFF2-40B4-BE49-F238E27FC236}">
              <a16:creationId xmlns:a16="http://schemas.microsoft.com/office/drawing/2014/main" xmlns="" id="{00000000-0008-0000-0600-00001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5" name="正方形/長方形 534">
          <a:extLst>
            <a:ext uri="{FF2B5EF4-FFF2-40B4-BE49-F238E27FC236}">
              <a16:creationId xmlns:a16="http://schemas.microsoft.com/office/drawing/2014/main" xmlns="" id="{00000000-0008-0000-0600-000017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6" name="正方形/長方形 535">
          <a:extLst>
            <a:ext uri="{FF2B5EF4-FFF2-40B4-BE49-F238E27FC236}">
              <a16:creationId xmlns:a16="http://schemas.microsoft.com/office/drawing/2014/main" xmlns="" id="{00000000-0008-0000-0600-000018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7" name="正方形/長方形 536">
          <a:extLst>
            <a:ext uri="{FF2B5EF4-FFF2-40B4-BE49-F238E27FC236}">
              <a16:creationId xmlns:a16="http://schemas.microsoft.com/office/drawing/2014/main" xmlns="" id="{00000000-0008-0000-0600-000019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8" name="正方形/長方形 537">
          <a:extLst>
            <a:ext uri="{FF2B5EF4-FFF2-40B4-BE49-F238E27FC236}">
              <a16:creationId xmlns:a16="http://schemas.microsoft.com/office/drawing/2014/main" xmlns="" id="{00000000-0008-0000-0600-00001A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9" name="正方形/長方形 538">
          <a:extLst>
            <a:ext uri="{FF2B5EF4-FFF2-40B4-BE49-F238E27FC236}">
              <a16:creationId xmlns:a16="http://schemas.microsoft.com/office/drawing/2014/main" xmlns="" id="{00000000-0008-0000-0600-00001B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0" name="正方形/長方形 539">
          <a:extLst>
            <a:ext uri="{FF2B5EF4-FFF2-40B4-BE49-F238E27FC236}">
              <a16:creationId xmlns:a16="http://schemas.microsoft.com/office/drawing/2014/main" xmlns="" id="{00000000-0008-0000-0600-00001C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1" name="正方形/長方形 540">
          <a:extLst>
            <a:ext uri="{FF2B5EF4-FFF2-40B4-BE49-F238E27FC236}">
              <a16:creationId xmlns:a16="http://schemas.microsoft.com/office/drawing/2014/main" xmlns="" id="{00000000-0008-0000-0600-00001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2" name="テキスト ボックス 541">
          <a:extLst>
            <a:ext uri="{FF2B5EF4-FFF2-40B4-BE49-F238E27FC236}">
              <a16:creationId xmlns:a16="http://schemas.microsoft.com/office/drawing/2014/main" xmlns="" id="{00000000-0008-0000-0600-00001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3" name="直線コネクタ 542">
          <a:extLst>
            <a:ext uri="{FF2B5EF4-FFF2-40B4-BE49-F238E27FC236}">
              <a16:creationId xmlns:a16="http://schemas.microsoft.com/office/drawing/2014/main" xmlns="" id="{00000000-0008-0000-0600-00001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25400</xdr:rowOff>
    </xdr:from>
    <xdr:to>
      <xdr:col>24</xdr:col>
      <xdr:colOff>644525</xdr:colOff>
      <xdr:row>58</xdr:row>
      <xdr:rowOff>25400</xdr:rowOff>
    </xdr:to>
    <xdr:cxnSp macro="">
      <xdr:nvCxnSpPr>
        <xdr:cNvPr id="544" name="直線コネクタ 543">
          <a:extLst>
            <a:ext uri="{FF2B5EF4-FFF2-40B4-BE49-F238E27FC236}">
              <a16:creationId xmlns:a16="http://schemas.microsoft.com/office/drawing/2014/main" xmlns="" id="{00000000-0008-0000-0600-000020020000}"/>
            </a:ext>
          </a:extLst>
        </xdr:cNvPr>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54627</xdr:rowOff>
    </xdr:from>
    <xdr:ext cx="248786" cy="259045"/>
    <xdr:sp macro="" textlink="">
      <xdr:nvSpPr>
        <xdr:cNvPr id="545" name="テキスト ボックス 544">
          <a:extLst>
            <a:ext uri="{FF2B5EF4-FFF2-40B4-BE49-F238E27FC236}">
              <a16:creationId xmlns:a16="http://schemas.microsoft.com/office/drawing/2014/main" xmlns="" id="{00000000-0008-0000-0600-000021020000}"/>
            </a:ext>
          </a:extLst>
        </xdr:cNvPr>
        <xdr:cNvSpPr txBox="1"/>
      </xdr:nvSpPr>
      <xdr:spPr>
        <a:xfrm>
          <a:off x="12197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46" name="直線コネクタ 545">
          <a:extLst>
            <a:ext uri="{FF2B5EF4-FFF2-40B4-BE49-F238E27FC236}">
              <a16:creationId xmlns:a16="http://schemas.microsoft.com/office/drawing/2014/main" xmlns="" id="{00000000-0008-0000-0600-000022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53</xdr:row>
      <xdr:rowOff>168927</xdr:rowOff>
    </xdr:from>
    <xdr:ext cx="377026" cy="259045"/>
    <xdr:sp macro="" textlink="">
      <xdr:nvSpPr>
        <xdr:cNvPr id="547" name="テキスト ボックス 546">
          <a:extLst>
            <a:ext uri="{FF2B5EF4-FFF2-40B4-BE49-F238E27FC236}">
              <a16:creationId xmlns:a16="http://schemas.microsoft.com/office/drawing/2014/main" xmlns="" id="{00000000-0008-0000-0600-000023020000}"/>
            </a:ext>
          </a:extLst>
        </xdr:cNvPr>
        <xdr:cNvSpPr txBox="1"/>
      </xdr:nvSpPr>
      <xdr:spPr>
        <a:xfrm>
          <a:off x="12068974" y="925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73025</xdr:colOff>
      <xdr:row>51</xdr:row>
      <xdr:rowOff>82550</xdr:rowOff>
    </xdr:from>
    <xdr:to>
      <xdr:col>24</xdr:col>
      <xdr:colOff>644525</xdr:colOff>
      <xdr:row>51</xdr:row>
      <xdr:rowOff>82550</xdr:rowOff>
    </xdr:to>
    <xdr:cxnSp macro="">
      <xdr:nvCxnSpPr>
        <xdr:cNvPr id="548" name="直線コネクタ 547">
          <a:extLst>
            <a:ext uri="{FF2B5EF4-FFF2-40B4-BE49-F238E27FC236}">
              <a16:creationId xmlns:a16="http://schemas.microsoft.com/office/drawing/2014/main" xmlns="" id="{00000000-0008-0000-0600-000024020000}"/>
            </a:ext>
          </a:extLst>
        </xdr:cNvPr>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50</xdr:row>
      <xdr:rowOff>111777</xdr:rowOff>
    </xdr:from>
    <xdr:ext cx="377026" cy="259045"/>
    <xdr:sp macro="" textlink="">
      <xdr:nvSpPr>
        <xdr:cNvPr id="549" name="テキスト ボックス 548">
          <a:extLst>
            <a:ext uri="{FF2B5EF4-FFF2-40B4-BE49-F238E27FC236}">
              <a16:creationId xmlns:a16="http://schemas.microsoft.com/office/drawing/2014/main" xmlns="" id="{00000000-0008-0000-0600-000025020000}"/>
            </a:ext>
          </a:extLst>
        </xdr:cNvPr>
        <xdr:cNvSpPr txBox="1"/>
      </xdr:nvSpPr>
      <xdr:spPr>
        <a:xfrm>
          <a:off x="12068974" y="86842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50" name="直線コネクタ 549">
          <a:extLst>
            <a:ext uri="{FF2B5EF4-FFF2-40B4-BE49-F238E27FC236}">
              <a16:creationId xmlns:a16="http://schemas.microsoft.com/office/drawing/2014/main" xmlns="" id="{00000000-0008-0000-0600-00002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47</xdr:row>
      <xdr:rowOff>54627</xdr:rowOff>
    </xdr:from>
    <xdr:ext cx="377026" cy="259045"/>
    <xdr:sp macro="" textlink="">
      <xdr:nvSpPr>
        <xdr:cNvPr id="551" name="テキスト ボックス 550">
          <a:extLst>
            <a:ext uri="{FF2B5EF4-FFF2-40B4-BE49-F238E27FC236}">
              <a16:creationId xmlns:a16="http://schemas.microsoft.com/office/drawing/2014/main" xmlns="" id="{00000000-0008-0000-0600-000027020000}"/>
            </a:ext>
          </a:extLst>
        </xdr:cNvPr>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52" name="失業対策事業費グラフ枠">
          <a:extLst>
            <a:ext uri="{FF2B5EF4-FFF2-40B4-BE49-F238E27FC236}">
              <a16:creationId xmlns:a16="http://schemas.microsoft.com/office/drawing/2014/main" xmlns="" id="{00000000-0008-0000-0600-00002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48260</xdr:rowOff>
    </xdr:from>
    <xdr:to>
      <xdr:col>23</xdr:col>
      <xdr:colOff>516889</xdr:colOff>
      <xdr:row>58</xdr:row>
      <xdr:rowOff>25400</xdr:rowOff>
    </xdr:to>
    <xdr:cxnSp macro="">
      <xdr:nvCxnSpPr>
        <xdr:cNvPr id="553" name="直線コネクタ 552">
          <a:extLst>
            <a:ext uri="{FF2B5EF4-FFF2-40B4-BE49-F238E27FC236}">
              <a16:creationId xmlns:a16="http://schemas.microsoft.com/office/drawing/2014/main" xmlns="" id="{00000000-0008-0000-0600-000029020000}"/>
            </a:ext>
          </a:extLst>
        </xdr:cNvPr>
        <xdr:cNvCxnSpPr/>
      </xdr:nvCxnSpPr>
      <xdr:spPr>
        <a:xfrm flipV="1">
          <a:off x="16317595" y="8792210"/>
          <a:ext cx="1269" cy="1177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62882</xdr:rowOff>
    </xdr:from>
    <xdr:ext cx="249299" cy="259045"/>
    <xdr:sp macro="" textlink="">
      <xdr:nvSpPr>
        <xdr:cNvPr id="554" name="失業対策事業費最小値テキスト">
          <a:extLst>
            <a:ext uri="{FF2B5EF4-FFF2-40B4-BE49-F238E27FC236}">
              <a16:creationId xmlns:a16="http://schemas.microsoft.com/office/drawing/2014/main" xmlns="" id="{00000000-0008-0000-0600-00002A020000}"/>
            </a:ext>
          </a:extLst>
        </xdr:cNvPr>
        <xdr:cNvSpPr txBox="1"/>
      </xdr:nvSpPr>
      <xdr:spPr>
        <a:xfrm>
          <a:off x="16370300" y="100069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25400</xdr:rowOff>
    </xdr:from>
    <xdr:to>
      <xdr:col>23</xdr:col>
      <xdr:colOff>606425</xdr:colOff>
      <xdr:row>58</xdr:row>
      <xdr:rowOff>25400</xdr:rowOff>
    </xdr:to>
    <xdr:cxnSp macro="">
      <xdr:nvCxnSpPr>
        <xdr:cNvPr id="555" name="直線コネクタ 554">
          <a:extLst>
            <a:ext uri="{FF2B5EF4-FFF2-40B4-BE49-F238E27FC236}">
              <a16:creationId xmlns:a16="http://schemas.microsoft.com/office/drawing/2014/main" xmlns="" id="{00000000-0008-0000-0600-00002B020000}"/>
            </a:ext>
          </a:extLst>
        </xdr:cNvPr>
        <xdr:cNvCxnSpPr/>
      </xdr:nvCxnSpPr>
      <xdr:spPr>
        <a:xfrm>
          <a:off x="16230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166387</xdr:rowOff>
    </xdr:from>
    <xdr:ext cx="378565" cy="259045"/>
    <xdr:sp macro="" textlink="">
      <xdr:nvSpPr>
        <xdr:cNvPr id="556" name="失業対策事業費最大値テキスト">
          <a:extLst>
            <a:ext uri="{FF2B5EF4-FFF2-40B4-BE49-F238E27FC236}">
              <a16:creationId xmlns:a16="http://schemas.microsoft.com/office/drawing/2014/main" xmlns="" id="{00000000-0008-0000-0600-00002C020000}"/>
            </a:ext>
          </a:extLst>
        </xdr:cNvPr>
        <xdr:cNvSpPr txBox="1"/>
      </xdr:nvSpPr>
      <xdr:spPr>
        <a:xfrm>
          <a:off x="16370300" y="85674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206</a:t>
          </a:r>
          <a:endParaRPr kumimoji="1" lang="ja-JP" altLang="en-US" sz="1000" b="1">
            <a:latin typeface="ＭＳ Ｐゴシック"/>
          </a:endParaRPr>
        </a:p>
      </xdr:txBody>
    </xdr:sp>
    <xdr:clientData/>
  </xdr:oneCellAnchor>
  <xdr:twoCellAnchor>
    <xdr:from>
      <xdr:col>23</xdr:col>
      <xdr:colOff>428625</xdr:colOff>
      <xdr:row>51</xdr:row>
      <xdr:rowOff>48260</xdr:rowOff>
    </xdr:from>
    <xdr:to>
      <xdr:col>23</xdr:col>
      <xdr:colOff>606425</xdr:colOff>
      <xdr:row>51</xdr:row>
      <xdr:rowOff>48260</xdr:rowOff>
    </xdr:to>
    <xdr:cxnSp macro="">
      <xdr:nvCxnSpPr>
        <xdr:cNvPr id="557" name="直線コネクタ 556">
          <a:extLst>
            <a:ext uri="{FF2B5EF4-FFF2-40B4-BE49-F238E27FC236}">
              <a16:creationId xmlns:a16="http://schemas.microsoft.com/office/drawing/2014/main" xmlns="" id="{00000000-0008-0000-0600-00002D020000}"/>
            </a:ext>
          </a:extLst>
        </xdr:cNvPr>
        <xdr:cNvCxnSpPr/>
      </xdr:nvCxnSpPr>
      <xdr:spPr>
        <a:xfrm>
          <a:off x="16230600" y="8792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25400</xdr:rowOff>
    </xdr:from>
    <xdr:to>
      <xdr:col>23</xdr:col>
      <xdr:colOff>517525</xdr:colOff>
      <xdr:row>58</xdr:row>
      <xdr:rowOff>25400</xdr:rowOff>
    </xdr:to>
    <xdr:cxnSp macro="">
      <xdr:nvCxnSpPr>
        <xdr:cNvPr id="558" name="直線コネクタ 557">
          <a:extLst>
            <a:ext uri="{FF2B5EF4-FFF2-40B4-BE49-F238E27FC236}">
              <a16:creationId xmlns:a16="http://schemas.microsoft.com/office/drawing/2014/main" xmlns="" id="{00000000-0008-0000-0600-00002E020000}"/>
            </a:ext>
          </a:extLst>
        </xdr:cNvPr>
        <xdr:cNvCxnSpPr/>
      </xdr:nvCxnSpPr>
      <xdr:spPr>
        <a:xfrm>
          <a:off x="15481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151782</xdr:rowOff>
    </xdr:from>
    <xdr:ext cx="249299" cy="259045"/>
    <xdr:sp macro="" textlink="">
      <xdr:nvSpPr>
        <xdr:cNvPr id="559" name="失業対策事業費平均値テキスト">
          <a:extLst>
            <a:ext uri="{FF2B5EF4-FFF2-40B4-BE49-F238E27FC236}">
              <a16:creationId xmlns:a16="http://schemas.microsoft.com/office/drawing/2014/main" xmlns="" id="{00000000-0008-0000-0600-00002F020000}"/>
            </a:ext>
          </a:extLst>
        </xdr:cNvPr>
        <xdr:cNvSpPr txBox="1"/>
      </xdr:nvSpPr>
      <xdr:spPr>
        <a:xfrm>
          <a:off x="16370300" y="9752982"/>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128905</xdr:rowOff>
    </xdr:from>
    <xdr:to>
      <xdr:col>23</xdr:col>
      <xdr:colOff>568325</xdr:colOff>
      <xdr:row>58</xdr:row>
      <xdr:rowOff>59055</xdr:rowOff>
    </xdr:to>
    <xdr:sp macro="" textlink="">
      <xdr:nvSpPr>
        <xdr:cNvPr id="560" name="フローチャート : 判断 559">
          <a:extLst>
            <a:ext uri="{FF2B5EF4-FFF2-40B4-BE49-F238E27FC236}">
              <a16:creationId xmlns:a16="http://schemas.microsoft.com/office/drawing/2014/main" xmlns="" id="{00000000-0008-0000-0600-000030020000}"/>
            </a:ext>
          </a:extLst>
        </xdr:cNvPr>
        <xdr:cNvSpPr/>
      </xdr:nvSpPr>
      <xdr:spPr>
        <a:xfrm>
          <a:off x="16268700" y="9901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25400</xdr:rowOff>
    </xdr:from>
    <xdr:to>
      <xdr:col>22</xdr:col>
      <xdr:colOff>365125</xdr:colOff>
      <xdr:row>58</xdr:row>
      <xdr:rowOff>25400</xdr:rowOff>
    </xdr:to>
    <xdr:cxnSp macro="">
      <xdr:nvCxnSpPr>
        <xdr:cNvPr id="561" name="直線コネクタ 560">
          <a:extLst>
            <a:ext uri="{FF2B5EF4-FFF2-40B4-BE49-F238E27FC236}">
              <a16:creationId xmlns:a16="http://schemas.microsoft.com/office/drawing/2014/main" xmlns="" id="{00000000-0008-0000-0600-000031020000}"/>
            </a:ext>
          </a:extLst>
        </xdr:cNvPr>
        <xdr:cNvCxnSpPr/>
      </xdr:nvCxnSpPr>
      <xdr:spPr>
        <a:xfrm>
          <a:off x="14592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123190</xdr:rowOff>
    </xdr:from>
    <xdr:to>
      <xdr:col>22</xdr:col>
      <xdr:colOff>415925</xdr:colOff>
      <xdr:row>58</xdr:row>
      <xdr:rowOff>53340</xdr:rowOff>
    </xdr:to>
    <xdr:sp macro="" textlink="">
      <xdr:nvSpPr>
        <xdr:cNvPr id="562" name="フローチャート : 判断 561">
          <a:extLst>
            <a:ext uri="{FF2B5EF4-FFF2-40B4-BE49-F238E27FC236}">
              <a16:creationId xmlns:a16="http://schemas.microsoft.com/office/drawing/2014/main" xmlns="" id="{00000000-0008-0000-0600-000032020000}"/>
            </a:ext>
          </a:extLst>
        </xdr:cNvPr>
        <xdr:cNvSpPr/>
      </xdr:nvSpPr>
      <xdr:spPr>
        <a:xfrm>
          <a:off x="15430500" y="9895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56</xdr:row>
      <xdr:rowOff>69867</xdr:rowOff>
    </xdr:from>
    <xdr:ext cx="249299" cy="259045"/>
    <xdr:sp macro="" textlink="">
      <xdr:nvSpPr>
        <xdr:cNvPr id="563" name="テキスト ボックス 562">
          <a:extLst>
            <a:ext uri="{FF2B5EF4-FFF2-40B4-BE49-F238E27FC236}">
              <a16:creationId xmlns:a16="http://schemas.microsoft.com/office/drawing/2014/main" xmlns="" id="{00000000-0008-0000-0600-000033020000}"/>
            </a:ext>
          </a:extLst>
        </xdr:cNvPr>
        <xdr:cNvSpPr txBox="1"/>
      </xdr:nvSpPr>
      <xdr:spPr>
        <a:xfrm>
          <a:off x="15356649" y="96710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25400</xdr:rowOff>
    </xdr:from>
    <xdr:to>
      <xdr:col>21</xdr:col>
      <xdr:colOff>161925</xdr:colOff>
      <xdr:row>58</xdr:row>
      <xdr:rowOff>25400</xdr:rowOff>
    </xdr:to>
    <xdr:cxnSp macro="">
      <xdr:nvCxnSpPr>
        <xdr:cNvPr id="564" name="直線コネクタ 563">
          <a:extLst>
            <a:ext uri="{FF2B5EF4-FFF2-40B4-BE49-F238E27FC236}">
              <a16:creationId xmlns:a16="http://schemas.microsoft.com/office/drawing/2014/main" xmlns="" id="{00000000-0008-0000-0600-000034020000}"/>
            </a:ext>
          </a:extLst>
        </xdr:cNvPr>
        <xdr:cNvCxnSpPr/>
      </xdr:nvCxnSpPr>
      <xdr:spPr>
        <a:xfrm>
          <a:off x="13703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106045</xdr:rowOff>
    </xdr:from>
    <xdr:to>
      <xdr:col>21</xdr:col>
      <xdr:colOff>212725</xdr:colOff>
      <xdr:row>58</xdr:row>
      <xdr:rowOff>36195</xdr:rowOff>
    </xdr:to>
    <xdr:sp macro="" textlink="">
      <xdr:nvSpPr>
        <xdr:cNvPr id="565" name="フローチャート : 判断 564">
          <a:extLst>
            <a:ext uri="{FF2B5EF4-FFF2-40B4-BE49-F238E27FC236}">
              <a16:creationId xmlns:a16="http://schemas.microsoft.com/office/drawing/2014/main" xmlns="" id="{00000000-0008-0000-0600-000035020000}"/>
            </a:ext>
          </a:extLst>
        </xdr:cNvPr>
        <xdr:cNvSpPr/>
      </xdr:nvSpPr>
      <xdr:spPr>
        <a:xfrm>
          <a:off x="14541500" y="987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56</xdr:row>
      <xdr:rowOff>52722</xdr:rowOff>
    </xdr:from>
    <xdr:ext cx="249299" cy="259045"/>
    <xdr:sp macro="" textlink="">
      <xdr:nvSpPr>
        <xdr:cNvPr id="566" name="テキスト ボックス 565">
          <a:extLst>
            <a:ext uri="{FF2B5EF4-FFF2-40B4-BE49-F238E27FC236}">
              <a16:creationId xmlns:a16="http://schemas.microsoft.com/office/drawing/2014/main" xmlns="" id="{00000000-0008-0000-0600-000036020000}"/>
            </a:ext>
          </a:extLst>
        </xdr:cNvPr>
        <xdr:cNvSpPr txBox="1"/>
      </xdr:nvSpPr>
      <xdr:spPr>
        <a:xfrm>
          <a:off x="14467649" y="96539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25400</xdr:rowOff>
    </xdr:from>
    <xdr:to>
      <xdr:col>19</xdr:col>
      <xdr:colOff>644525</xdr:colOff>
      <xdr:row>58</xdr:row>
      <xdr:rowOff>25400</xdr:rowOff>
    </xdr:to>
    <xdr:cxnSp macro="">
      <xdr:nvCxnSpPr>
        <xdr:cNvPr id="567" name="直線コネクタ 566">
          <a:extLst>
            <a:ext uri="{FF2B5EF4-FFF2-40B4-BE49-F238E27FC236}">
              <a16:creationId xmlns:a16="http://schemas.microsoft.com/office/drawing/2014/main" xmlns="" id="{00000000-0008-0000-0600-000037020000}"/>
            </a:ext>
          </a:extLst>
        </xdr:cNvPr>
        <xdr:cNvCxnSpPr/>
      </xdr:nvCxnSpPr>
      <xdr:spPr>
        <a:xfrm>
          <a:off x="1281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106045</xdr:rowOff>
    </xdr:from>
    <xdr:to>
      <xdr:col>20</xdr:col>
      <xdr:colOff>9525</xdr:colOff>
      <xdr:row>58</xdr:row>
      <xdr:rowOff>36195</xdr:rowOff>
    </xdr:to>
    <xdr:sp macro="" textlink="">
      <xdr:nvSpPr>
        <xdr:cNvPr id="568" name="フローチャート : 判断 567">
          <a:extLst>
            <a:ext uri="{FF2B5EF4-FFF2-40B4-BE49-F238E27FC236}">
              <a16:creationId xmlns:a16="http://schemas.microsoft.com/office/drawing/2014/main" xmlns="" id="{00000000-0008-0000-0600-000038020000}"/>
            </a:ext>
          </a:extLst>
        </xdr:cNvPr>
        <xdr:cNvSpPr/>
      </xdr:nvSpPr>
      <xdr:spPr>
        <a:xfrm>
          <a:off x="13652500" y="987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56</xdr:row>
      <xdr:rowOff>52722</xdr:rowOff>
    </xdr:from>
    <xdr:ext cx="249299" cy="259045"/>
    <xdr:sp macro="" textlink="">
      <xdr:nvSpPr>
        <xdr:cNvPr id="569" name="テキスト ボックス 568">
          <a:extLst>
            <a:ext uri="{FF2B5EF4-FFF2-40B4-BE49-F238E27FC236}">
              <a16:creationId xmlns:a16="http://schemas.microsoft.com/office/drawing/2014/main" xmlns="" id="{00000000-0008-0000-0600-000039020000}"/>
            </a:ext>
          </a:extLst>
        </xdr:cNvPr>
        <xdr:cNvSpPr txBox="1"/>
      </xdr:nvSpPr>
      <xdr:spPr>
        <a:xfrm>
          <a:off x="13578649" y="96539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106045</xdr:rowOff>
    </xdr:from>
    <xdr:to>
      <xdr:col>18</xdr:col>
      <xdr:colOff>492125</xdr:colOff>
      <xdr:row>58</xdr:row>
      <xdr:rowOff>36195</xdr:rowOff>
    </xdr:to>
    <xdr:sp macro="" textlink="">
      <xdr:nvSpPr>
        <xdr:cNvPr id="570" name="フローチャート : 判断 569">
          <a:extLst>
            <a:ext uri="{FF2B5EF4-FFF2-40B4-BE49-F238E27FC236}">
              <a16:creationId xmlns:a16="http://schemas.microsoft.com/office/drawing/2014/main" xmlns="" id="{00000000-0008-0000-0600-00003A020000}"/>
            </a:ext>
          </a:extLst>
        </xdr:cNvPr>
        <xdr:cNvSpPr/>
      </xdr:nvSpPr>
      <xdr:spPr>
        <a:xfrm>
          <a:off x="12763500" y="987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56</xdr:row>
      <xdr:rowOff>52722</xdr:rowOff>
    </xdr:from>
    <xdr:ext cx="249299" cy="259045"/>
    <xdr:sp macro="" textlink="">
      <xdr:nvSpPr>
        <xdr:cNvPr id="571" name="テキスト ボックス 570">
          <a:extLst>
            <a:ext uri="{FF2B5EF4-FFF2-40B4-BE49-F238E27FC236}">
              <a16:creationId xmlns:a16="http://schemas.microsoft.com/office/drawing/2014/main" xmlns="" id="{00000000-0008-0000-0600-00003B020000}"/>
            </a:ext>
          </a:extLst>
        </xdr:cNvPr>
        <xdr:cNvSpPr txBox="1"/>
      </xdr:nvSpPr>
      <xdr:spPr>
        <a:xfrm>
          <a:off x="12689649" y="96539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72" name="テキスト ボックス 571">
          <a:extLst>
            <a:ext uri="{FF2B5EF4-FFF2-40B4-BE49-F238E27FC236}">
              <a16:creationId xmlns:a16="http://schemas.microsoft.com/office/drawing/2014/main" xmlns="" id="{00000000-0008-0000-0600-00003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73" name="テキスト ボックス 572">
          <a:extLst>
            <a:ext uri="{FF2B5EF4-FFF2-40B4-BE49-F238E27FC236}">
              <a16:creationId xmlns:a16="http://schemas.microsoft.com/office/drawing/2014/main" xmlns="" id="{00000000-0008-0000-0600-00003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4" name="テキスト ボックス 573">
          <a:extLst>
            <a:ext uri="{FF2B5EF4-FFF2-40B4-BE49-F238E27FC236}">
              <a16:creationId xmlns:a16="http://schemas.microsoft.com/office/drawing/2014/main" xmlns="" id="{00000000-0008-0000-0600-00003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5" name="テキスト ボックス 574">
          <a:extLst>
            <a:ext uri="{FF2B5EF4-FFF2-40B4-BE49-F238E27FC236}">
              <a16:creationId xmlns:a16="http://schemas.microsoft.com/office/drawing/2014/main" xmlns="" id="{00000000-0008-0000-0600-00003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6" name="テキスト ボックス 575">
          <a:extLst>
            <a:ext uri="{FF2B5EF4-FFF2-40B4-BE49-F238E27FC236}">
              <a16:creationId xmlns:a16="http://schemas.microsoft.com/office/drawing/2014/main" xmlns="" id="{00000000-0008-0000-0600-00004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57</xdr:row>
      <xdr:rowOff>146050</xdr:rowOff>
    </xdr:from>
    <xdr:to>
      <xdr:col>23</xdr:col>
      <xdr:colOff>568325</xdr:colOff>
      <xdr:row>58</xdr:row>
      <xdr:rowOff>76200</xdr:rowOff>
    </xdr:to>
    <xdr:sp macro="" textlink="">
      <xdr:nvSpPr>
        <xdr:cNvPr id="577" name="円/楕円 576">
          <a:extLst>
            <a:ext uri="{FF2B5EF4-FFF2-40B4-BE49-F238E27FC236}">
              <a16:creationId xmlns:a16="http://schemas.microsoft.com/office/drawing/2014/main" xmlns="" id="{00000000-0008-0000-0600-000041020000}"/>
            </a:ext>
          </a:extLst>
        </xdr:cNvPr>
        <xdr:cNvSpPr/>
      </xdr:nvSpPr>
      <xdr:spPr>
        <a:xfrm>
          <a:off x="16268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107332</xdr:rowOff>
    </xdr:from>
    <xdr:ext cx="249299" cy="259045"/>
    <xdr:sp macro="" textlink="">
      <xdr:nvSpPr>
        <xdr:cNvPr id="578" name="失業対策事業費該当値テキスト">
          <a:extLst>
            <a:ext uri="{FF2B5EF4-FFF2-40B4-BE49-F238E27FC236}">
              <a16:creationId xmlns:a16="http://schemas.microsoft.com/office/drawing/2014/main" xmlns="" id="{00000000-0008-0000-0600-000042020000}"/>
            </a:ext>
          </a:extLst>
        </xdr:cNvPr>
        <xdr:cNvSpPr txBox="1"/>
      </xdr:nvSpPr>
      <xdr:spPr>
        <a:xfrm>
          <a:off x="16370300" y="98799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146050</xdr:rowOff>
    </xdr:from>
    <xdr:to>
      <xdr:col>22</xdr:col>
      <xdr:colOff>415925</xdr:colOff>
      <xdr:row>58</xdr:row>
      <xdr:rowOff>76200</xdr:rowOff>
    </xdr:to>
    <xdr:sp macro="" textlink="">
      <xdr:nvSpPr>
        <xdr:cNvPr id="579" name="円/楕円 578">
          <a:extLst>
            <a:ext uri="{FF2B5EF4-FFF2-40B4-BE49-F238E27FC236}">
              <a16:creationId xmlns:a16="http://schemas.microsoft.com/office/drawing/2014/main" xmlns="" id="{00000000-0008-0000-0600-000043020000}"/>
            </a:ext>
          </a:extLst>
        </xdr:cNvPr>
        <xdr:cNvSpPr/>
      </xdr:nvSpPr>
      <xdr:spPr>
        <a:xfrm>
          <a:off x="15430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58</xdr:row>
      <xdr:rowOff>67327</xdr:rowOff>
    </xdr:from>
    <xdr:ext cx="249299" cy="259045"/>
    <xdr:sp macro="" textlink="">
      <xdr:nvSpPr>
        <xdr:cNvPr id="580" name="テキスト ボックス 579">
          <a:extLst>
            <a:ext uri="{FF2B5EF4-FFF2-40B4-BE49-F238E27FC236}">
              <a16:creationId xmlns:a16="http://schemas.microsoft.com/office/drawing/2014/main" xmlns="" id="{00000000-0008-0000-0600-000044020000}"/>
            </a:ext>
          </a:extLst>
        </xdr:cNvPr>
        <xdr:cNvSpPr txBox="1"/>
      </xdr:nvSpPr>
      <xdr:spPr>
        <a:xfrm>
          <a:off x="15356649"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146050</xdr:rowOff>
    </xdr:from>
    <xdr:to>
      <xdr:col>21</xdr:col>
      <xdr:colOff>212725</xdr:colOff>
      <xdr:row>58</xdr:row>
      <xdr:rowOff>76200</xdr:rowOff>
    </xdr:to>
    <xdr:sp macro="" textlink="">
      <xdr:nvSpPr>
        <xdr:cNvPr id="581" name="円/楕円 580">
          <a:extLst>
            <a:ext uri="{FF2B5EF4-FFF2-40B4-BE49-F238E27FC236}">
              <a16:creationId xmlns:a16="http://schemas.microsoft.com/office/drawing/2014/main" xmlns="" id="{00000000-0008-0000-0600-000045020000}"/>
            </a:ext>
          </a:extLst>
        </xdr:cNvPr>
        <xdr:cNvSpPr/>
      </xdr:nvSpPr>
      <xdr:spPr>
        <a:xfrm>
          <a:off x="14541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58</xdr:row>
      <xdr:rowOff>67327</xdr:rowOff>
    </xdr:from>
    <xdr:ext cx="249299" cy="259045"/>
    <xdr:sp macro="" textlink="">
      <xdr:nvSpPr>
        <xdr:cNvPr id="582" name="テキスト ボックス 581">
          <a:extLst>
            <a:ext uri="{FF2B5EF4-FFF2-40B4-BE49-F238E27FC236}">
              <a16:creationId xmlns:a16="http://schemas.microsoft.com/office/drawing/2014/main" xmlns="" id="{00000000-0008-0000-0600-000046020000}"/>
            </a:ext>
          </a:extLst>
        </xdr:cNvPr>
        <xdr:cNvSpPr txBox="1"/>
      </xdr:nvSpPr>
      <xdr:spPr>
        <a:xfrm>
          <a:off x="14467649"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146050</xdr:rowOff>
    </xdr:from>
    <xdr:to>
      <xdr:col>20</xdr:col>
      <xdr:colOff>9525</xdr:colOff>
      <xdr:row>58</xdr:row>
      <xdr:rowOff>76200</xdr:rowOff>
    </xdr:to>
    <xdr:sp macro="" textlink="">
      <xdr:nvSpPr>
        <xdr:cNvPr id="583" name="円/楕円 582">
          <a:extLst>
            <a:ext uri="{FF2B5EF4-FFF2-40B4-BE49-F238E27FC236}">
              <a16:creationId xmlns:a16="http://schemas.microsoft.com/office/drawing/2014/main" xmlns="" id="{00000000-0008-0000-0600-000047020000}"/>
            </a:ext>
          </a:extLst>
        </xdr:cNvPr>
        <xdr:cNvSpPr/>
      </xdr:nvSpPr>
      <xdr:spPr>
        <a:xfrm>
          <a:off x="1365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58</xdr:row>
      <xdr:rowOff>67327</xdr:rowOff>
    </xdr:from>
    <xdr:ext cx="249299" cy="259045"/>
    <xdr:sp macro="" textlink="">
      <xdr:nvSpPr>
        <xdr:cNvPr id="584" name="テキスト ボックス 583">
          <a:extLst>
            <a:ext uri="{FF2B5EF4-FFF2-40B4-BE49-F238E27FC236}">
              <a16:creationId xmlns:a16="http://schemas.microsoft.com/office/drawing/2014/main" xmlns="" id="{00000000-0008-0000-0600-000048020000}"/>
            </a:ext>
          </a:extLst>
        </xdr:cNvPr>
        <xdr:cNvSpPr txBox="1"/>
      </xdr:nvSpPr>
      <xdr:spPr>
        <a:xfrm>
          <a:off x="13578649"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146050</xdr:rowOff>
    </xdr:from>
    <xdr:to>
      <xdr:col>18</xdr:col>
      <xdr:colOff>492125</xdr:colOff>
      <xdr:row>58</xdr:row>
      <xdr:rowOff>76200</xdr:rowOff>
    </xdr:to>
    <xdr:sp macro="" textlink="">
      <xdr:nvSpPr>
        <xdr:cNvPr id="585" name="円/楕円 584">
          <a:extLst>
            <a:ext uri="{FF2B5EF4-FFF2-40B4-BE49-F238E27FC236}">
              <a16:creationId xmlns:a16="http://schemas.microsoft.com/office/drawing/2014/main" xmlns="" id="{00000000-0008-0000-0600-000049020000}"/>
            </a:ext>
          </a:extLst>
        </xdr:cNvPr>
        <xdr:cNvSpPr/>
      </xdr:nvSpPr>
      <xdr:spPr>
        <a:xfrm>
          <a:off x="1276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58</xdr:row>
      <xdr:rowOff>67327</xdr:rowOff>
    </xdr:from>
    <xdr:ext cx="249299" cy="259045"/>
    <xdr:sp macro="" textlink="">
      <xdr:nvSpPr>
        <xdr:cNvPr id="586" name="テキスト ボックス 585">
          <a:extLst>
            <a:ext uri="{FF2B5EF4-FFF2-40B4-BE49-F238E27FC236}">
              <a16:creationId xmlns:a16="http://schemas.microsoft.com/office/drawing/2014/main" xmlns="" id="{00000000-0008-0000-0600-00004A020000}"/>
            </a:ext>
          </a:extLst>
        </xdr:cNvPr>
        <xdr:cNvSpPr txBox="1"/>
      </xdr:nvSpPr>
      <xdr:spPr>
        <a:xfrm>
          <a:off x="12689649"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7" name="正方形/長方形 586">
          <a:extLst>
            <a:ext uri="{FF2B5EF4-FFF2-40B4-BE49-F238E27FC236}">
              <a16:creationId xmlns:a16="http://schemas.microsoft.com/office/drawing/2014/main" xmlns="" id="{00000000-0008-0000-0600-00004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8" name="正方形/長方形 587">
          <a:extLst>
            <a:ext uri="{FF2B5EF4-FFF2-40B4-BE49-F238E27FC236}">
              <a16:creationId xmlns:a16="http://schemas.microsoft.com/office/drawing/2014/main" xmlns="" id="{00000000-0008-0000-0600-00004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9" name="正方形/長方形 588">
          <a:extLst>
            <a:ext uri="{FF2B5EF4-FFF2-40B4-BE49-F238E27FC236}">
              <a16:creationId xmlns:a16="http://schemas.microsoft.com/office/drawing/2014/main" xmlns="" id="{00000000-0008-0000-0600-00004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20/63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90" name="正方形/長方形 589">
          <a:extLst>
            <a:ext uri="{FF2B5EF4-FFF2-40B4-BE49-F238E27FC236}">
              <a16:creationId xmlns:a16="http://schemas.microsoft.com/office/drawing/2014/main" xmlns="" id="{00000000-0008-0000-0600-00004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91" name="正方形/長方形 590">
          <a:extLst>
            <a:ext uri="{FF2B5EF4-FFF2-40B4-BE49-F238E27FC236}">
              <a16:creationId xmlns:a16="http://schemas.microsoft.com/office/drawing/2014/main" xmlns="" id="{00000000-0008-0000-0600-00004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92" name="正方形/長方形 591">
          <a:extLst>
            <a:ext uri="{FF2B5EF4-FFF2-40B4-BE49-F238E27FC236}">
              <a16:creationId xmlns:a16="http://schemas.microsoft.com/office/drawing/2014/main" xmlns="" id="{00000000-0008-0000-0600-00005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93" name="正方形/長方形 592">
          <a:extLst>
            <a:ext uri="{FF2B5EF4-FFF2-40B4-BE49-F238E27FC236}">
              <a16:creationId xmlns:a16="http://schemas.microsoft.com/office/drawing/2014/main" xmlns="" id="{00000000-0008-0000-0600-00005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47,576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4" name="正方形/長方形 593">
          <a:extLst>
            <a:ext uri="{FF2B5EF4-FFF2-40B4-BE49-F238E27FC236}">
              <a16:creationId xmlns:a16="http://schemas.microsoft.com/office/drawing/2014/main" xmlns="" id="{00000000-0008-0000-0600-00005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5" name="テキスト ボックス 594">
          <a:extLst>
            <a:ext uri="{FF2B5EF4-FFF2-40B4-BE49-F238E27FC236}">
              <a16:creationId xmlns:a16="http://schemas.microsoft.com/office/drawing/2014/main" xmlns="" id="{00000000-0008-0000-0600-00005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6" name="直線コネクタ 595">
          <a:extLst>
            <a:ext uri="{FF2B5EF4-FFF2-40B4-BE49-F238E27FC236}">
              <a16:creationId xmlns:a16="http://schemas.microsoft.com/office/drawing/2014/main" xmlns="" id="{00000000-0008-0000-0600-00005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97" name="直線コネクタ 596">
          <a:extLst>
            <a:ext uri="{FF2B5EF4-FFF2-40B4-BE49-F238E27FC236}">
              <a16:creationId xmlns:a16="http://schemas.microsoft.com/office/drawing/2014/main" xmlns="" id="{00000000-0008-0000-0600-000055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98" name="テキスト ボックス 597">
          <a:extLst>
            <a:ext uri="{FF2B5EF4-FFF2-40B4-BE49-F238E27FC236}">
              <a16:creationId xmlns:a16="http://schemas.microsoft.com/office/drawing/2014/main" xmlns="" id="{00000000-0008-0000-0600-000056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99" name="直線コネクタ 598">
          <a:extLst>
            <a:ext uri="{FF2B5EF4-FFF2-40B4-BE49-F238E27FC236}">
              <a16:creationId xmlns:a16="http://schemas.microsoft.com/office/drawing/2014/main" xmlns="" id="{00000000-0008-0000-0600-000057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00" name="テキスト ボックス 599">
          <a:extLst>
            <a:ext uri="{FF2B5EF4-FFF2-40B4-BE49-F238E27FC236}">
              <a16:creationId xmlns:a16="http://schemas.microsoft.com/office/drawing/2014/main" xmlns="" id="{00000000-0008-0000-0600-000058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01" name="直線コネクタ 600">
          <a:extLst>
            <a:ext uri="{FF2B5EF4-FFF2-40B4-BE49-F238E27FC236}">
              <a16:creationId xmlns:a16="http://schemas.microsoft.com/office/drawing/2014/main" xmlns="" id="{00000000-0008-0000-0600-000059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02" name="テキスト ボックス 601">
          <a:extLst>
            <a:ext uri="{FF2B5EF4-FFF2-40B4-BE49-F238E27FC236}">
              <a16:creationId xmlns:a16="http://schemas.microsoft.com/office/drawing/2014/main" xmlns="" id="{00000000-0008-0000-0600-00005A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03" name="直線コネクタ 602">
          <a:extLst>
            <a:ext uri="{FF2B5EF4-FFF2-40B4-BE49-F238E27FC236}">
              <a16:creationId xmlns:a16="http://schemas.microsoft.com/office/drawing/2014/main" xmlns="" id="{00000000-0008-0000-0600-00005B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04" name="テキスト ボックス 603">
          <a:extLst>
            <a:ext uri="{FF2B5EF4-FFF2-40B4-BE49-F238E27FC236}">
              <a16:creationId xmlns:a16="http://schemas.microsoft.com/office/drawing/2014/main" xmlns="" id="{00000000-0008-0000-0600-00005C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05" name="直線コネクタ 604">
          <a:extLst>
            <a:ext uri="{FF2B5EF4-FFF2-40B4-BE49-F238E27FC236}">
              <a16:creationId xmlns:a16="http://schemas.microsoft.com/office/drawing/2014/main" xmlns="" id="{00000000-0008-0000-0600-00005D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06" name="テキスト ボックス 605">
          <a:extLst>
            <a:ext uri="{FF2B5EF4-FFF2-40B4-BE49-F238E27FC236}">
              <a16:creationId xmlns:a16="http://schemas.microsoft.com/office/drawing/2014/main" xmlns="" id="{00000000-0008-0000-0600-00005E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7" name="直線コネクタ 606">
          <a:extLst>
            <a:ext uri="{FF2B5EF4-FFF2-40B4-BE49-F238E27FC236}">
              <a16:creationId xmlns:a16="http://schemas.microsoft.com/office/drawing/2014/main" xmlns="" id="{00000000-0008-0000-0600-00005F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8" name="テキスト ボックス 607">
          <a:extLst>
            <a:ext uri="{FF2B5EF4-FFF2-40B4-BE49-F238E27FC236}">
              <a16:creationId xmlns:a16="http://schemas.microsoft.com/office/drawing/2014/main" xmlns="" id="{00000000-0008-0000-0600-000060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9" name="公債費グラフ枠">
          <a:extLst>
            <a:ext uri="{FF2B5EF4-FFF2-40B4-BE49-F238E27FC236}">
              <a16:creationId xmlns:a16="http://schemas.microsoft.com/office/drawing/2014/main" xmlns="" id="{00000000-0008-0000-0600-000061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37318</xdr:rowOff>
    </xdr:from>
    <xdr:to>
      <xdr:col>23</xdr:col>
      <xdr:colOff>516889</xdr:colOff>
      <xdr:row>79</xdr:row>
      <xdr:rowOff>1253</xdr:rowOff>
    </xdr:to>
    <xdr:cxnSp macro="">
      <xdr:nvCxnSpPr>
        <xdr:cNvPr id="610" name="直線コネクタ 609">
          <a:extLst>
            <a:ext uri="{FF2B5EF4-FFF2-40B4-BE49-F238E27FC236}">
              <a16:creationId xmlns:a16="http://schemas.microsoft.com/office/drawing/2014/main" xmlns="" id="{00000000-0008-0000-0600-000062020000}"/>
            </a:ext>
          </a:extLst>
        </xdr:cNvPr>
        <xdr:cNvCxnSpPr/>
      </xdr:nvCxnSpPr>
      <xdr:spPr>
        <a:xfrm flipV="1">
          <a:off x="16317595" y="12210268"/>
          <a:ext cx="1269" cy="13355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5080</xdr:rowOff>
    </xdr:from>
    <xdr:ext cx="469744" cy="259045"/>
    <xdr:sp macro="" textlink="">
      <xdr:nvSpPr>
        <xdr:cNvPr id="611" name="公債費最小値テキスト">
          <a:extLst>
            <a:ext uri="{FF2B5EF4-FFF2-40B4-BE49-F238E27FC236}">
              <a16:creationId xmlns:a16="http://schemas.microsoft.com/office/drawing/2014/main" xmlns="" id="{00000000-0008-0000-0600-000063020000}"/>
            </a:ext>
          </a:extLst>
        </xdr:cNvPr>
        <xdr:cNvSpPr txBox="1"/>
      </xdr:nvSpPr>
      <xdr:spPr>
        <a:xfrm>
          <a:off x="16370300" y="13549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5,669</a:t>
          </a:r>
          <a:endParaRPr kumimoji="1" lang="ja-JP" altLang="en-US" sz="1000" b="1">
            <a:latin typeface="ＭＳ Ｐゴシック"/>
          </a:endParaRPr>
        </a:p>
      </xdr:txBody>
    </xdr:sp>
    <xdr:clientData/>
  </xdr:oneCellAnchor>
  <xdr:twoCellAnchor>
    <xdr:from>
      <xdr:col>23</xdr:col>
      <xdr:colOff>428625</xdr:colOff>
      <xdr:row>79</xdr:row>
      <xdr:rowOff>1253</xdr:rowOff>
    </xdr:from>
    <xdr:to>
      <xdr:col>23</xdr:col>
      <xdr:colOff>606425</xdr:colOff>
      <xdr:row>79</xdr:row>
      <xdr:rowOff>1253</xdr:rowOff>
    </xdr:to>
    <xdr:cxnSp macro="">
      <xdr:nvCxnSpPr>
        <xdr:cNvPr id="612" name="直線コネクタ 611">
          <a:extLst>
            <a:ext uri="{FF2B5EF4-FFF2-40B4-BE49-F238E27FC236}">
              <a16:creationId xmlns:a16="http://schemas.microsoft.com/office/drawing/2014/main" xmlns="" id="{00000000-0008-0000-0600-000064020000}"/>
            </a:ext>
          </a:extLst>
        </xdr:cNvPr>
        <xdr:cNvCxnSpPr/>
      </xdr:nvCxnSpPr>
      <xdr:spPr>
        <a:xfrm>
          <a:off x="16230600" y="13545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155445</xdr:rowOff>
    </xdr:from>
    <xdr:ext cx="599010" cy="259045"/>
    <xdr:sp macro="" textlink="">
      <xdr:nvSpPr>
        <xdr:cNvPr id="613" name="公債費最大値テキスト">
          <a:extLst>
            <a:ext uri="{FF2B5EF4-FFF2-40B4-BE49-F238E27FC236}">
              <a16:creationId xmlns:a16="http://schemas.microsoft.com/office/drawing/2014/main" xmlns="" id="{00000000-0008-0000-0600-000065020000}"/>
            </a:ext>
          </a:extLst>
        </xdr:cNvPr>
        <xdr:cNvSpPr txBox="1"/>
      </xdr:nvSpPr>
      <xdr:spPr>
        <a:xfrm>
          <a:off x="16370300" y="11985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180,936</a:t>
          </a:r>
          <a:endParaRPr kumimoji="1" lang="ja-JP" altLang="en-US" sz="1000" b="1">
            <a:latin typeface="ＭＳ Ｐゴシック"/>
          </a:endParaRPr>
        </a:p>
      </xdr:txBody>
    </xdr:sp>
    <xdr:clientData/>
  </xdr:oneCellAnchor>
  <xdr:twoCellAnchor>
    <xdr:from>
      <xdr:col>23</xdr:col>
      <xdr:colOff>428625</xdr:colOff>
      <xdr:row>71</xdr:row>
      <xdr:rowOff>37318</xdr:rowOff>
    </xdr:from>
    <xdr:to>
      <xdr:col>23</xdr:col>
      <xdr:colOff>606425</xdr:colOff>
      <xdr:row>71</xdr:row>
      <xdr:rowOff>37318</xdr:rowOff>
    </xdr:to>
    <xdr:cxnSp macro="">
      <xdr:nvCxnSpPr>
        <xdr:cNvPr id="614" name="直線コネクタ 613">
          <a:extLst>
            <a:ext uri="{FF2B5EF4-FFF2-40B4-BE49-F238E27FC236}">
              <a16:creationId xmlns:a16="http://schemas.microsoft.com/office/drawing/2014/main" xmlns="" id="{00000000-0008-0000-0600-000066020000}"/>
            </a:ext>
          </a:extLst>
        </xdr:cNvPr>
        <xdr:cNvCxnSpPr/>
      </xdr:nvCxnSpPr>
      <xdr:spPr>
        <a:xfrm>
          <a:off x="16230600" y="12210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147290</xdr:rowOff>
    </xdr:from>
    <xdr:to>
      <xdr:col>23</xdr:col>
      <xdr:colOff>517525</xdr:colOff>
      <xdr:row>77</xdr:row>
      <xdr:rowOff>25766</xdr:rowOff>
    </xdr:to>
    <xdr:cxnSp macro="">
      <xdr:nvCxnSpPr>
        <xdr:cNvPr id="615" name="直線コネクタ 614">
          <a:extLst>
            <a:ext uri="{FF2B5EF4-FFF2-40B4-BE49-F238E27FC236}">
              <a16:creationId xmlns:a16="http://schemas.microsoft.com/office/drawing/2014/main" xmlns="" id="{00000000-0008-0000-0600-000067020000}"/>
            </a:ext>
          </a:extLst>
        </xdr:cNvPr>
        <xdr:cNvCxnSpPr/>
      </xdr:nvCxnSpPr>
      <xdr:spPr>
        <a:xfrm flipV="1">
          <a:off x="15481300" y="13177490"/>
          <a:ext cx="838200" cy="49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102058</xdr:rowOff>
    </xdr:from>
    <xdr:ext cx="534377" cy="259045"/>
    <xdr:sp macro="" textlink="">
      <xdr:nvSpPr>
        <xdr:cNvPr id="616" name="公債費平均値テキスト">
          <a:extLst>
            <a:ext uri="{FF2B5EF4-FFF2-40B4-BE49-F238E27FC236}">
              <a16:creationId xmlns:a16="http://schemas.microsoft.com/office/drawing/2014/main" xmlns="" id="{00000000-0008-0000-0600-000068020000}"/>
            </a:ext>
          </a:extLst>
        </xdr:cNvPr>
        <xdr:cNvSpPr txBox="1"/>
      </xdr:nvSpPr>
      <xdr:spPr>
        <a:xfrm>
          <a:off x="16370300" y="131322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50,442</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123631</xdr:rowOff>
    </xdr:from>
    <xdr:to>
      <xdr:col>23</xdr:col>
      <xdr:colOff>568325</xdr:colOff>
      <xdr:row>77</xdr:row>
      <xdr:rowOff>53781</xdr:rowOff>
    </xdr:to>
    <xdr:sp macro="" textlink="">
      <xdr:nvSpPr>
        <xdr:cNvPr id="617" name="フローチャート : 判断 616">
          <a:extLst>
            <a:ext uri="{FF2B5EF4-FFF2-40B4-BE49-F238E27FC236}">
              <a16:creationId xmlns:a16="http://schemas.microsoft.com/office/drawing/2014/main" xmlns="" id="{00000000-0008-0000-0600-000069020000}"/>
            </a:ext>
          </a:extLst>
        </xdr:cNvPr>
        <xdr:cNvSpPr/>
      </xdr:nvSpPr>
      <xdr:spPr>
        <a:xfrm>
          <a:off x="16268700" y="13153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1115</xdr:rowOff>
    </xdr:from>
    <xdr:to>
      <xdr:col>22</xdr:col>
      <xdr:colOff>365125</xdr:colOff>
      <xdr:row>77</xdr:row>
      <xdr:rowOff>25766</xdr:rowOff>
    </xdr:to>
    <xdr:cxnSp macro="">
      <xdr:nvCxnSpPr>
        <xdr:cNvPr id="618" name="直線コネクタ 617">
          <a:extLst>
            <a:ext uri="{FF2B5EF4-FFF2-40B4-BE49-F238E27FC236}">
              <a16:creationId xmlns:a16="http://schemas.microsoft.com/office/drawing/2014/main" xmlns="" id="{00000000-0008-0000-0600-00006A020000}"/>
            </a:ext>
          </a:extLst>
        </xdr:cNvPr>
        <xdr:cNvCxnSpPr/>
      </xdr:nvCxnSpPr>
      <xdr:spPr>
        <a:xfrm>
          <a:off x="14592300" y="13202765"/>
          <a:ext cx="889000" cy="24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130375</xdr:rowOff>
    </xdr:from>
    <xdr:to>
      <xdr:col>22</xdr:col>
      <xdr:colOff>415925</xdr:colOff>
      <xdr:row>77</xdr:row>
      <xdr:rowOff>60525</xdr:rowOff>
    </xdr:to>
    <xdr:sp macro="" textlink="">
      <xdr:nvSpPr>
        <xdr:cNvPr id="619" name="フローチャート : 判断 618">
          <a:extLst>
            <a:ext uri="{FF2B5EF4-FFF2-40B4-BE49-F238E27FC236}">
              <a16:creationId xmlns:a16="http://schemas.microsoft.com/office/drawing/2014/main" xmlns="" id="{00000000-0008-0000-0600-00006B020000}"/>
            </a:ext>
          </a:extLst>
        </xdr:cNvPr>
        <xdr:cNvSpPr/>
      </xdr:nvSpPr>
      <xdr:spPr>
        <a:xfrm>
          <a:off x="15430500" y="13160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77053</xdr:rowOff>
    </xdr:from>
    <xdr:ext cx="534377" cy="259045"/>
    <xdr:sp macro="" textlink="">
      <xdr:nvSpPr>
        <xdr:cNvPr id="620" name="テキスト ボックス 619">
          <a:extLst>
            <a:ext uri="{FF2B5EF4-FFF2-40B4-BE49-F238E27FC236}">
              <a16:creationId xmlns:a16="http://schemas.microsoft.com/office/drawing/2014/main" xmlns="" id="{00000000-0008-0000-0600-00006C020000}"/>
            </a:ext>
          </a:extLst>
        </xdr:cNvPr>
        <xdr:cNvSpPr txBox="1"/>
      </xdr:nvSpPr>
      <xdr:spPr>
        <a:xfrm>
          <a:off x="15214111" y="12935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49,557</a:t>
          </a:r>
          <a:endParaRPr kumimoji="1" lang="ja-JP" altLang="en-US" sz="1000" b="1">
            <a:solidFill>
              <a:srgbClr val="000080"/>
            </a:solidFill>
            <a:latin typeface="ＭＳ Ｐゴシック"/>
          </a:endParaRPr>
        </a:p>
      </xdr:txBody>
    </xdr:sp>
    <xdr:clientData/>
  </xdr:oneCellAnchor>
  <xdr:twoCellAnchor>
    <xdr:from>
      <xdr:col>19</xdr:col>
      <xdr:colOff>644525</xdr:colOff>
      <xdr:row>75</xdr:row>
      <xdr:rowOff>16492</xdr:rowOff>
    </xdr:from>
    <xdr:to>
      <xdr:col>21</xdr:col>
      <xdr:colOff>161925</xdr:colOff>
      <xdr:row>77</xdr:row>
      <xdr:rowOff>1115</xdr:rowOff>
    </xdr:to>
    <xdr:cxnSp macro="">
      <xdr:nvCxnSpPr>
        <xdr:cNvPr id="621" name="直線コネクタ 620">
          <a:extLst>
            <a:ext uri="{FF2B5EF4-FFF2-40B4-BE49-F238E27FC236}">
              <a16:creationId xmlns:a16="http://schemas.microsoft.com/office/drawing/2014/main" xmlns="" id="{00000000-0008-0000-0600-00006D020000}"/>
            </a:ext>
          </a:extLst>
        </xdr:cNvPr>
        <xdr:cNvCxnSpPr/>
      </xdr:nvCxnSpPr>
      <xdr:spPr>
        <a:xfrm>
          <a:off x="13703300" y="12875242"/>
          <a:ext cx="889000" cy="327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91446</xdr:rowOff>
    </xdr:from>
    <xdr:to>
      <xdr:col>21</xdr:col>
      <xdr:colOff>212725</xdr:colOff>
      <xdr:row>77</xdr:row>
      <xdr:rowOff>21596</xdr:rowOff>
    </xdr:to>
    <xdr:sp macro="" textlink="">
      <xdr:nvSpPr>
        <xdr:cNvPr id="622" name="フローチャート : 判断 621">
          <a:extLst>
            <a:ext uri="{FF2B5EF4-FFF2-40B4-BE49-F238E27FC236}">
              <a16:creationId xmlns:a16="http://schemas.microsoft.com/office/drawing/2014/main" xmlns="" id="{00000000-0008-0000-0600-00006E020000}"/>
            </a:ext>
          </a:extLst>
        </xdr:cNvPr>
        <xdr:cNvSpPr/>
      </xdr:nvSpPr>
      <xdr:spPr>
        <a:xfrm>
          <a:off x="14541500" y="13121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38122</xdr:rowOff>
    </xdr:from>
    <xdr:ext cx="534377" cy="259045"/>
    <xdr:sp macro="" textlink="">
      <xdr:nvSpPr>
        <xdr:cNvPr id="623" name="テキスト ボックス 622">
          <a:extLst>
            <a:ext uri="{FF2B5EF4-FFF2-40B4-BE49-F238E27FC236}">
              <a16:creationId xmlns:a16="http://schemas.microsoft.com/office/drawing/2014/main" xmlns="" id="{00000000-0008-0000-0600-00006F020000}"/>
            </a:ext>
          </a:extLst>
        </xdr:cNvPr>
        <xdr:cNvSpPr txBox="1"/>
      </xdr:nvSpPr>
      <xdr:spPr>
        <a:xfrm>
          <a:off x="14325111" y="12896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54,666</a:t>
          </a:r>
          <a:endParaRPr kumimoji="1" lang="ja-JP" altLang="en-US" sz="1000" b="1">
            <a:solidFill>
              <a:srgbClr val="000080"/>
            </a:solidFill>
            <a:latin typeface="ＭＳ Ｐゴシック"/>
          </a:endParaRPr>
        </a:p>
      </xdr:txBody>
    </xdr:sp>
    <xdr:clientData/>
  </xdr:oneCellAnchor>
  <xdr:twoCellAnchor>
    <xdr:from>
      <xdr:col>18</xdr:col>
      <xdr:colOff>441325</xdr:colOff>
      <xdr:row>75</xdr:row>
      <xdr:rowOff>16492</xdr:rowOff>
    </xdr:from>
    <xdr:to>
      <xdr:col>19</xdr:col>
      <xdr:colOff>644525</xdr:colOff>
      <xdr:row>76</xdr:row>
      <xdr:rowOff>157896</xdr:rowOff>
    </xdr:to>
    <xdr:cxnSp macro="">
      <xdr:nvCxnSpPr>
        <xdr:cNvPr id="624" name="直線コネクタ 623">
          <a:extLst>
            <a:ext uri="{FF2B5EF4-FFF2-40B4-BE49-F238E27FC236}">
              <a16:creationId xmlns:a16="http://schemas.microsoft.com/office/drawing/2014/main" xmlns="" id="{00000000-0008-0000-0600-000070020000}"/>
            </a:ext>
          </a:extLst>
        </xdr:cNvPr>
        <xdr:cNvCxnSpPr/>
      </xdr:nvCxnSpPr>
      <xdr:spPr>
        <a:xfrm flipV="1">
          <a:off x="12814300" y="12875242"/>
          <a:ext cx="889000" cy="312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76</xdr:row>
      <xdr:rowOff>74293</xdr:rowOff>
    </xdr:from>
    <xdr:to>
      <xdr:col>20</xdr:col>
      <xdr:colOff>9525</xdr:colOff>
      <xdr:row>77</xdr:row>
      <xdr:rowOff>4443</xdr:rowOff>
    </xdr:to>
    <xdr:sp macro="" textlink="">
      <xdr:nvSpPr>
        <xdr:cNvPr id="625" name="フローチャート : 判断 624">
          <a:extLst>
            <a:ext uri="{FF2B5EF4-FFF2-40B4-BE49-F238E27FC236}">
              <a16:creationId xmlns:a16="http://schemas.microsoft.com/office/drawing/2014/main" xmlns="" id="{00000000-0008-0000-0600-000071020000}"/>
            </a:ext>
          </a:extLst>
        </xdr:cNvPr>
        <xdr:cNvSpPr/>
      </xdr:nvSpPr>
      <xdr:spPr>
        <a:xfrm>
          <a:off x="13652500" y="13104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167020</xdr:rowOff>
    </xdr:from>
    <xdr:ext cx="534377" cy="259045"/>
    <xdr:sp macro="" textlink="">
      <xdr:nvSpPr>
        <xdr:cNvPr id="626" name="テキスト ボックス 625">
          <a:extLst>
            <a:ext uri="{FF2B5EF4-FFF2-40B4-BE49-F238E27FC236}">
              <a16:creationId xmlns:a16="http://schemas.microsoft.com/office/drawing/2014/main" xmlns="" id="{00000000-0008-0000-0600-000072020000}"/>
            </a:ext>
          </a:extLst>
        </xdr:cNvPr>
        <xdr:cNvSpPr txBox="1"/>
      </xdr:nvSpPr>
      <xdr:spPr>
        <a:xfrm>
          <a:off x="13436111" y="13197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56,917</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76136</xdr:rowOff>
    </xdr:from>
    <xdr:to>
      <xdr:col>18</xdr:col>
      <xdr:colOff>492125</xdr:colOff>
      <xdr:row>77</xdr:row>
      <xdr:rowOff>6286</xdr:rowOff>
    </xdr:to>
    <xdr:sp macro="" textlink="">
      <xdr:nvSpPr>
        <xdr:cNvPr id="627" name="フローチャート : 判断 626">
          <a:extLst>
            <a:ext uri="{FF2B5EF4-FFF2-40B4-BE49-F238E27FC236}">
              <a16:creationId xmlns:a16="http://schemas.microsoft.com/office/drawing/2014/main" xmlns="" id="{00000000-0008-0000-0600-000073020000}"/>
            </a:ext>
          </a:extLst>
        </xdr:cNvPr>
        <xdr:cNvSpPr/>
      </xdr:nvSpPr>
      <xdr:spPr>
        <a:xfrm>
          <a:off x="12763500" y="13106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22813</xdr:rowOff>
    </xdr:from>
    <xdr:ext cx="534377" cy="259045"/>
    <xdr:sp macro="" textlink="">
      <xdr:nvSpPr>
        <xdr:cNvPr id="628" name="テキスト ボックス 627">
          <a:extLst>
            <a:ext uri="{FF2B5EF4-FFF2-40B4-BE49-F238E27FC236}">
              <a16:creationId xmlns:a16="http://schemas.microsoft.com/office/drawing/2014/main" xmlns="" id="{00000000-0008-0000-0600-000074020000}"/>
            </a:ext>
          </a:extLst>
        </xdr:cNvPr>
        <xdr:cNvSpPr txBox="1"/>
      </xdr:nvSpPr>
      <xdr:spPr>
        <a:xfrm>
          <a:off x="12547111" y="12881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56,675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9" name="テキスト ボックス 628">
          <a:extLst>
            <a:ext uri="{FF2B5EF4-FFF2-40B4-BE49-F238E27FC236}">
              <a16:creationId xmlns:a16="http://schemas.microsoft.com/office/drawing/2014/main" xmlns="" id="{00000000-0008-0000-0600-000075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30" name="テキスト ボックス 629">
          <a:extLst>
            <a:ext uri="{FF2B5EF4-FFF2-40B4-BE49-F238E27FC236}">
              <a16:creationId xmlns:a16="http://schemas.microsoft.com/office/drawing/2014/main" xmlns="" id="{00000000-0008-0000-0600-000076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31" name="テキスト ボックス 630">
          <a:extLst>
            <a:ext uri="{FF2B5EF4-FFF2-40B4-BE49-F238E27FC236}">
              <a16:creationId xmlns:a16="http://schemas.microsoft.com/office/drawing/2014/main" xmlns="" id="{00000000-0008-0000-0600-000077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32" name="テキスト ボックス 631">
          <a:extLst>
            <a:ext uri="{FF2B5EF4-FFF2-40B4-BE49-F238E27FC236}">
              <a16:creationId xmlns:a16="http://schemas.microsoft.com/office/drawing/2014/main" xmlns="" id="{00000000-0008-0000-0600-000078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33" name="テキスト ボックス 632">
          <a:extLst>
            <a:ext uri="{FF2B5EF4-FFF2-40B4-BE49-F238E27FC236}">
              <a16:creationId xmlns:a16="http://schemas.microsoft.com/office/drawing/2014/main" xmlns="" id="{00000000-0008-0000-0600-000079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76</xdr:row>
      <xdr:rowOff>96490</xdr:rowOff>
    </xdr:from>
    <xdr:to>
      <xdr:col>23</xdr:col>
      <xdr:colOff>568325</xdr:colOff>
      <xdr:row>77</xdr:row>
      <xdr:rowOff>26640</xdr:rowOff>
    </xdr:to>
    <xdr:sp macro="" textlink="">
      <xdr:nvSpPr>
        <xdr:cNvPr id="634" name="円/楕円 633">
          <a:extLst>
            <a:ext uri="{FF2B5EF4-FFF2-40B4-BE49-F238E27FC236}">
              <a16:creationId xmlns:a16="http://schemas.microsoft.com/office/drawing/2014/main" xmlns="" id="{00000000-0008-0000-0600-00007A020000}"/>
            </a:ext>
          </a:extLst>
        </xdr:cNvPr>
        <xdr:cNvSpPr/>
      </xdr:nvSpPr>
      <xdr:spPr>
        <a:xfrm>
          <a:off x="16268700" y="13126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75</xdr:row>
      <xdr:rowOff>119367</xdr:rowOff>
    </xdr:from>
    <xdr:ext cx="534377" cy="259045"/>
    <xdr:sp macro="" textlink="">
      <xdr:nvSpPr>
        <xdr:cNvPr id="635" name="公債費該当値テキスト">
          <a:extLst>
            <a:ext uri="{FF2B5EF4-FFF2-40B4-BE49-F238E27FC236}">
              <a16:creationId xmlns:a16="http://schemas.microsoft.com/office/drawing/2014/main" xmlns="" id="{00000000-0008-0000-0600-00007B020000}"/>
            </a:ext>
          </a:extLst>
        </xdr:cNvPr>
        <xdr:cNvSpPr txBox="1"/>
      </xdr:nvSpPr>
      <xdr:spPr>
        <a:xfrm>
          <a:off x="16370300" y="12978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54,004</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146416</xdr:rowOff>
    </xdr:from>
    <xdr:to>
      <xdr:col>22</xdr:col>
      <xdr:colOff>415925</xdr:colOff>
      <xdr:row>77</xdr:row>
      <xdr:rowOff>76566</xdr:rowOff>
    </xdr:to>
    <xdr:sp macro="" textlink="">
      <xdr:nvSpPr>
        <xdr:cNvPr id="636" name="円/楕円 635">
          <a:extLst>
            <a:ext uri="{FF2B5EF4-FFF2-40B4-BE49-F238E27FC236}">
              <a16:creationId xmlns:a16="http://schemas.microsoft.com/office/drawing/2014/main" xmlns="" id="{00000000-0008-0000-0600-00007C020000}"/>
            </a:ext>
          </a:extLst>
        </xdr:cNvPr>
        <xdr:cNvSpPr/>
      </xdr:nvSpPr>
      <xdr:spPr>
        <a:xfrm>
          <a:off x="15430500" y="13176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67693</xdr:rowOff>
    </xdr:from>
    <xdr:ext cx="534377" cy="259045"/>
    <xdr:sp macro="" textlink="">
      <xdr:nvSpPr>
        <xdr:cNvPr id="637" name="テキスト ボックス 636">
          <a:extLst>
            <a:ext uri="{FF2B5EF4-FFF2-40B4-BE49-F238E27FC236}">
              <a16:creationId xmlns:a16="http://schemas.microsoft.com/office/drawing/2014/main" xmlns="" id="{00000000-0008-0000-0600-00007D020000}"/>
            </a:ext>
          </a:extLst>
        </xdr:cNvPr>
        <xdr:cNvSpPr txBox="1"/>
      </xdr:nvSpPr>
      <xdr:spPr>
        <a:xfrm>
          <a:off x="15214111" y="13269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47,452</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121765</xdr:rowOff>
    </xdr:from>
    <xdr:to>
      <xdr:col>21</xdr:col>
      <xdr:colOff>212725</xdr:colOff>
      <xdr:row>77</xdr:row>
      <xdr:rowOff>51915</xdr:rowOff>
    </xdr:to>
    <xdr:sp macro="" textlink="">
      <xdr:nvSpPr>
        <xdr:cNvPr id="638" name="円/楕円 637">
          <a:extLst>
            <a:ext uri="{FF2B5EF4-FFF2-40B4-BE49-F238E27FC236}">
              <a16:creationId xmlns:a16="http://schemas.microsoft.com/office/drawing/2014/main" xmlns="" id="{00000000-0008-0000-0600-00007E020000}"/>
            </a:ext>
          </a:extLst>
        </xdr:cNvPr>
        <xdr:cNvSpPr/>
      </xdr:nvSpPr>
      <xdr:spPr>
        <a:xfrm>
          <a:off x="14541500" y="13151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43042</xdr:rowOff>
    </xdr:from>
    <xdr:ext cx="534377" cy="259045"/>
    <xdr:sp macro="" textlink="">
      <xdr:nvSpPr>
        <xdr:cNvPr id="639" name="テキスト ボックス 638">
          <a:extLst>
            <a:ext uri="{FF2B5EF4-FFF2-40B4-BE49-F238E27FC236}">
              <a16:creationId xmlns:a16="http://schemas.microsoft.com/office/drawing/2014/main" xmlns="" id="{00000000-0008-0000-0600-00007F020000}"/>
            </a:ext>
          </a:extLst>
        </xdr:cNvPr>
        <xdr:cNvSpPr txBox="1"/>
      </xdr:nvSpPr>
      <xdr:spPr>
        <a:xfrm>
          <a:off x="14325111" y="13244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50,687</a:t>
          </a:r>
          <a:endParaRPr kumimoji="1" lang="ja-JP" altLang="en-US" sz="1000" b="1">
            <a:solidFill>
              <a:srgbClr val="FF0000"/>
            </a:solidFill>
            <a:latin typeface="ＭＳ Ｐゴシック"/>
          </a:endParaRPr>
        </a:p>
      </xdr:txBody>
    </xdr:sp>
    <xdr:clientData/>
  </xdr:oneCellAnchor>
  <xdr:twoCellAnchor>
    <xdr:from>
      <xdr:col>19</xdr:col>
      <xdr:colOff>593725</xdr:colOff>
      <xdr:row>74</xdr:row>
      <xdr:rowOff>137142</xdr:rowOff>
    </xdr:from>
    <xdr:to>
      <xdr:col>20</xdr:col>
      <xdr:colOff>9525</xdr:colOff>
      <xdr:row>75</xdr:row>
      <xdr:rowOff>67292</xdr:rowOff>
    </xdr:to>
    <xdr:sp macro="" textlink="">
      <xdr:nvSpPr>
        <xdr:cNvPr id="640" name="円/楕円 639">
          <a:extLst>
            <a:ext uri="{FF2B5EF4-FFF2-40B4-BE49-F238E27FC236}">
              <a16:creationId xmlns:a16="http://schemas.microsoft.com/office/drawing/2014/main" xmlns="" id="{00000000-0008-0000-0600-000080020000}"/>
            </a:ext>
          </a:extLst>
        </xdr:cNvPr>
        <xdr:cNvSpPr/>
      </xdr:nvSpPr>
      <xdr:spPr>
        <a:xfrm>
          <a:off x="13652500" y="12824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73</xdr:row>
      <xdr:rowOff>83819</xdr:rowOff>
    </xdr:from>
    <xdr:ext cx="534377" cy="259045"/>
    <xdr:sp macro="" textlink="">
      <xdr:nvSpPr>
        <xdr:cNvPr id="641" name="テキスト ボックス 640">
          <a:extLst>
            <a:ext uri="{FF2B5EF4-FFF2-40B4-BE49-F238E27FC236}">
              <a16:creationId xmlns:a16="http://schemas.microsoft.com/office/drawing/2014/main" xmlns="" id="{00000000-0008-0000-0600-000081020000}"/>
            </a:ext>
          </a:extLst>
        </xdr:cNvPr>
        <xdr:cNvSpPr txBox="1"/>
      </xdr:nvSpPr>
      <xdr:spPr>
        <a:xfrm>
          <a:off x="13436111" y="12599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93,669</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107096</xdr:rowOff>
    </xdr:from>
    <xdr:to>
      <xdr:col>18</xdr:col>
      <xdr:colOff>492125</xdr:colOff>
      <xdr:row>77</xdr:row>
      <xdr:rowOff>37246</xdr:rowOff>
    </xdr:to>
    <xdr:sp macro="" textlink="">
      <xdr:nvSpPr>
        <xdr:cNvPr id="642" name="円/楕円 641">
          <a:extLst>
            <a:ext uri="{FF2B5EF4-FFF2-40B4-BE49-F238E27FC236}">
              <a16:creationId xmlns:a16="http://schemas.microsoft.com/office/drawing/2014/main" xmlns="" id="{00000000-0008-0000-0600-000082020000}"/>
            </a:ext>
          </a:extLst>
        </xdr:cNvPr>
        <xdr:cNvSpPr/>
      </xdr:nvSpPr>
      <xdr:spPr>
        <a:xfrm>
          <a:off x="12763500" y="13137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28373</xdr:rowOff>
    </xdr:from>
    <xdr:ext cx="534377" cy="259045"/>
    <xdr:sp macro="" textlink="">
      <xdr:nvSpPr>
        <xdr:cNvPr id="643" name="テキスト ボックス 642">
          <a:extLst>
            <a:ext uri="{FF2B5EF4-FFF2-40B4-BE49-F238E27FC236}">
              <a16:creationId xmlns:a16="http://schemas.microsoft.com/office/drawing/2014/main" xmlns="" id="{00000000-0008-0000-0600-000083020000}"/>
            </a:ext>
          </a:extLst>
        </xdr:cNvPr>
        <xdr:cNvSpPr txBox="1"/>
      </xdr:nvSpPr>
      <xdr:spPr>
        <a:xfrm>
          <a:off x="12547111" y="13230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52,612</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4" name="正方形/長方形 643">
          <a:extLst>
            <a:ext uri="{FF2B5EF4-FFF2-40B4-BE49-F238E27FC236}">
              <a16:creationId xmlns:a16="http://schemas.microsoft.com/office/drawing/2014/main" xmlns="" id="{00000000-0008-0000-0600-00008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5" name="正方形/長方形 644">
          <a:extLst>
            <a:ext uri="{FF2B5EF4-FFF2-40B4-BE49-F238E27FC236}">
              <a16:creationId xmlns:a16="http://schemas.microsoft.com/office/drawing/2014/main" xmlns="" id="{00000000-0008-0000-0600-000085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6" name="正方形/長方形 645">
          <a:extLst>
            <a:ext uri="{FF2B5EF4-FFF2-40B4-BE49-F238E27FC236}">
              <a16:creationId xmlns:a16="http://schemas.microsoft.com/office/drawing/2014/main" xmlns="" id="{00000000-0008-0000-0600-000086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7" name="正方形/長方形 646">
          <a:extLst>
            <a:ext uri="{FF2B5EF4-FFF2-40B4-BE49-F238E27FC236}">
              <a16:creationId xmlns:a16="http://schemas.microsoft.com/office/drawing/2014/main" xmlns="" id="{00000000-0008-0000-0600-000087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8" name="正方形/長方形 647">
          <a:extLst>
            <a:ext uri="{FF2B5EF4-FFF2-40B4-BE49-F238E27FC236}">
              <a16:creationId xmlns:a16="http://schemas.microsoft.com/office/drawing/2014/main" xmlns="" id="{00000000-0008-0000-0600-000088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9" name="正方形/長方形 648">
          <a:extLst>
            <a:ext uri="{FF2B5EF4-FFF2-40B4-BE49-F238E27FC236}">
              <a16:creationId xmlns:a16="http://schemas.microsoft.com/office/drawing/2014/main" xmlns="" id="{00000000-0008-0000-0600-000089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50" name="正方形/長方形 649">
          <a:extLst>
            <a:ext uri="{FF2B5EF4-FFF2-40B4-BE49-F238E27FC236}">
              <a16:creationId xmlns:a16="http://schemas.microsoft.com/office/drawing/2014/main" xmlns="" id="{00000000-0008-0000-0600-00008A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6,431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51" name="正方形/長方形 650">
          <a:extLst>
            <a:ext uri="{FF2B5EF4-FFF2-40B4-BE49-F238E27FC236}">
              <a16:creationId xmlns:a16="http://schemas.microsoft.com/office/drawing/2014/main" xmlns="" id="{00000000-0008-0000-0600-00008B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52" name="テキスト ボックス 651">
          <a:extLst>
            <a:ext uri="{FF2B5EF4-FFF2-40B4-BE49-F238E27FC236}">
              <a16:creationId xmlns:a16="http://schemas.microsoft.com/office/drawing/2014/main" xmlns="" id="{00000000-0008-0000-0600-00008C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53" name="直線コネクタ 652">
          <a:extLst>
            <a:ext uri="{FF2B5EF4-FFF2-40B4-BE49-F238E27FC236}">
              <a16:creationId xmlns:a16="http://schemas.microsoft.com/office/drawing/2014/main" xmlns="" id="{00000000-0008-0000-0600-00008D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54" name="直線コネクタ 653">
          <a:extLst>
            <a:ext uri="{FF2B5EF4-FFF2-40B4-BE49-F238E27FC236}">
              <a16:creationId xmlns:a16="http://schemas.microsoft.com/office/drawing/2014/main" xmlns="" id="{00000000-0008-0000-0600-00008E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55" name="テキスト ボックス 654">
          <a:extLst>
            <a:ext uri="{FF2B5EF4-FFF2-40B4-BE49-F238E27FC236}">
              <a16:creationId xmlns:a16="http://schemas.microsoft.com/office/drawing/2014/main" xmlns="" id="{00000000-0008-0000-0600-00008F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56" name="直線コネクタ 655">
          <a:extLst>
            <a:ext uri="{FF2B5EF4-FFF2-40B4-BE49-F238E27FC236}">
              <a16:creationId xmlns:a16="http://schemas.microsoft.com/office/drawing/2014/main" xmlns="" id="{00000000-0008-0000-0600-000090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57" name="テキスト ボックス 656">
          <a:extLst>
            <a:ext uri="{FF2B5EF4-FFF2-40B4-BE49-F238E27FC236}">
              <a16:creationId xmlns:a16="http://schemas.microsoft.com/office/drawing/2014/main" xmlns="" id="{00000000-0008-0000-0600-000091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58" name="直線コネクタ 657">
          <a:extLst>
            <a:ext uri="{FF2B5EF4-FFF2-40B4-BE49-F238E27FC236}">
              <a16:creationId xmlns:a16="http://schemas.microsoft.com/office/drawing/2014/main" xmlns="" id="{00000000-0008-0000-0600-000092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59" name="テキスト ボックス 658">
          <a:extLst>
            <a:ext uri="{FF2B5EF4-FFF2-40B4-BE49-F238E27FC236}">
              <a16:creationId xmlns:a16="http://schemas.microsoft.com/office/drawing/2014/main" xmlns="" id="{00000000-0008-0000-0600-000093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60" name="直線コネクタ 659">
          <a:extLst>
            <a:ext uri="{FF2B5EF4-FFF2-40B4-BE49-F238E27FC236}">
              <a16:creationId xmlns:a16="http://schemas.microsoft.com/office/drawing/2014/main" xmlns="" id="{00000000-0008-0000-0600-000094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61" name="テキスト ボックス 660">
          <a:extLst>
            <a:ext uri="{FF2B5EF4-FFF2-40B4-BE49-F238E27FC236}">
              <a16:creationId xmlns:a16="http://schemas.microsoft.com/office/drawing/2014/main" xmlns="" id="{00000000-0008-0000-0600-000095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62" name="直線コネクタ 661">
          <a:extLst>
            <a:ext uri="{FF2B5EF4-FFF2-40B4-BE49-F238E27FC236}">
              <a16:creationId xmlns:a16="http://schemas.microsoft.com/office/drawing/2014/main" xmlns="" id="{00000000-0008-0000-0600-000096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63" name="テキスト ボックス 662">
          <a:extLst>
            <a:ext uri="{FF2B5EF4-FFF2-40B4-BE49-F238E27FC236}">
              <a16:creationId xmlns:a16="http://schemas.microsoft.com/office/drawing/2014/main" xmlns="" id="{00000000-0008-0000-0600-000097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64" name="直線コネクタ 663">
          <a:extLst>
            <a:ext uri="{FF2B5EF4-FFF2-40B4-BE49-F238E27FC236}">
              <a16:creationId xmlns:a16="http://schemas.microsoft.com/office/drawing/2014/main" xmlns="" id="{00000000-0008-0000-0600-000098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65" name="テキスト ボックス 664">
          <a:extLst>
            <a:ext uri="{FF2B5EF4-FFF2-40B4-BE49-F238E27FC236}">
              <a16:creationId xmlns:a16="http://schemas.microsoft.com/office/drawing/2014/main" xmlns="" id="{00000000-0008-0000-0600-000099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6" name="積立金グラフ枠">
          <a:extLst>
            <a:ext uri="{FF2B5EF4-FFF2-40B4-BE49-F238E27FC236}">
              <a16:creationId xmlns:a16="http://schemas.microsoft.com/office/drawing/2014/main" xmlns="" id="{00000000-0008-0000-0600-00009A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92</xdr:row>
      <xdr:rowOff>110046</xdr:rowOff>
    </xdr:from>
    <xdr:to>
      <xdr:col>23</xdr:col>
      <xdr:colOff>516889</xdr:colOff>
      <xdr:row>99</xdr:row>
      <xdr:rowOff>43892</xdr:rowOff>
    </xdr:to>
    <xdr:cxnSp macro="">
      <xdr:nvCxnSpPr>
        <xdr:cNvPr id="667" name="直線コネクタ 666">
          <a:extLst>
            <a:ext uri="{FF2B5EF4-FFF2-40B4-BE49-F238E27FC236}">
              <a16:creationId xmlns:a16="http://schemas.microsoft.com/office/drawing/2014/main" xmlns="" id="{00000000-0008-0000-0600-00009B020000}"/>
            </a:ext>
          </a:extLst>
        </xdr:cNvPr>
        <xdr:cNvCxnSpPr/>
      </xdr:nvCxnSpPr>
      <xdr:spPr>
        <a:xfrm flipV="1">
          <a:off x="16317595" y="15883446"/>
          <a:ext cx="1269" cy="1133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47719</xdr:rowOff>
    </xdr:from>
    <xdr:ext cx="313932" cy="259045"/>
    <xdr:sp macro="" textlink="">
      <xdr:nvSpPr>
        <xdr:cNvPr id="668" name="積立金最小値テキスト">
          <a:extLst>
            <a:ext uri="{FF2B5EF4-FFF2-40B4-BE49-F238E27FC236}">
              <a16:creationId xmlns:a16="http://schemas.microsoft.com/office/drawing/2014/main" xmlns="" id="{00000000-0008-0000-0600-00009C020000}"/>
            </a:ext>
          </a:extLst>
        </xdr:cNvPr>
        <xdr:cNvSpPr txBox="1"/>
      </xdr:nvSpPr>
      <xdr:spPr>
        <a:xfrm>
          <a:off x="16370300" y="170212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a:t>
          </a:r>
          <a:endParaRPr kumimoji="1" lang="ja-JP" altLang="en-US" sz="1000" b="1">
            <a:latin typeface="ＭＳ Ｐゴシック"/>
          </a:endParaRPr>
        </a:p>
      </xdr:txBody>
    </xdr:sp>
    <xdr:clientData/>
  </xdr:oneCellAnchor>
  <xdr:twoCellAnchor>
    <xdr:from>
      <xdr:col>23</xdr:col>
      <xdr:colOff>428625</xdr:colOff>
      <xdr:row>99</xdr:row>
      <xdr:rowOff>43892</xdr:rowOff>
    </xdr:from>
    <xdr:to>
      <xdr:col>23</xdr:col>
      <xdr:colOff>606425</xdr:colOff>
      <xdr:row>99</xdr:row>
      <xdr:rowOff>43892</xdr:rowOff>
    </xdr:to>
    <xdr:cxnSp macro="">
      <xdr:nvCxnSpPr>
        <xdr:cNvPr id="669" name="直線コネクタ 668">
          <a:extLst>
            <a:ext uri="{FF2B5EF4-FFF2-40B4-BE49-F238E27FC236}">
              <a16:creationId xmlns:a16="http://schemas.microsoft.com/office/drawing/2014/main" xmlns="" id="{00000000-0008-0000-0600-00009D020000}"/>
            </a:ext>
          </a:extLst>
        </xdr:cNvPr>
        <xdr:cNvCxnSpPr/>
      </xdr:nvCxnSpPr>
      <xdr:spPr>
        <a:xfrm>
          <a:off x="16230600" y="17017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91</xdr:row>
      <xdr:rowOff>56723</xdr:rowOff>
    </xdr:from>
    <xdr:ext cx="534377" cy="259045"/>
    <xdr:sp macro="" textlink="">
      <xdr:nvSpPr>
        <xdr:cNvPr id="670" name="積立金最大値テキスト">
          <a:extLst>
            <a:ext uri="{FF2B5EF4-FFF2-40B4-BE49-F238E27FC236}">
              <a16:creationId xmlns:a16="http://schemas.microsoft.com/office/drawing/2014/main" xmlns="" id="{00000000-0008-0000-0600-00009E020000}"/>
            </a:ext>
          </a:extLst>
        </xdr:cNvPr>
        <xdr:cNvSpPr txBox="1"/>
      </xdr:nvSpPr>
      <xdr:spPr>
        <a:xfrm>
          <a:off x="16370300" y="15658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89,335</a:t>
          </a:r>
          <a:endParaRPr kumimoji="1" lang="ja-JP" altLang="en-US" sz="1000" b="1">
            <a:latin typeface="ＭＳ Ｐゴシック"/>
          </a:endParaRPr>
        </a:p>
      </xdr:txBody>
    </xdr:sp>
    <xdr:clientData/>
  </xdr:oneCellAnchor>
  <xdr:twoCellAnchor>
    <xdr:from>
      <xdr:col>23</xdr:col>
      <xdr:colOff>428625</xdr:colOff>
      <xdr:row>92</xdr:row>
      <xdr:rowOff>110046</xdr:rowOff>
    </xdr:from>
    <xdr:to>
      <xdr:col>23</xdr:col>
      <xdr:colOff>606425</xdr:colOff>
      <xdr:row>92</xdr:row>
      <xdr:rowOff>110046</xdr:rowOff>
    </xdr:to>
    <xdr:cxnSp macro="">
      <xdr:nvCxnSpPr>
        <xdr:cNvPr id="671" name="直線コネクタ 670">
          <a:extLst>
            <a:ext uri="{FF2B5EF4-FFF2-40B4-BE49-F238E27FC236}">
              <a16:creationId xmlns:a16="http://schemas.microsoft.com/office/drawing/2014/main" xmlns="" id="{00000000-0008-0000-0600-00009F020000}"/>
            </a:ext>
          </a:extLst>
        </xdr:cNvPr>
        <xdr:cNvCxnSpPr/>
      </xdr:nvCxnSpPr>
      <xdr:spPr>
        <a:xfrm>
          <a:off x="16230600" y="15883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91833</xdr:rowOff>
    </xdr:from>
    <xdr:to>
      <xdr:col>23</xdr:col>
      <xdr:colOff>517525</xdr:colOff>
      <xdr:row>99</xdr:row>
      <xdr:rowOff>32232</xdr:rowOff>
    </xdr:to>
    <xdr:cxnSp macro="">
      <xdr:nvCxnSpPr>
        <xdr:cNvPr id="672" name="直線コネクタ 671">
          <a:extLst>
            <a:ext uri="{FF2B5EF4-FFF2-40B4-BE49-F238E27FC236}">
              <a16:creationId xmlns:a16="http://schemas.microsoft.com/office/drawing/2014/main" xmlns="" id="{00000000-0008-0000-0600-0000A0020000}"/>
            </a:ext>
          </a:extLst>
        </xdr:cNvPr>
        <xdr:cNvCxnSpPr/>
      </xdr:nvCxnSpPr>
      <xdr:spPr>
        <a:xfrm>
          <a:off x="15481300" y="16893933"/>
          <a:ext cx="838200" cy="111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88180</xdr:rowOff>
    </xdr:from>
    <xdr:ext cx="534377" cy="259045"/>
    <xdr:sp macro="" textlink="">
      <xdr:nvSpPr>
        <xdr:cNvPr id="673" name="積立金平均値テキスト">
          <a:extLst>
            <a:ext uri="{FF2B5EF4-FFF2-40B4-BE49-F238E27FC236}">
              <a16:creationId xmlns:a16="http://schemas.microsoft.com/office/drawing/2014/main" xmlns="" id="{00000000-0008-0000-0600-0000A1020000}"/>
            </a:ext>
          </a:extLst>
        </xdr:cNvPr>
        <xdr:cNvSpPr txBox="1"/>
      </xdr:nvSpPr>
      <xdr:spPr>
        <a:xfrm>
          <a:off x="16370300" y="165473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21,358</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65303</xdr:rowOff>
    </xdr:from>
    <xdr:to>
      <xdr:col>23</xdr:col>
      <xdr:colOff>568325</xdr:colOff>
      <xdr:row>97</xdr:row>
      <xdr:rowOff>166903</xdr:rowOff>
    </xdr:to>
    <xdr:sp macro="" textlink="">
      <xdr:nvSpPr>
        <xdr:cNvPr id="674" name="フローチャート : 判断 673">
          <a:extLst>
            <a:ext uri="{FF2B5EF4-FFF2-40B4-BE49-F238E27FC236}">
              <a16:creationId xmlns:a16="http://schemas.microsoft.com/office/drawing/2014/main" xmlns="" id="{00000000-0008-0000-0600-0000A2020000}"/>
            </a:ext>
          </a:extLst>
        </xdr:cNvPr>
        <xdr:cNvSpPr/>
      </xdr:nvSpPr>
      <xdr:spPr>
        <a:xfrm>
          <a:off x="16268700" y="16695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91833</xdr:rowOff>
    </xdr:from>
    <xdr:to>
      <xdr:col>22</xdr:col>
      <xdr:colOff>365125</xdr:colOff>
      <xdr:row>98</xdr:row>
      <xdr:rowOff>122644</xdr:rowOff>
    </xdr:to>
    <xdr:cxnSp macro="">
      <xdr:nvCxnSpPr>
        <xdr:cNvPr id="675" name="直線コネクタ 674">
          <a:extLst>
            <a:ext uri="{FF2B5EF4-FFF2-40B4-BE49-F238E27FC236}">
              <a16:creationId xmlns:a16="http://schemas.microsoft.com/office/drawing/2014/main" xmlns="" id="{00000000-0008-0000-0600-0000A3020000}"/>
            </a:ext>
          </a:extLst>
        </xdr:cNvPr>
        <xdr:cNvCxnSpPr/>
      </xdr:nvCxnSpPr>
      <xdr:spPr>
        <a:xfrm flipV="1">
          <a:off x="14592300" y="16893933"/>
          <a:ext cx="889000" cy="30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57455</xdr:rowOff>
    </xdr:from>
    <xdr:to>
      <xdr:col>22</xdr:col>
      <xdr:colOff>415925</xdr:colOff>
      <xdr:row>97</xdr:row>
      <xdr:rowOff>159055</xdr:rowOff>
    </xdr:to>
    <xdr:sp macro="" textlink="">
      <xdr:nvSpPr>
        <xdr:cNvPr id="676" name="フローチャート : 判断 675">
          <a:extLst>
            <a:ext uri="{FF2B5EF4-FFF2-40B4-BE49-F238E27FC236}">
              <a16:creationId xmlns:a16="http://schemas.microsoft.com/office/drawing/2014/main" xmlns="" id="{00000000-0008-0000-0600-0000A4020000}"/>
            </a:ext>
          </a:extLst>
        </xdr:cNvPr>
        <xdr:cNvSpPr/>
      </xdr:nvSpPr>
      <xdr:spPr>
        <a:xfrm>
          <a:off x="15430500" y="1668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4132</xdr:rowOff>
    </xdr:from>
    <xdr:ext cx="534377" cy="259045"/>
    <xdr:sp macro="" textlink="">
      <xdr:nvSpPr>
        <xdr:cNvPr id="677" name="テキスト ボックス 676">
          <a:extLst>
            <a:ext uri="{FF2B5EF4-FFF2-40B4-BE49-F238E27FC236}">
              <a16:creationId xmlns:a16="http://schemas.microsoft.com/office/drawing/2014/main" xmlns="" id="{00000000-0008-0000-0600-0000A5020000}"/>
            </a:ext>
          </a:extLst>
        </xdr:cNvPr>
        <xdr:cNvSpPr txBox="1"/>
      </xdr:nvSpPr>
      <xdr:spPr>
        <a:xfrm>
          <a:off x="15214111" y="16463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21,976</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122644</xdr:rowOff>
    </xdr:from>
    <xdr:to>
      <xdr:col>21</xdr:col>
      <xdr:colOff>161925</xdr:colOff>
      <xdr:row>98</xdr:row>
      <xdr:rowOff>154521</xdr:rowOff>
    </xdr:to>
    <xdr:cxnSp macro="">
      <xdr:nvCxnSpPr>
        <xdr:cNvPr id="678" name="直線コネクタ 677">
          <a:extLst>
            <a:ext uri="{FF2B5EF4-FFF2-40B4-BE49-F238E27FC236}">
              <a16:creationId xmlns:a16="http://schemas.microsoft.com/office/drawing/2014/main" xmlns="" id="{00000000-0008-0000-0600-0000A6020000}"/>
            </a:ext>
          </a:extLst>
        </xdr:cNvPr>
        <xdr:cNvCxnSpPr/>
      </xdr:nvCxnSpPr>
      <xdr:spPr>
        <a:xfrm flipV="1">
          <a:off x="13703300" y="16924744"/>
          <a:ext cx="889000" cy="31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59677</xdr:rowOff>
    </xdr:from>
    <xdr:to>
      <xdr:col>21</xdr:col>
      <xdr:colOff>212725</xdr:colOff>
      <xdr:row>97</xdr:row>
      <xdr:rowOff>161277</xdr:rowOff>
    </xdr:to>
    <xdr:sp macro="" textlink="">
      <xdr:nvSpPr>
        <xdr:cNvPr id="679" name="フローチャート : 判断 678">
          <a:extLst>
            <a:ext uri="{FF2B5EF4-FFF2-40B4-BE49-F238E27FC236}">
              <a16:creationId xmlns:a16="http://schemas.microsoft.com/office/drawing/2014/main" xmlns="" id="{00000000-0008-0000-0600-0000A7020000}"/>
            </a:ext>
          </a:extLst>
        </xdr:cNvPr>
        <xdr:cNvSpPr/>
      </xdr:nvSpPr>
      <xdr:spPr>
        <a:xfrm>
          <a:off x="14541500" y="16690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6354</xdr:rowOff>
    </xdr:from>
    <xdr:ext cx="534377" cy="259045"/>
    <xdr:sp macro="" textlink="">
      <xdr:nvSpPr>
        <xdr:cNvPr id="680" name="テキスト ボックス 679">
          <a:extLst>
            <a:ext uri="{FF2B5EF4-FFF2-40B4-BE49-F238E27FC236}">
              <a16:creationId xmlns:a16="http://schemas.microsoft.com/office/drawing/2014/main" xmlns="" id="{00000000-0008-0000-0600-0000A8020000}"/>
            </a:ext>
          </a:extLst>
        </xdr:cNvPr>
        <xdr:cNvSpPr txBox="1"/>
      </xdr:nvSpPr>
      <xdr:spPr>
        <a:xfrm>
          <a:off x="14325111" y="16465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21,801</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154521</xdr:rowOff>
    </xdr:from>
    <xdr:to>
      <xdr:col>19</xdr:col>
      <xdr:colOff>644525</xdr:colOff>
      <xdr:row>99</xdr:row>
      <xdr:rowOff>42163</xdr:rowOff>
    </xdr:to>
    <xdr:cxnSp macro="">
      <xdr:nvCxnSpPr>
        <xdr:cNvPr id="681" name="直線コネクタ 680">
          <a:extLst>
            <a:ext uri="{FF2B5EF4-FFF2-40B4-BE49-F238E27FC236}">
              <a16:creationId xmlns:a16="http://schemas.microsoft.com/office/drawing/2014/main" xmlns="" id="{00000000-0008-0000-0600-0000A9020000}"/>
            </a:ext>
          </a:extLst>
        </xdr:cNvPr>
        <xdr:cNvCxnSpPr/>
      </xdr:nvCxnSpPr>
      <xdr:spPr>
        <a:xfrm flipV="1">
          <a:off x="12814300" y="16956621"/>
          <a:ext cx="889000" cy="59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70904</xdr:rowOff>
    </xdr:from>
    <xdr:to>
      <xdr:col>20</xdr:col>
      <xdr:colOff>9525</xdr:colOff>
      <xdr:row>98</xdr:row>
      <xdr:rowOff>1054</xdr:rowOff>
    </xdr:to>
    <xdr:sp macro="" textlink="">
      <xdr:nvSpPr>
        <xdr:cNvPr id="682" name="フローチャート : 判断 681">
          <a:extLst>
            <a:ext uri="{FF2B5EF4-FFF2-40B4-BE49-F238E27FC236}">
              <a16:creationId xmlns:a16="http://schemas.microsoft.com/office/drawing/2014/main" xmlns="" id="{00000000-0008-0000-0600-0000AA020000}"/>
            </a:ext>
          </a:extLst>
        </xdr:cNvPr>
        <xdr:cNvSpPr/>
      </xdr:nvSpPr>
      <xdr:spPr>
        <a:xfrm>
          <a:off x="13652500" y="16701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17581</xdr:rowOff>
    </xdr:from>
    <xdr:ext cx="534377" cy="259045"/>
    <xdr:sp macro="" textlink="">
      <xdr:nvSpPr>
        <xdr:cNvPr id="683" name="テキスト ボックス 682">
          <a:extLst>
            <a:ext uri="{FF2B5EF4-FFF2-40B4-BE49-F238E27FC236}">
              <a16:creationId xmlns:a16="http://schemas.microsoft.com/office/drawing/2014/main" xmlns="" id="{00000000-0008-0000-0600-0000AB020000}"/>
            </a:ext>
          </a:extLst>
        </xdr:cNvPr>
        <xdr:cNvSpPr txBox="1"/>
      </xdr:nvSpPr>
      <xdr:spPr>
        <a:xfrm>
          <a:off x="13436111" y="16476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20,917</a:t>
          </a:r>
          <a:endParaRPr kumimoji="1" lang="ja-JP" altLang="en-US" sz="1000" b="1">
            <a:solidFill>
              <a:srgbClr val="000080"/>
            </a:solidFill>
            <a:latin typeface="ＭＳ Ｐゴシック"/>
          </a:endParaRPr>
        </a:p>
      </xdr:txBody>
    </xdr:sp>
    <xdr:clientData/>
  </xdr:oneCellAnchor>
  <xdr:twoCellAnchor>
    <xdr:from>
      <xdr:col>18</xdr:col>
      <xdr:colOff>390525</xdr:colOff>
      <xdr:row>91</xdr:row>
      <xdr:rowOff>70141</xdr:rowOff>
    </xdr:from>
    <xdr:to>
      <xdr:col>18</xdr:col>
      <xdr:colOff>492125</xdr:colOff>
      <xdr:row>92</xdr:row>
      <xdr:rowOff>291</xdr:rowOff>
    </xdr:to>
    <xdr:sp macro="" textlink="">
      <xdr:nvSpPr>
        <xdr:cNvPr id="684" name="フローチャート : 判断 683">
          <a:extLst>
            <a:ext uri="{FF2B5EF4-FFF2-40B4-BE49-F238E27FC236}">
              <a16:creationId xmlns:a16="http://schemas.microsoft.com/office/drawing/2014/main" xmlns="" id="{00000000-0008-0000-0600-0000AC020000}"/>
            </a:ext>
          </a:extLst>
        </xdr:cNvPr>
        <xdr:cNvSpPr/>
      </xdr:nvSpPr>
      <xdr:spPr>
        <a:xfrm>
          <a:off x="12763500" y="15672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90</xdr:row>
      <xdr:rowOff>16818</xdr:rowOff>
    </xdr:from>
    <xdr:ext cx="599010" cy="259045"/>
    <xdr:sp macro="" textlink="">
      <xdr:nvSpPr>
        <xdr:cNvPr id="685" name="テキスト ボックス 684">
          <a:extLst>
            <a:ext uri="{FF2B5EF4-FFF2-40B4-BE49-F238E27FC236}">
              <a16:creationId xmlns:a16="http://schemas.microsoft.com/office/drawing/2014/main" xmlns="" id="{00000000-0008-0000-0600-0000AD020000}"/>
            </a:ext>
          </a:extLst>
        </xdr:cNvPr>
        <xdr:cNvSpPr txBox="1"/>
      </xdr:nvSpPr>
      <xdr:spPr>
        <a:xfrm>
          <a:off x="12514794" y="15447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101,977</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6" name="テキスト ボックス 685">
          <a:extLst>
            <a:ext uri="{FF2B5EF4-FFF2-40B4-BE49-F238E27FC236}">
              <a16:creationId xmlns:a16="http://schemas.microsoft.com/office/drawing/2014/main" xmlns="" id="{00000000-0008-0000-0600-0000AE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7" name="テキスト ボックス 686">
          <a:extLst>
            <a:ext uri="{FF2B5EF4-FFF2-40B4-BE49-F238E27FC236}">
              <a16:creationId xmlns:a16="http://schemas.microsoft.com/office/drawing/2014/main" xmlns="" id="{00000000-0008-0000-0600-0000AF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8" name="テキスト ボックス 687">
          <a:extLst>
            <a:ext uri="{FF2B5EF4-FFF2-40B4-BE49-F238E27FC236}">
              <a16:creationId xmlns:a16="http://schemas.microsoft.com/office/drawing/2014/main" xmlns="" id="{00000000-0008-0000-0600-0000B0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9" name="テキスト ボックス 688">
          <a:extLst>
            <a:ext uri="{FF2B5EF4-FFF2-40B4-BE49-F238E27FC236}">
              <a16:creationId xmlns:a16="http://schemas.microsoft.com/office/drawing/2014/main" xmlns="" id="{00000000-0008-0000-0600-0000B1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0" name="テキスト ボックス 689">
          <a:extLst>
            <a:ext uri="{FF2B5EF4-FFF2-40B4-BE49-F238E27FC236}">
              <a16:creationId xmlns:a16="http://schemas.microsoft.com/office/drawing/2014/main" xmlns="" id="{00000000-0008-0000-0600-0000B2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152882</xdr:rowOff>
    </xdr:from>
    <xdr:to>
      <xdr:col>23</xdr:col>
      <xdr:colOff>568325</xdr:colOff>
      <xdr:row>99</xdr:row>
      <xdr:rowOff>83032</xdr:rowOff>
    </xdr:to>
    <xdr:sp macro="" textlink="">
      <xdr:nvSpPr>
        <xdr:cNvPr id="691" name="円/楕円 690">
          <a:extLst>
            <a:ext uri="{FF2B5EF4-FFF2-40B4-BE49-F238E27FC236}">
              <a16:creationId xmlns:a16="http://schemas.microsoft.com/office/drawing/2014/main" xmlns="" id="{00000000-0008-0000-0600-0000B3020000}"/>
            </a:ext>
          </a:extLst>
        </xdr:cNvPr>
        <xdr:cNvSpPr/>
      </xdr:nvSpPr>
      <xdr:spPr>
        <a:xfrm>
          <a:off x="16268700" y="16954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67809</xdr:rowOff>
    </xdr:from>
    <xdr:ext cx="378565" cy="259045"/>
    <xdr:sp macro="" textlink="">
      <xdr:nvSpPr>
        <xdr:cNvPr id="692" name="積立金該当値テキスト">
          <a:extLst>
            <a:ext uri="{FF2B5EF4-FFF2-40B4-BE49-F238E27FC236}">
              <a16:creationId xmlns:a16="http://schemas.microsoft.com/office/drawing/2014/main" xmlns="" id="{00000000-0008-0000-0600-0000B4020000}"/>
            </a:ext>
          </a:extLst>
        </xdr:cNvPr>
        <xdr:cNvSpPr txBox="1"/>
      </xdr:nvSpPr>
      <xdr:spPr>
        <a:xfrm>
          <a:off x="16370300" y="168699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962</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41033</xdr:rowOff>
    </xdr:from>
    <xdr:to>
      <xdr:col>22</xdr:col>
      <xdr:colOff>415925</xdr:colOff>
      <xdr:row>98</xdr:row>
      <xdr:rowOff>142633</xdr:rowOff>
    </xdr:to>
    <xdr:sp macro="" textlink="">
      <xdr:nvSpPr>
        <xdr:cNvPr id="693" name="円/楕円 692">
          <a:extLst>
            <a:ext uri="{FF2B5EF4-FFF2-40B4-BE49-F238E27FC236}">
              <a16:creationId xmlns:a16="http://schemas.microsoft.com/office/drawing/2014/main" xmlns="" id="{00000000-0008-0000-0600-0000B5020000}"/>
            </a:ext>
          </a:extLst>
        </xdr:cNvPr>
        <xdr:cNvSpPr/>
      </xdr:nvSpPr>
      <xdr:spPr>
        <a:xfrm>
          <a:off x="15430500" y="16843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98</xdr:row>
      <xdr:rowOff>133760</xdr:rowOff>
    </xdr:from>
    <xdr:ext cx="469744" cy="259045"/>
    <xdr:sp macro="" textlink="">
      <xdr:nvSpPr>
        <xdr:cNvPr id="694" name="テキスト ボックス 693">
          <a:extLst>
            <a:ext uri="{FF2B5EF4-FFF2-40B4-BE49-F238E27FC236}">
              <a16:creationId xmlns:a16="http://schemas.microsoft.com/office/drawing/2014/main" xmlns="" id="{00000000-0008-0000-0600-0000B6020000}"/>
            </a:ext>
          </a:extLst>
        </xdr:cNvPr>
        <xdr:cNvSpPr txBox="1"/>
      </xdr:nvSpPr>
      <xdr:spPr>
        <a:xfrm>
          <a:off x="15246427" y="169358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9,769</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71844</xdr:rowOff>
    </xdr:from>
    <xdr:to>
      <xdr:col>21</xdr:col>
      <xdr:colOff>212725</xdr:colOff>
      <xdr:row>99</xdr:row>
      <xdr:rowOff>1994</xdr:rowOff>
    </xdr:to>
    <xdr:sp macro="" textlink="">
      <xdr:nvSpPr>
        <xdr:cNvPr id="695" name="円/楕円 694">
          <a:extLst>
            <a:ext uri="{FF2B5EF4-FFF2-40B4-BE49-F238E27FC236}">
              <a16:creationId xmlns:a16="http://schemas.microsoft.com/office/drawing/2014/main" xmlns="" id="{00000000-0008-0000-0600-0000B7020000}"/>
            </a:ext>
          </a:extLst>
        </xdr:cNvPr>
        <xdr:cNvSpPr/>
      </xdr:nvSpPr>
      <xdr:spPr>
        <a:xfrm>
          <a:off x="14541500" y="1687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98</xdr:row>
      <xdr:rowOff>164571</xdr:rowOff>
    </xdr:from>
    <xdr:ext cx="469744" cy="259045"/>
    <xdr:sp macro="" textlink="">
      <xdr:nvSpPr>
        <xdr:cNvPr id="696" name="テキスト ボックス 695">
          <a:extLst>
            <a:ext uri="{FF2B5EF4-FFF2-40B4-BE49-F238E27FC236}">
              <a16:creationId xmlns:a16="http://schemas.microsoft.com/office/drawing/2014/main" xmlns="" id="{00000000-0008-0000-0600-0000B8020000}"/>
            </a:ext>
          </a:extLst>
        </xdr:cNvPr>
        <xdr:cNvSpPr txBox="1"/>
      </xdr:nvSpPr>
      <xdr:spPr>
        <a:xfrm>
          <a:off x="14357427" y="16966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7,343</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103721</xdr:rowOff>
    </xdr:from>
    <xdr:to>
      <xdr:col>20</xdr:col>
      <xdr:colOff>9525</xdr:colOff>
      <xdr:row>99</xdr:row>
      <xdr:rowOff>33871</xdr:rowOff>
    </xdr:to>
    <xdr:sp macro="" textlink="">
      <xdr:nvSpPr>
        <xdr:cNvPr id="697" name="円/楕円 696">
          <a:extLst>
            <a:ext uri="{FF2B5EF4-FFF2-40B4-BE49-F238E27FC236}">
              <a16:creationId xmlns:a16="http://schemas.microsoft.com/office/drawing/2014/main" xmlns="" id="{00000000-0008-0000-0600-0000B9020000}"/>
            </a:ext>
          </a:extLst>
        </xdr:cNvPr>
        <xdr:cNvSpPr/>
      </xdr:nvSpPr>
      <xdr:spPr>
        <a:xfrm>
          <a:off x="13652500" y="16905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99</xdr:row>
      <xdr:rowOff>24998</xdr:rowOff>
    </xdr:from>
    <xdr:ext cx="469744" cy="259045"/>
    <xdr:sp macro="" textlink="">
      <xdr:nvSpPr>
        <xdr:cNvPr id="698" name="テキスト ボックス 697">
          <a:extLst>
            <a:ext uri="{FF2B5EF4-FFF2-40B4-BE49-F238E27FC236}">
              <a16:creationId xmlns:a16="http://schemas.microsoft.com/office/drawing/2014/main" xmlns="" id="{00000000-0008-0000-0600-0000BA020000}"/>
            </a:ext>
          </a:extLst>
        </xdr:cNvPr>
        <xdr:cNvSpPr txBox="1"/>
      </xdr:nvSpPr>
      <xdr:spPr>
        <a:xfrm>
          <a:off x="13468427" y="16998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4,833</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162813</xdr:rowOff>
    </xdr:from>
    <xdr:to>
      <xdr:col>18</xdr:col>
      <xdr:colOff>492125</xdr:colOff>
      <xdr:row>99</xdr:row>
      <xdr:rowOff>92963</xdr:rowOff>
    </xdr:to>
    <xdr:sp macro="" textlink="">
      <xdr:nvSpPr>
        <xdr:cNvPr id="699" name="円/楕円 698">
          <a:extLst>
            <a:ext uri="{FF2B5EF4-FFF2-40B4-BE49-F238E27FC236}">
              <a16:creationId xmlns:a16="http://schemas.microsoft.com/office/drawing/2014/main" xmlns="" id="{00000000-0008-0000-0600-0000BB020000}"/>
            </a:ext>
          </a:extLst>
        </xdr:cNvPr>
        <xdr:cNvSpPr/>
      </xdr:nvSpPr>
      <xdr:spPr>
        <a:xfrm>
          <a:off x="12763500" y="16964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99</xdr:row>
      <xdr:rowOff>84090</xdr:rowOff>
    </xdr:from>
    <xdr:ext cx="378565" cy="259045"/>
    <xdr:sp macro="" textlink="">
      <xdr:nvSpPr>
        <xdr:cNvPr id="700" name="テキスト ボックス 699">
          <a:extLst>
            <a:ext uri="{FF2B5EF4-FFF2-40B4-BE49-F238E27FC236}">
              <a16:creationId xmlns:a16="http://schemas.microsoft.com/office/drawing/2014/main" xmlns="" id="{00000000-0008-0000-0600-0000BC020000}"/>
            </a:ext>
          </a:extLst>
        </xdr:cNvPr>
        <xdr:cNvSpPr txBox="1"/>
      </xdr:nvSpPr>
      <xdr:spPr>
        <a:xfrm>
          <a:off x="12625017" y="170576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1" name="正方形/長方形 700">
          <a:extLst>
            <a:ext uri="{FF2B5EF4-FFF2-40B4-BE49-F238E27FC236}">
              <a16:creationId xmlns:a16="http://schemas.microsoft.com/office/drawing/2014/main" xmlns="" id="{00000000-0008-0000-0600-0000BD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02" name="正方形/長方形 701">
          <a:extLst>
            <a:ext uri="{FF2B5EF4-FFF2-40B4-BE49-F238E27FC236}">
              <a16:creationId xmlns:a16="http://schemas.microsoft.com/office/drawing/2014/main" xmlns="" id="{00000000-0008-0000-0600-0000BE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03" name="正方形/長方形 702">
          <a:extLst>
            <a:ext uri="{FF2B5EF4-FFF2-40B4-BE49-F238E27FC236}">
              <a16:creationId xmlns:a16="http://schemas.microsoft.com/office/drawing/2014/main" xmlns="" id="{00000000-0008-0000-0600-0000BF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27/63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04" name="正方形/長方形 703">
          <a:extLst>
            <a:ext uri="{FF2B5EF4-FFF2-40B4-BE49-F238E27FC236}">
              <a16:creationId xmlns:a16="http://schemas.microsoft.com/office/drawing/2014/main" xmlns="" id="{00000000-0008-0000-0600-0000C0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5" name="正方形/長方形 704">
          <a:extLst>
            <a:ext uri="{FF2B5EF4-FFF2-40B4-BE49-F238E27FC236}">
              <a16:creationId xmlns:a16="http://schemas.microsoft.com/office/drawing/2014/main" xmlns="" id="{00000000-0008-0000-0600-0000C1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6" name="正方形/長方形 705">
          <a:extLst>
            <a:ext uri="{FF2B5EF4-FFF2-40B4-BE49-F238E27FC236}">
              <a16:creationId xmlns:a16="http://schemas.microsoft.com/office/drawing/2014/main" xmlns="" id="{00000000-0008-0000-0600-0000C2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7" name="正方形/長方形 706">
          <a:extLst>
            <a:ext uri="{FF2B5EF4-FFF2-40B4-BE49-F238E27FC236}">
              <a16:creationId xmlns:a16="http://schemas.microsoft.com/office/drawing/2014/main" xmlns="" id="{00000000-0008-0000-0600-0000C3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8" name="正方形/長方形 707">
          <a:extLst>
            <a:ext uri="{FF2B5EF4-FFF2-40B4-BE49-F238E27FC236}">
              <a16:creationId xmlns:a16="http://schemas.microsoft.com/office/drawing/2014/main" xmlns="" id="{00000000-0008-0000-0600-0000C4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9" name="テキスト ボックス 708">
          <a:extLst>
            <a:ext uri="{FF2B5EF4-FFF2-40B4-BE49-F238E27FC236}">
              <a16:creationId xmlns:a16="http://schemas.microsoft.com/office/drawing/2014/main" xmlns="" id="{00000000-0008-0000-0600-0000C5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0" name="直線コネクタ 709">
          <a:extLst>
            <a:ext uri="{FF2B5EF4-FFF2-40B4-BE49-F238E27FC236}">
              <a16:creationId xmlns:a16="http://schemas.microsoft.com/office/drawing/2014/main" xmlns="" id="{00000000-0008-0000-0600-0000C6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11" name="直線コネクタ 710">
          <a:extLst>
            <a:ext uri="{FF2B5EF4-FFF2-40B4-BE49-F238E27FC236}">
              <a16:creationId xmlns:a16="http://schemas.microsoft.com/office/drawing/2014/main" xmlns="" id="{00000000-0008-0000-0600-0000C7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12" name="テキスト ボックス 711">
          <a:extLst>
            <a:ext uri="{FF2B5EF4-FFF2-40B4-BE49-F238E27FC236}">
              <a16:creationId xmlns:a16="http://schemas.microsoft.com/office/drawing/2014/main" xmlns="" id="{00000000-0008-0000-0600-0000C8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13" name="直線コネクタ 712">
          <a:extLst>
            <a:ext uri="{FF2B5EF4-FFF2-40B4-BE49-F238E27FC236}">
              <a16:creationId xmlns:a16="http://schemas.microsoft.com/office/drawing/2014/main" xmlns="" id="{00000000-0008-0000-0600-0000C9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14" name="テキスト ボックス 713">
          <a:extLst>
            <a:ext uri="{FF2B5EF4-FFF2-40B4-BE49-F238E27FC236}">
              <a16:creationId xmlns:a16="http://schemas.microsoft.com/office/drawing/2014/main" xmlns="" id="{00000000-0008-0000-0600-0000CA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15" name="直線コネクタ 714">
          <a:extLst>
            <a:ext uri="{FF2B5EF4-FFF2-40B4-BE49-F238E27FC236}">
              <a16:creationId xmlns:a16="http://schemas.microsoft.com/office/drawing/2014/main" xmlns="" id="{00000000-0008-0000-0600-0000CB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16" name="テキスト ボックス 715">
          <a:extLst>
            <a:ext uri="{FF2B5EF4-FFF2-40B4-BE49-F238E27FC236}">
              <a16:creationId xmlns:a16="http://schemas.microsoft.com/office/drawing/2014/main" xmlns="" id="{00000000-0008-0000-0600-0000CC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17" name="直線コネクタ 716">
          <a:extLst>
            <a:ext uri="{FF2B5EF4-FFF2-40B4-BE49-F238E27FC236}">
              <a16:creationId xmlns:a16="http://schemas.microsoft.com/office/drawing/2014/main" xmlns="" id="{00000000-0008-0000-0600-0000CD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18" name="テキスト ボックス 717">
          <a:extLst>
            <a:ext uri="{FF2B5EF4-FFF2-40B4-BE49-F238E27FC236}">
              <a16:creationId xmlns:a16="http://schemas.microsoft.com/office/drawing/2014/main" xmlns="" id="{00000000-0008-0000-0600-0000CE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19" name="直線コネクタ 718">
          <a:extLst>
            <a:ext uri="{FF2B5EF4-FFF2-40B4-BE49-F238E27FC236}">
              <a16:creationId xmlns:a16="http://schemas.microsoft.com/office/drawing/2014/main" xmlns="" id="{00000000-0008-0000-0600-0000CF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20" name="テキスト ボックス 719">
          <a:extLst>
            <a:ext uri="{FF2B5EF4-FFF2-40B4-BE49-F238E27FC236}">
              <a16:creationId xmlns:a16="http://schemas.microsoft.com/office/drawing/2014/main" xmlns="" id="{00000000-0008-0000-0600-0000D0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1" name="直線コネクタ 720">
          <a:extLst>
            <a:ext uri="{FF2B5EF4-FFF2-40B4-BE49-F238E27FC236}">
              <a16:creationId xmlns:a16="http://schemas.microsoft.com/office/drawing/2014/main" xmlns="" id="{00000000-0008-0000-0600-0000D1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22" name="テキスト ボックス 721">
          <a:extLst>
            <a:ext uri="{FF2B5EF4-FFF2-40B4-BE49-F238E27FC236}">
              <a16:creationId xmlns:a16="http://schemas.microsoft.com/office/drawing/2014/main" xmlns="" id="{00000000-0008-0000-0600-0000D2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3" name="投資及び出資金グラフ枠">
          <a:extLst>
            <a:ext uri="{FF2B5EF4-FFF2-40B4-BE49-F238E27FC236}">
              <a16:creationId xmlns:a16="http://schemas.microsoft.com/office/drawing/2014/main" xmlns="" id="{00000000-0008-0000-0600-0000D3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163322</xdr:rowOff>
    </xdr:from>
    <xdr:to>
      <xdr:col>32</xdr:col>
      <xdr:colOff>186689</xdr:colOff>
      <xdr:row>39</xdr:row>
      <xdr:rowOff>44450</xdr:rowOff>
    </xdr:to>
    <xdr:cxnSp macro="">
      <xdr:nvCxnSpPr>
        <xdr:cNvPr id="724" name="直線コネクタ 723">
          <a:extLst>
            <a:ext uri="{FF2B5EF4-FFF2-40B4-BE49-F238E27FC236}">
              <a16:creationId xmlns:a16="http://schemas.microsoft.com/office/drawing/2014/main" xmlns="" id="{00000000-0008-0000-0600-0000D4020000}"/>
            </a:ext>
          </a:extLst>
        </xdr:cNvPr>
        <xdr:cNvCxnSpPr/>
      </xdr:nvCxnSpPr>
      <xdr:spPr>
        <a:xfrm flipV="1">
          <a:off x="22159595" y="5306822"/>
          <a:ext cx="1269" cy="1424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25" name="投資及び出資金最小値テキスト">
          <a:extLst>
            <a:ext uri="{FF2B5EF4-FFF2-40B4-BE49-F238E27FC236}">
              <a16:creationId xmlns:a16="http://schemas.microsoft.com/office/drawing/2014/main" xmlns="" id="{00000000-0008-0000-0600-0000D5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26" name="直線コネクタ 725">
          <a:extLst>
            <a:ext uri="{FF2B5EF4-FFF2-40B4-BE49-F238E27FC236}">
              <a16:creationId xmlns:a16="http://schemas.microsoft.com/office/drawing/2014/main" xmlns="" id="{00000000-0008-0000-0600-0000D6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109999</xdr:rowOff>
    </xdr:from>
    <xdr:ext cx="534377" cy="259045"/>
    <xdr:sp macro="" textlink="">
      <xdr:nvSpPr>
        <xdr:cNvPr id="727" name="投資及び出資金最大値テキスト">
          <a:extLst>
            <a:ext uri="{FF2B5EF4-FFF2-40B4-BE49-F238E27FC236}">
              <a16:creationId xmlns:a16="http://schemas.microsoft.com/office/drawing/2014/main" xmlns="" id="{00000000-0008-0000-0600-0000D7020000}"/>
            </a:ext>
          </a:extLst>
        </xdr:cNvPr>
        <xdr:cNvSpPr txBox="1"/>
      </xdr:nvSpPr>
      <xdr:spPr>
        <a:xfrm>
          <a:off x="22212300" y="5082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11,214</a:t>
          </a:r>
          <a:endParaRPr kumimoji="1" lang="ja-JP" altLang="en-US" sz="1000" b="1">
            <a:latin typeface="ＭＳ Ｐゴシック"/>
          </a:endParaRPr>
        </a:p>
      </xdr:txBody>
    </xdr:sp>
    <xdr:clientData/>
  </xdr:oneCellAnchor>
  <xdr:twoCellAnchor>
    <xdr:from>
      <xdr:col>32</xdr:col>
      <xdr:colOff>98425</xdr:colOff>
      <xdr:row>30</xdr:row>
      <xdr:rowOff>163322</xdr:rowOff>
    </xdr:from>
    <xdr:to>
      <xdr:col>32</xdr:col>
      <xdr:colOff>276225</xdr:colOff>
      <xdr:row>30</xdr:row>
      <xdr:rowOff>163322</xdr:rowOff>
    </xdr:to>
    <xdr:cxnSp macro="">
      <xdr:nvCxnSpPr>
        <xdr:cNvPr id="728" name="直線コネクタ 727">
          <a:extLst>
            <a:ext uri="{FF2B5EF4-FFF2-40B4-BE49-F238E27FC236}">
              <a16:creationId xmlns:a16="http://schemas.microsoft.com/office/drawing/2014/main" xmlns="" id="{00000000-0008-0000-0600-0000D8020000}"/>
            </a:ext>
          </a:extLst>
        </xdr:cNvPr>
        <xdr:cNvCxnSpPr/>
      </xdr:nvCxnSpPr>
      <xdr:spPr>
        <a:xfrm>
          <a:off x="22072600" y="5306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29" name="直線コネクタ 728">
          <a:extLst>
            <a:ext uri="{FF2B5EF4-FFF2-40B4-BE49-F238E27FC236}">
              <a16:creationId xmlns:a16="http://schemas.microsoft.com/office/drawing/2014/main" xmlns="" id="{00000000-0008-0000-0600-0000D9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76344</xdr:rowOff>
    </xdr:from>
    <xdr:ext cx="378565" cy="259045"/>
    <xdr:sp macro="" textlink="">
      <xdr:nvSpPr>
        <xdr:cNvPr id="730" name="投資及び出資金平均値テキスト">
          <a:extLst>
            <a:ext uri="{FF2B5EF4-FFF2-40B4-BE49-F238E27FC236}">
              <a16:creationId xmlns:a16="http://schemas.microsoft.com/office/drawing/2014/main" xmlns="" id="{00000000-0008-0000-0600-0000DA020000}"/>
            </a:ext>
          </a:extLst>
        </xdr:cNvPr>
        <xdr:cNvSpPr txBox="1"/>
      </xdr:nvSpPr>
      <xdr:spPr>
        <a:xfrm>
          <a:off x="22212300" y="641999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879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53467</xdr:rowOff>
    </xdr:from>
    <xdr:to>
      <xdr:col>32</xdr:col>
      <xdr:colOff>238125</xdr:colOff>
      <xdr:row>38</xdr:row>
      <xdr:rowOff>155067</xdr:rowOff>
    </xdr:to>
    <xdr:sp macro="" textlink="">
      <xdr:nvSpPr>
        <xdr:cNvPr id="731" name="フローチャート : 判断 730">
          <a:extLst>
            <a:ext uri="{FF2B5EF4-FFF2-40B4-BE49-F238E27FC236}">
              <a16:creationId xmlns:a16="http://schemas.microsoft.com/office/drawing/2014/main" xmlns="" id="{00000000-0008-0000-0600-0000DB020000}"/>
            </a:ext>
          </a:extLst>
        </xdr:cNvPr>
        <xdr:cNvSpPr/>
      </xdr:nvSpPr>
      <xdr:spPr>
        <a:xfrm>
          <a:off x="22110700" y="6568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32" name="直線コネクタ 731">
          <a:extLst>
            <a:ext uri="{FF2B5EF4-FFF2-40B4-BE49-F238E27FC236}">
              <a16:creationId xmlns:a16="http://schemas.microsoft.com/office/drawing/2014/main" xmlns="" id="{00000000-0008-0000-0600-0000DC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124714</xdr:rowOff>
    </xdr:from>
    <xdr:to>
      <xdr:col>31</xdr:col>
      <xdr:colOff>85725</xdr:colOff>
      <xdr:row>39</xdr:row>
      <xdr:rowOff>54864</xdr:rowOff>
    </xdr:to>
    <xdr:sp macro="" textlink="">
      <xdr:nvSpPr>
        <xdr:cNvPr id="733" name="フローチャート : 判断 732">
          <a:extLst>
            <a:ext uri="{FF2B5EF4-FFF2-40B4-BE49-F238E27FC236}">
              <a16:creationId xmlns:a16="http://schemas.microsoft.com/office/drawing/2014/main" xmlns="" id="{00000000-0008-0000-0600-0000DD020000}"/>
            </a:ext>
          </a:extLst>
        </xdr:cNvPr>
        <xdr:cNvSpPr/>
      </xdr:nvSpPr>
      <xdr:spPr>
        <a:xfrm>
          <a:off x="21272500" y="6639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71391</xdr:rowOff>
    </xdr:from>
    <xdr:ext cx="378565" cy="259045"/>
    <xdr:sp macro="" textlink="">
      <xdr:nvSpPr>
        <xdr:cNvPr id="734" name="テキスト ボックス 733">
          <a:extLst>
            <a:ext uri="{FF2B5EF4-FFF2-40B4-BE49-F238E27FC236}">
              <a16:creationId xmlns:a16="http://schemas.microsoft.com/office/drawing/2014/main" xmlns="" id="{00000000-0008-0000-0600-0000DE020000}"/>
            </a:ext>
          </a:extLst>
        </xdr:cNvPr>
        <xdr:cNvSpPr txBox="1"/>
      </xdr:nvSpPr>
      <xdr:spPr>
        <a:xfrm>
          <a:off x="21134017" y="64150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318</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35" name="直線コネクタ 734">
          <a:extLst>
            <a:ext uri="{FF2B5EF4-FFF2-40B4-BE49-F238E27FC236}">
              <a16:creationId xmlns:a16="http://schemas.microsoft.com/office/drawing/2014/main" xmlns="" id="{00000000-0008-0000-0600-0000DF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38354</xdr:rowOff>
    </xdr:from>
    <xdr:to>
      <xdr:col>29</xdr:col>
      <xdr:colOff>568325</xdr:colOff>
      <xdr:row>38</xdr:row>
      <xdr:rowOff>139954</xdr:rowOff>
    </xdr:to>
    <xdr:sp macro="" textlink="">
      <xdr:nvSpPr>
        <xdr:cNvPr id="736" name="フローチャート : 判断 735">
          <a:extLst>
            <a:ext uri="{FF2B5EF4-FFF2-40B4-BE49-F238E27FC236}">
              <a16:creationId xmlns:a16="http://schemas.microsoft.com/office/drawing/2014/main" xmlns="" id="{00000000-0008-0000-0600-0000E0020000}"/>
            </a:ext>
          </a:extLst>
        </xdr:cNvPr>
        <xdr:cNvSpPr/>
      </xdr:nvSpPr>
      <xdr:spPr>
        <a:xfrm>
          <a:off x="20383500" y="6553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156481</xdr:rowOff>
    </xdr:from>
    <xdr:ext cx="378565" cy="259045"/>
    <xdr:sp macro="" textlink="">
      <xdr:nvSpPr>
        <xdr:cNvPr id="737" name="テキスト ボックス 736">
          <a:extLst>
            <a:ext uri="{FF2B5EF4-FFF2-40B4-BE49-F238E27FC236}">
              <a16:creationId xmlns:a16="http://schemas.microsoft.com/office/drawing/2014/main" xmlns="" id="{00000000-0008-0000-0600-0000E1020000}"/>
            </a:ext>
          </a:extLst>
        </xdr:cNvPr>
        <xdr:cNvSpPr txBox="1"/>
      </xdr:nvSpPr>
      <xdr:spPr>
        <a:xfrm>
          <a:off x="20245017" y="63286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998</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38" name="直線コネクタ 737">
          <a:extLst>
            <a:ext uri="{FF2B5EF4-FFF2-40B4-BE49-F238E27FC236}">
              <a16:creationId xmlns:a16="http://schemas.microsoft.com/office/drawing/2014/main" xmlns="" id="{00000000-0008-0000-0600-0000E2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44069</xdr:rowOff>
    </xdr:from>
    <xdr:to>
      <xdr:col>28</xdr:col>
      <xdr:colOff>365125</xdr:colOff>
      <xdr:row>38</xdr:row>
      <xdr:rowOff>145669</xdr:rowOff>
    </xdr:to>
    <xdr:sp macro="" textlink="">
      <xdr:nvSpPr>
        <xdr:cNvPr id="739" name="フローチャート : 判断 738">
          <a:extLst>
            <a:ext uri="{FF2B5EF4-FFF2-40B4-BE49-F238E27FC236}">
              <a16:creationId xmlns:a16="http://schemas.microsoft.com/office/drawing/2014/main" xmlns="" id="{00000000-0008-0000-0600-0000E3020000}"/>
            </a:ext>
          </a:extLst>
        </xdr:cNvPr>
        <xdr:cNvSpPr/>
      </xdr:nvSpPr>
      <xdr:spPr>
        <a:xfrm>
          <a:off x="19494500" y="6559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162196</xdr:rowOff>
    </xdr:from>
    <xdr:ext cx="378565" cy="259045"/>
    <xdr:sp macro="" textlink="">
      <xdr:nvSpPr>
        <xdr:cNvPr id="740" name="テキスト ボックス 739">
          <a:extLst>
            <a:ext uri="{FF2B5EF4-FFF2-40B4-BE49-F238E27FC236}">
              <a16:creationId xmlns:a16="http://schemas.microsoft.com/office/drawing/2014/main" xmlns="" id="{00000000-0008-0000-0600-0000E4020000}"/>
            </a:ext>
          </a:extLst>
        </xdr:cNvPr>
        <xdr:cNvSpPr txBox="1"/>
      </xdr:nvSpPr>
      <xdr:spPr>
        <a:xfrm>
          <a:off x="19356017" y="63343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953</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168656</xdr:rowOff>
    </xdr:from>
    <xdr:to>
      <xdr:col>27</xdr:col>
      <xdr:colOff>161925</xdr:colOff>
      <xdr:row>38</xdr:row>
      <xdr:rowOff>98806</xdr:rowOff>
    </xdr:to>
    <xdr:sp macro="" textlink="">
      <xdr:nvSpPr>
        <xdr:cNvPr id="741" name="フローチャート : 判断 740">
          <a:extLst>
            <a:ext uri="{FF2B5EF4-FFF2-40B4-BE49-F238E27FC236}">
              <a16:creationId xmlns:a16="http://schemas.microsoft.com/office/drawing/2014/main" xmlns="" id="{00000000-0008-0000-0600-0000E5020000}"/>
            </a:ext>
          </a:extLst>
        </xdr:cNvPr>
        <xdr:cNvSpPr/>
      </xdr:nvSpPr>
      <xdr:spPr>
        <a:xfrm>
          <a:off x="18605500" y="651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115333</xdr:rowOff>
    </xdr:from>
    <xdr:ext cx="469744" cy="259045"/>
    <xdr:sp macro="" textlink="">
      <xdr:nvSpPr>
        <xdr:cNvPr id="742" name="テキスト ボックス 741">
          <a:extLst>
            <a:ext uri="{FF2B5EF4-FFF2-40B4-BE49-F238E27FC236}">
              <a16:creationId xmlns:a16="http://schemas.microsoft.com/office/drawing/2014/main" xmlns="" id="{00000000-0008-0000-0600-0000E6020000}"/>
            </a:ext>
          </a:extLst>
        </xdr:cNvPr>
        <xdr:cNvSpPr txBox="1"/>
      </xdr:nvSpPr>
      <xdr:spPr>
        <a:xfrm>
          <a:off x="18421427" y="6287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1,322</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3" name="テキスト ボックス 742">
          <a:extLst>
            <a:ext uri="{FF2B5EF4-FFF2-40B4-BE49-F238E27FC236}">
              <a16:creationId xmlns:a16="http://schemas.microsoft.com/office/drawing/2014/main" xmlns="" id="{00000000-0008-0000-0600-0000E7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4" name="テキスト ボックス 743">
          <a:extLst>
            <a:ext uri="{FF2B5EF4-FFF2-40B4-BE49-F238E27FC236}">
              <a16:creationId xmlns:a16="http://schemas.microsoft.com/office/drawing/2014/main" xmlns="" id="{00000000-0008-0000-0600-0000E8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5" name="テキスト ボックス 744">
          <a:extLst>
            <a:ext uri="{FF2B5EF4-FFF2-40B4-BE49-F238E27FC236}">
              <a16:creationId xmlns:a16="http://schemas.microsoft.com/office/drawing/2014/main" xmlns="" id="{00000000-0008-0000-0600-0000E9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6" name="テキスト ボックス 745">
          <a:extLst>
            <a:ext uri="{FF2B5EF4-FFF2-40B4-BE49-F238E27FC236}">
              <a16:creationId xmlns:a16="http://schemas.microsoft.com/office/drawing/2014/main" xmlns="" id="{00000000-0008-0000-0600-0000EA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7" name="テキスト ボックス 746">
          <a:extLst>
            <a:ext uri="{FF2B5EF4-FFF2-40B4-BE49-F238E27FC236}">
              <a16:creationId xmlns:a16="http://schemas.microsoft.com/office/drawing/2014/main" xmlns="" id="{00000000-0008-0000-0600-0000EB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48" name="円/楕円 747">
          <a:extLst>
            <a:ext uri="{FF2B5EF4-FFF2-40B4-BE49-F238E27FC236}">
              <a16:creationId xmlns:a16="http://schemas.microsoft.com/office/drawing/2014/main" xmlns="" id="{00000000-0008-0000-0600-0000EC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80027</xdr:rowOff>
    </xdr:from>
    <xdr:ext cx="249299" cy="259045"/>
    <xdr:sp macro="" textlink="">
      <xdr:nvSpPr>
        <xdr:cNvPr id="749" name="投資及び出資金該当値テキスト">
          <a:extLst>
            <a:ext uri="{FF2B5EF4-FFF2-40B4-BE49-F238E27FC236}">
              <a16:creationId xmlns:a16="http://schemas.microsoft.com/office/drawing/2014/main" xmlns="" id="{00000000-0008-0000-0600-0000ED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50" name="円/楕円 749">
          <a:extLst>
            <a:ext uri="{FF2B5EF4-FFF2-40B4-BE49-F238E27FC236}">
              <a16:creationId xmlns:a16="http://schemas.microsoft.com/office/drawing/2014/main" xmlns="" id="{00000000-0008-0000-0600-0000EE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51" name="テキスト ボックス 750">
          <a:extLst>
            <a:ext uri="{FF2B5EF4-FFF2-40B4-BE49-F238E27FC236}">
              <a16:creationId xmlns:a16="http://schemas.microsoft.com/office/drawing/2014/main" xmlns="" id="{00000000-0008-0000-0600-0000EF020000}"/>
            </a:ext>
          </a:extLst>
        </xdr:cNvPr>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52" name="円/楕円 751">
          <a:extLst>
            <a:ext uri="{FF2B5EF4-FFF2-40B4-BE49-F238E27FC236}">
              <a16:creationId xmlns:a16="http://schemas.microsoft.com/office/drawing/2014/main" xmlns="" id="{00000000-0008-0000-0600-0000F0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53" name="テキスト ボックス 752">
          <a:extLst>
            <a:ext uri="{FF2B5EF4-FFF2-40B4-BE49-F238E27FC236}">
              <a16:creationId xmlns:a16="http://schemas.microsoft.com/office/drawing/2014/main" xmlns="" id="{00000000-0008-0000-0600-0000F1020000}"/>
            </a:ext>
          </a:extLst>
        </xdr:cNvPr>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54" name="円/楕円 753">
          <a:extLst>
            <a:ext uri="{FF2B5EF4-FFF2-40B4-BE49-F238E27FC236}">
              <a16:creationId xmlns:a16="http://schemas.microsoft.com/office/drawing/2014/main" xmlns="" id="{00000000-0008-0000-0600-0000F2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55" name="テキスト ボックス 754">
          <a:extLst>
            <a:ext uri="{FF2B5EF4-FFF2-40B4-BE49-F238E27FC236}">
              <a16:creationId xmlns:a16="http://schemas.microsoft.com/office/drawing/2014/main" xmlns="" id="{00000000-0008-0000-0600-0000F3020000}"/>
            </a:ext>
          </a:extLst>
        </xdr:cNvPr>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56" name="円/楕円 755">
          <a:extLst>
            <a:ext uri="{FF2B5EF4-FFF2-40B4-BE49-F238E27FC236}">
              <a16:creationId xmlns:a16="http://schemas.microsoft.com/office/drawing/2014/main" xmlns="" id="{00000000-0008-0000-0600-0000F4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57" name="テキスト ボックス 756">
          <a:extLst>
            <a:ext uri="{FF2B5EF4-FFF2-40B4-BE49-F238E27FC236}">
              <a16:creationId xmlns:a16="http://schemas.microsoft.com/office/drawing/2014/main" xmlns="" id="{00000000-0008-0000-0600-0000F5020000}"/>
            </a:ext>
          </a:extLst>
        </xdr:cNvPr>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8" name="正方形/長方形 757">
          <a:extLst>
            <a:ext uri="{FF2B5EF4-FFF2-40B4-BE49-F238E27FC236}">
              <a16:creationId xmlns:a16="http://schemas.microsoft.com/office/drawing/2014/main" xmlns="" id="{00000000-0008-0000-0600-0000F6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9" name="正方形/長方形 758">
          <a:extLst>
            <a:ext uri="{FF2B5EF4-FFF2-40B4-BE49-F238E27FC236}">
              <a16:creationId xmlns:a16="http://schemas.microsoft.com/office/drawing/2014/main" xmlns="" id="{00000000-0008-0000-0600-0000F7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0" name="正方形/長方形 759">
          <a:extLst>
            <a:ext uri="{FF2B5EF4-FFF2-40B4-BE49-F238E27FC236}">
              <a16:creationId xmlns:a16="http://schemas.microsoft.com/office/drawing/2014/main" xmlns="" id="{00000000-0008-0000-0600-0000F8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46/63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1" name="正方形/長方形 760">
          <a:extLst>
            <a:ext uri="{FF2B5EF4-FFF2-40B4-BE49-F238E27FC236}">
              <a16:creationId xmlns:a16="http://schemas.microsoft.com/office/drawing/2014/main" xmlns="" id="{00000000-0008-0000-0600-0000F9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2" name="正方形/長方形 761">
          <a:extLst>
            <a:ext uri="{FF2B5EF4-FFF2-40B4-BE49-F238E27FC236}">
              <a16:creationId xmlns:a16="http://schemas.microsoft.com/office/drawing/2014/main" xmlns="" id="{00000000-0008-0000-0600-0000FA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3" name="正方形/長方形 762">
          <a:extLst>
            <a:ext uri="{FF2B5EF4-FFF2-40B4-BE49-F238E27FC236}">
              <a16:creationId xmlns:a16="http://schemas.microsoft.com/office/drawing/2014/main" xmlns="" id="{00000000-0008-0000-0600-0000FB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4" name="正方形/長方形 763">
          <a:extLst>
            <a:ext uri="{FF2B5EF4-FFF2-40B4-BE49-F238E27FC236}">
              <a16:creationId xmlns:a16="http://schemas.microsoft.com/office/drawing/2014/main" xmlns="" id="{00000000-0008-0000-0600-0000FC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1,612</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5" name="正方形/長方形 764">
          <a:extLst>
            <a:ext uri="{FF2B5EF4-FFF2-40B4-BE49-F238E27FC236}">
              <a16:creationId xmlns:a16="http://schemas.microsoft.com/office/drawing/2014/main" xmlns="" id="{00000000-0008-0000-0600-0000FD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6" name="テキスト ボックス 765">
          <a:extLst>
            <a:ext uri="{FF2B5EF4-FFF2-40B4-BE49-F238E27FC236}">
              <a16:creationId xmlns:a16="http://schemas.microsoft.com/office/drawing/2014/main" xmlns="" id="{00000000-0008-0000-0600-0000FE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7" name="直線コネクタ 766">
          <a:extLst>
            <a:ext uri="{FF2B5EF4-FFF2-40B4-BE49-F238E27FC236}">
              <a16:creationId xmlns:a16="http://schemas.microsoft.com/office/drawing/2014/main" xmlns="" id="{00000000-0008-0000-0600-0000FF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68" name="直線コネクタ 767">
          <a:extLst>
            <a:ext uri="{FF2B5EF4-FFF2-40B4-BE49-F238E27FC236}">
              <a16:creationId xmlns:a16="http://schemas.microsoft.com/office/drawing/2014/main" xmlns="" id="{00000000-0008-0000-0600-000000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69" name="テキスト ボックス 768">
          <a:extLst>
            <a:ext uri="{FF2B5EF4-FFF2-40B4-BE49-F238E27FC236}">
              <a16:creationId xmlns:a16="http://schemas.microsoft.com/office/drawing/2014/main" xmlns="" id="{00000000-0008-0000-0600-000001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70" name="直線コネクタ 769">
          <a:extLst>
            <a:ext uri="{FF2B5EF4-FFF2-40B4-BE49-F238E27FC236}">
              <a16:creationId xmlns:a16="http://schemas.microsoft.com/office/drawing/2014/main" xmlns="" id="{00000000-0008-0000-0600-000002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71" name="テキスト ボックス 770">
          <a:extLst>
            <a:ext uri="{FF2B5EF4-FFF2-40B4-BE49-F238E27FC236}">
              <a16:creationId xmlns:a16="http://schemas.microsoft.com/office/drawing/2014/main" xmlns="" id="{00000000-0008-0000-0600-000003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72" name="直線コネクタ 771">
          <a:extLst>
            <a:ext uri="{FF2B5EF4-FFF2-40B4-BE49-F238E27FC236}">
              <a16:creationId xmlns:a16="http://schemas.microsoft.com/office/drawing/2014/main" xmlns="" id="{00000000-0008-0000-0600-000004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73" name="テキスト ボックス 772">
          <a:extLst>
            <a:ext uri="{FF2B5EF4-FFF2-40B4-BE49-F238E27FC236}">
              <a16:creationId xmlns:a16="http://schemas.microsoft.com/office/drawing/2014/main" xmlns="" id="{00000000-0008-0000-0600-000005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74" name="直線コネクタ 773">
          <a:extLst>
            <a:ext uri="{FF2B5EF4-FFF2-40B4-BE49-F238E27FC236}">
              <a16:creationId xmlns:a16="http://schemas.microsoft.com/office/drawing/2014/main" xmlns="" id="{00000000-0008-0000-0600-000006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75" name="テキスト ボックス 774">
          <a:extLst>
            <a:ext uri="{FF2B5EF4-FFF2-40B4-BE49-F238E27FC236}">
              <a16:creationId xmlns:a16="http://schemas.microsoft.com/office/drawing/2014/main" xmlns="" id="{00000000-0008-0000-0600-000007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6" name="直線コネクタ 775">
          <a:extLst>
            <a:ext uri="{FF2B5EF4-FFF2-40B4-BE49-F238E27FC236}">
              <a16:creationId xmlns:a16="http://schemas.microsoft.com/office/drawing/2014/main" xmlns="" id="{00000000-0008-0000-0600-000008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7" name="テキスト ボックス 776">
          <a:extLst>
            <a:ext uri="{FF2B5EF4-FFF2-40B4-BE49-F238E27FC236}">
              <a16:creationId xmlns:a16="http://schemas.microsoft.com/office/drawing/2014/main" xmlns="" id="{00000000-0008-0000-0600-000009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8" name="貸付金グラフ枠">
          <a:extLst>
            <a:ext uri="{FF2B5EF4-FFF2-40B4-BE49-F238E27FC236}">
              <a16:creationId xmlns:a16="http://schemas.microsoft.com/office/drawing/2014/main" xmlns="" id="{00000000-0008-0000-0600-00000A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149301</xdr:rowOff>
    </xdr:from>
    <xdr:to>
      <xdr:col>32</xdr:col>
      <xdr:colOff>186689</xdr:colOff>
      <xdr:row>58</xdr:row>
      <xdr:rowOff>139700</xdr:rowOff>
    </xdr:to>
    <xdr:cxnSp macro="">
      <xdr:nvCxnSpPr>
        <xdr:cNvPr id="779" name="直線コネクタ 778">
          <a:extLst>
            <a:ext uri="{FF2B5EF4-FFF2-40B4-BE49-F238E27FC236}">
              <a16:creationId xmlns:a16="http://schemas.microsoft.com/office/drawing/2014/main" xmlns="" id="{00000000-0008-0000-0600-00000B030000}"/>
            </a:ext>
          </a:extLst>
        </xdr:cNvPr>
        <xdr:cNvCxnSpPr/>
      </xdr:nvCxnSpPr>
      <xdr:spPr>
        <a:xfrm flipV="1">
          <a:off x="22159595" y="8893251"/>
          <a:ext cx="1269" cy="11905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80" name="貸付金最小値テキスト">
          <a:extLst>
            <a:ext uri="{FF2B5EF4-FFF2-40B4-BE49-F238E27FC236}">
              <a16:creationId xmlns:a16="http://schemas.microsoft.com/office/drawing/2014/main" xmlns="" id="{00000000-0008-0000-0600-00000C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81" name="直線コネクタ 780">
          <a:extLst>
            <a:ext uri="{FF2B5EF4-FFF2-40B4-BE49-F238E27FC236}">
              <a16:creationId xmlns:a16="http://schemas.microsoft.com/office/drawing/2014/main" xmlns="" id="{00000000-0008-0000-0600-00000D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95978</xdr:rowOff>
    </xdr:from>
    <xdr:ext cx="534377" cy="259045"/>
    <xdr:sp macro="" textlink="">
      <xdr:nvSpPr>
        <xdr:cNvPr id="782" name="貸付金最大値テキスト">
          <a:extLst>
            <a:ext uri="{FF2B5EF4-FFF2-40B4-BE49-F238E27FC236}">
              <a16:creationId xmlns:a16="http://schemas.microsoft.com/office/drawing/2014/main" xmlns="" id="{00000000-0008-0000-0600-00000E030000}"/>
            </a:ext>
          </a:extLst>
        </xdr:cNvPr>
        <xdr:cNvSpPr txBox="1"/>
      </xdr:nvSpPr>
      <xdr:spPr>
        <a:xfrm>
          <a:off x="22212300" y="8668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26,040</a:t>
          </a:r>
          <a:endParaRPr kumimoji="1" lang="ja-JP" altLang="en-US" sz="1000" b="1">
            <a:latin typeface="ＭＳ Ｐゴシック"/>
          </a:endParaRPr>
        </a:p>
      </xdr:txBody>
    </xdr:sp>
    <xdr:clientData/>
  </xdr:oneCellAnchor>
  <xdr:twoCellAnchor>
    <xdr:from>
      <xdr:col>32</xdr:col>
      <xdr:colOff>98425</xdr:colOff>
      <xdr:row>51</xdr:row>
      <xdr:rowOff>149301</xdr:rowOff>
    </xdr:from>
    <xdr:to>
      <xdr:col>32</xdr:col>
      <xdr:colOff>276225</xdr:colOff>
      <xdr:row>51</xdr:row>
      <xdr:rowOff>149301</xdr:rowOff>
    </xdr:to>
    <xdr:cxnSp macro="">
      <xdr:nvCxnSpPr>
        <xdr:cNvPr id="783" name="直線コネクタ 782">
          <a:extLst>
            <a:ext uri="{FF2B5EF4-FFF2-40B4-BE49-F238E27FC236}">
              <a16:creationId xmlns:a16="http://schemas.microsoft.com/office/drawing/2014/main" xmlns="" id="{00000000-0008-0000-0600-00000F030000}"/>
            </a:ext>
          </a:extLst>
        </xdr:cNvPr>
        <xdr:cNvCxnSpPr/>
      </xdr:nvCxnSpPr>
      <xdr:spPr>
        <a:xfrm>
          <a:off x="22072600" y="8893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139471</xdr:rowOff>
    </xdr:from>
    <xdr:to>
      <xdr:col>32</xdr:col>
      <xdr:colOff>187325</xdr:colOff>
      <xdr:row>58</xdr:row>
      <xdr:rowOff>139700</xdr:rowOff>
    </xdr:to>
    <xdr:cxnSp macro="">
      <xdr:nvCxnSpPr>
        <xdr:cNvPr id="784" name="直線コネクタ 783">
          <a:extLst>
            <a:ext uri="{FF2B5EF4-FFF2-40B4-BE49-F238E27FC236}">
              <a16:creationId xmlns:a16="http://schemas.microsoft.com/office/drawing/2014/main" xmlns="" id="{00000000-0008-0000-0600-000010030000}"/>
            </a:ext>
          </a:extLst>
        </xdr:cNvPr>
        <xdr:cNvCxnSpPr/>
      </xdr:nvCxnSpPr>
      <xdr:spPr>
        <a:xfrm>
          <a:off x="21323300" y="10083571"/>
          <a:ext cx="8382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12427</xdr:rowOff>
    </xdr:from>
    <xdr:ext cx="469744" cy="259045"/>
    <xdr:sp macro="" textlink="">
      <xdr:nvSpPr>
        <xdr:cNvPr id="785" name="貸付金平均値テキスト">
          <a:extLst>
            <a:ext uri="{FF2B5EF4-FFF2-40B4-BE49-F238E27FC236}">
              <a16:creationId xmlns:a16="http://schemas.microsoft.com/office/drawing/2014/main" xmlns="" id="{00000000-0008-0000-0600-000011030000}"/>
            </a:ext>
          </a:extLst>
        </xdr:cNvPr>
        <xdr:cNvSpPr txBox="1"/>
      </xdr:nvSpPr>
      <xdr:spPr>
        <a:xfrm>
          <a:off x="22212300" y="97850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2,173</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161000</xdr:rowOff>
    </xdr:from>
    <xdr:to>
      <xdr:col>32</xdr:col>
      <xdr:colOff>238125</xdr:colOff>
      <xdr:row>58</xdr:row>
      <xdr:rowOff>91150</xdr:rowOff>
    </xdr:to>
    <xdr:sp macro="" textlink="">
      <xdr:nvSpPr>
        <xdr:cNvPr id="786" name="フローチャート : 判断 785">
          <a:extLst>
            <a:ext uri="{FF2B5EF4-FFF2-40B4-BE49-F238E27FC236}">
              <a16:creationId xmlns:a16="http://schemas.microsoft.com/office/drawing/2014/main" xmlns="" id="{00000000-0008-0000-0600-000012030000}"/>
            </a:ext>
          </a:extLst>
        </xdr:cNvPr>
        <xdr:cNvSpPr/>
      </xdr:nvSpPr>
      <xdr:spPr>
        <a:xfrm>
          <a:off x="22110700" y="993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139334</xdr:rowOff>
    </xdr:from>
    <xdr:to>
      <xdr:col>31</xdr:col>
      <xdr:colOff>34925</xdr:colOff>
      <xdr:row>58</xdr:row>
      <xdr:rowOff>139471</xdr:rowOff>
    </xdr:to>
    <xdr:cxnSp macro="">
      <xdr:nvCxnSpPr>
        <xdr:cNvPr id="787" name="直線コネクタ 786">
          <a:extLst>
            <a:ext uri="{FF2B5EF4-FFF2-40B4-BE49-F238E27FC236}">
              <a16:creationId xmlns:a16="http://schemas.microsoft.com/office/drawing/2014/main" xmlns="" id="{00000000-0008-0000-0600-000013030000}"/>
            </a:ext>
          </a:extLst>
        </xdr:cNvPr>
        <xdr:cNvCxnSpPr/>
      </xdr:nvCxnSpPr>
      <xdr:spPr>
        <a:xfrm>
          <a:off x="20434300" y="10083434"/>
          <a:ext cx="889000" cy="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30196</xdr:rowOff>
    </xdr:from>
    <xdr:to>
      <xdr:col>31</xdr:col>
      <xdr:colOff>85725</xdr:colOff>
      <xdr:row>58</xdr:row>
      <xdr:rowOff>131796</xdr:rowOff>
    </xdr:to>
    <xdr:sp macro="" textlink="">
      <xdr:nvSpPr>
        <xdr:cNvPr id="788" name="フローチャート : 判断 787">
          <a:extLst>
            <a:ext uri="{FF2B5EF4-FFF2-40B4-BE49-F238E27FC236}">
              <a16:creationId xmlns:a16="http://schemas.microsoft.com/office/drawing/2014/main" xmlns="" id="{00000000-0008-0000-0600-000014030000}"/>
            </a:ext>
          </a:extLst>
        </xdr:cNvPr>
        <xdr:cNvSpPr/>
      </xdr:nvSpPr>
      <xdr:spPr>
        <a:xfrm>
          <a:off x="21272500" y="9974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148323</xdr:rowOff>
    </xdr:from>
    <xdr:ext cx="469744" cy="259045"/>
    <xdr:sp macro="" textlink="">
      <xdr:nvSpPr>
        <xdr:cNvPr id="789" name="テキスト ボックス 788">
          <a:extLst>
            <a:ext uri="{FF2B5EF4-FFF2-40B4-BE49-F238E27FC236}">
              <a16:creationId xmlns:a16="http://schemas.microsoft.com/office/drawing/2014/main" xmlns="" id="{00000000-0008-0000-0600-000015030000}"/>
            </a:ext>
          </a:extLst>
        </xdr:cNvPr>
        <xdr:cNvSpPr txBox="1"/>
      </xdr:nvSpPr>
      <xdr:spPr>
        <a:xfrm>
          <a:off x="21088427" y="9749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1,284</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139334</xdr:rowOff>
    </xdr:from>
    <xdr:to>
      <xdr:col>29</xdr:col>
      <xdr:colOff>517525</xdr:colOff>
      <xdr:row>58</xdr:row>
      <xdr:rowOff>139700</xdr:rowOff>
    </xdr:to>
    <xdr:cxnSp macro="">
      <xdr:nvCxnSpPr>
        <xdr:cNvPr id="790" name="直線コネクタ 789">
          <a:extLst>
            <a:ext uri="{FF2B5EF4-FFF2-40B4-BE49-F238E27FC236}">
              <a16:creationId xmlns:a16="http://schemas.microsoft.com/office/drawing/2014/main" xmlns="" id="{00000000-0008-0000-0600-000016030000}"/>
            </a:ext>
          </a:extLst>
        </xdr:cNvPr>
        <xdr:cNvCxnSpPr/>
      </xdr:nvCxnSpPr>
      <xdr:spPr>
        <a:xfrm flipV="1">
          <a:off x="19545300" y="10083434"/>
          <a:ext cx="889000" cy="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8204</xdr:rowOff>
    </xdr:from>
    <xdr:to>
      <xdr:col>29</xdr:col>
      <xdr:colOff>568325</xdr:colOff>
      <xdr:row>58</xdr:row>
      <xdr:rowOff>109804</xdr:rowOff>
    </xdr:to>
    <xdr:sp macro="" textlink="">
      <xdr:nvSpPr>
        <xdr:cNvPr id="791" name="フローチャート : 判断 790">
          <a:extLst>
            <a:ext uri="{FF2B5EF4-FFF2-40B4-BE49-F238E27FC236}">
              <a16:creationId xmlns:a16="http://schemas.microsoft.com/office/drawing/2014/main" xmlns="" id="{00000000-0008-0000-0600-000017030000}"/>
            </a:ext>
          </a:extLst>
        </xdr:cNvPr>
        <xdr:cNvSpPr/>
      </xdr:nvSpPr>
      <xdr:spPr>
        <a:xfrm>
          <a:off x="20383500" y="9952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126331</xdr:rowOff>
    </xdr:from>
    <xdr:ext cx="469744" cy="259045"/>
    <xdr:sp macro="" textlink="">
      <xdr:nvSpPr>
        <xdr:cNvPr id="792" name="テキスト ボックス 791">
          <a:extLst>
            <a:ext uri="{FF2B5EF4-FFF2-40B4-BE49-F238E27FC236}">
              <a16:creationId xmlns:a16="http://schemas.microsoft.com/office/drawing/2014/main" xmlns="" id="{00000000-0008-0000-0600-000018030000}"/>
            </a:ext>
          </a:extLst>
        </xdr:cNvPr>
        <xdr:cNvSpPr txBox="1"/>
      </xdr:nvSpPr>
      <xdr:spPr>
        <a:xfrm>
          <a:off x="20199427" y="9727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1,765</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139426</xdr:rowOff>
    </xdr:from>
    <xdr:to>
      <xdr:col>28</xdr:col>
      <xdr:colOff>314325</xdr:colOff>
      <xdr:row>58</xdr:row>
      <xdr:rowOff>139700</xdr:rowOff>
    </xdr:to>
    <xdr:cxnSp macro="">
      <xdr:nvCxnSpPr>
        <xdr:cNvPr id="793" name="直線コネクタ 792">
          <a:extLst>
            <a:ext uri="{FF2B5EF4-FFF2-40B4-BE49-F238E27FC236}">
              <a16:creationId xmlns:a16="http://schemas.microsoft.com/office/drawing/2014/main" xmlns="" id="{00000000-0008-0000-0600-000019030000}"/>
            </a:ext>
          </a:extLst>
        </xdr:cNvPr>
        <xdr:cNvCxnSpPr/>
      </xdr:nvCxnSpPr>
      <xdr:spPr>
        <a:xfrm>
          <a:off x="18656300" y="10083526"/>
          <a:ext cx="889000" cy="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83642</xdr:rowOff>
    </xdr:from>
    <xdr:to>
      <xdr:col>28</xdr:col>
      <xdr:colOff>365125</xdr:colOff>
      <xdr:row>58</xdr:row>
      <xdr:rowOff>13792</xdr:rowOff>
    </xdr:to>
    <xdr:sp macro="" textlink="">
      <xdr:nvSpPr>
        <xdr:cNvPr id="794" name="フローチャート : 判断 793">
          <a:extLst>
            <a:ext uri="{FF2B5EF4-FFF2-40B4-BE49-F238E27FC236}">
              <a16:creationId xmlns:a16="http://schemas.microsoft.com/office/drawing/2014/main" xmlns="" id="{00000000-0008-0000-0600-00001A030000}"/>
            </a:ext>
          </a:extLst>
        </xdr:cNvPr>
        <xdr:cNvSpPr/>
      </xdr:nvSpPr>
      <xdr:spPr>
        <a:xfrm>
          <a:off x="19494500" y="9856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30319</xdr:rowOff>
    </xdr:from>
    <xdr:ext cx="469744" cy="259045"/>
    <xdr:sp macro="" textlink="">
      <xdr:nvSpPr>
        <xdr:cNvPr id="795" name="テキスト ボックス 794">
          <a:extLst>
            <a:ext uri="{FF2B5EF4-FFF2-40B4-BE49-F238E27FC236}">
              <a16:creationId xmlns:a16="http://schemas.microsoft.com/office/drawing/2014/main" xmlns="" id="{00000000-0008-0000-0600-00001B030000}"/>
            </a:ext>
          </a:extLst>
        </xdr:cNvPr>
        <xdr:cNvSpPr txBox="1"/>
      </xdr:nvSpPr>
      <xdr:spPr>
        <a:xfrm>
          <a:off x="19310427" y="9631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3,865</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138506</xdr:rowOff>
    </xdr:from>
    <xdr:to>
      <xdr:col>27</xdr:col>
      <xdr:colOff>161925</xdr:colOff>
      <xdr:row>58</xdr:row>
      <xdr:rowOff>68656</xdr:rowOff>
    </xdr:to>
    <xdr:sp macro="" textlink="">
      <xdr:nvSpPr>
        <xdr:cNvPr id="796" name="フローチャート : 判断 795">
          <a:extLst>
            <a:ext uri="{FF2B5EF4-FFF2-40B4-BE49-F238E27FC236}">
              <a16:creationId xmlns:a16="http://schemas.microsoft.com/office/drawing/2014/main" xmlns="" id="{00000000-0008-0000-0600-00001C030000}"/>
            </a:ext>
          </a:extLst>
        </xdr:cNvPr>
        <xdr:cNvSpPr/>
      </xdr:nvSpPr>
      <xdr:spPr>
        <a:xfrm>
          <a:off x="18605500" y="9911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85183</xdr:rowOff>
    </xdr:from>
    <xdr:ext cx="469744" cy="259045"/>
    <xdr:sp macro="" textlink="">
      <xdr:nvSpPr>
        <xdr:cNvPr id="797" name="テキスト ボックス 796">
          <a:extLst>
            <a:ext uri="{FF2B5EF4-FFF2-40B4-BE49-F238E27FC236}">
              <a16:creationId xmlns:a16="http://schemas.microsoft.com/office/drawing/2014/main" xmlns="" id="{00000000-0008-0000-0600-00001D030000}"/>
            </a:ext>
          </a:extLst>
        </xdr:cNvPr>
        <xdr:cNvSpPr txBox="1"/>
      </xdr:nvSpPr>
      <xdr:spPr>
        <a:xfrm>
          <a:off x="18421427" y="9686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2,665</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8" name="テキスト ボックス 797">
          <a:extLst>
            <a:ext uri="{FF2B5EF4-FFF2-40B4-BE49-F238E27FC236}">
              <a16:creationId xmlns:a16="http://schemas.microsoft.com/office/drawing/2014/main" xmlns="" id="{00000000-0008-0000-0600-00001E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9" name="テキスト ボックス 798">
          <a:extLst>
            <a:ext uri="{FF2B5EF4-FFF2-40B4-BE49-F238E27FC236}">
              <a16:creationId xmlns:a16="http://schemas.microsoft.com/office/drawing/2014/main" xmlns="" id="{00000000-0008-0000-0600-00001F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0" name="テキスト ボックス 799">
          <a:extLst>
            <a:ext uri="{FF2B5EF4-FFF2-40B4-BE49-F238E27FC236}">
              <a16:creationId xmlns:a16="http://schemas.microsoft.com/office/drawing/2014/main" xmlns="" id="{00000000-0008-0000-0600-000020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1" name="テキスト ボックス 800">
          <a:extLst>
            <a:ext uri="{FF2B5EF4-FFF2-40B4-BE49-F238E27FC236}">
              <a16:creationId xmlns:a16="http://schemas.microsoft.com/office/drawing/2014/main" xmlns="" id="{00000000-0008-0000-0600-000021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2" name="テキスト ボックス 801">
          <a:extLst>
            <a:ext uri="{FF2B5EF4-FFF2-40B4-BE49-F238E27FC236}">
              <a16:creationId xmlns:a16="http://schemas.microsoft.com/office/drawing/2014/main" xmlns="" id="{00000000-0008-0000-0600-000022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803" name="円/楕円 802">
          <a:extLst>
            <a:ext uri="{FF2B5EF4-FFF2-40B4-BE49-F238E27FC236}">
              <a16:creationId xmlns:a16="http://schemas.microsoft.com/office/drawing/2014/main" xmlns="" id="{00000000-0008-0000-0600-000023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3827</xdr:rowOff>
    </xdr:from>
    <xdr:ext cx="249299" cy="259045"/>
    <xdr:sp macro="" textlink="">
      <xdr:nvSpPr>
        <xdr:cNvPr id="804" name="貸付金該当値テキスト">
          <a:extLst>
            <a:ext uri="{FF2B5EF4-FFF2-40B4-BE49-F238E27FC236}">
              <a16:creationId xmlns:a16="http://schemas.microsoft.com/office/drawing/2014/main" xmlns="" id="{00000000-0008-0000-0600-000024030000}"/>
            </a:ext>
          </a:extLst>
        </xdr:cNvPr>
        <xdr:cNvSpPr txBox="1"/>
      </xdr:nvSpPr>
      <xdr:spPr>
        <a:xfrm>
          <a:off x="22212300" y="994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88671</xdr:rowOff>
    </xdr:from>
    <xdr:to>
      <xdr:col>31</xdr:col>
      <xdr:colOff>85725</xdr:colOff>
      <xdr:row>59</xdr:row>
      <xdr:rowOff>18821</xdr:rowOff>
    </xdr:to>
    <xdr:sp macro="" textlink="">
      <xdr:nvSpPr>
        <xdr:cNvPr id="805" name="円/楕円 804">
          <a:extLst>
            <a:ext uri="{FF2B5EF4-FFF2-40B4-BE49-F238E27FC236}">
              <a16:creationId xmlns:a16="http://schemas.microsoft.com/office/drawing/2014/main" xmlns="" id="{00000000-0008-0000-0600-000025030000}"/>
            </a:ext>
          </a:extLst>
        </xdr:cNvPr>
        <xdr:cNvSpPr/>
      </xdr:nvSpPr>
      <xdr:spPr>
        <a:xfrm>
          <a:off x="21272500" y="10032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9948</xdr:rowOff>
    </xdr:from>
    <xdr:ext cx="249299" cy="259045"/>
    <xdr:sp macro="" textlink="">
      <xdr:nvSpPr>
        <xdr:cNvPr id="806" name="テキスト ボックス 805">
          <a:extLst>
            <a:ext uri="{FF2B5EF4-FFF2-40B4-BE49-F238E27FC236}">
              <a16:creationId xmlns:a16="http://schemas.microsoft.com/office/drawing/2014/main" xmlns="" id="{00000000-0008-0000-0600-000026030000}"/>
            </a:ext>
          </a:extLst>
        </xdr:cNvPr>
        <xdr:cNvSpPr txBox="1"/>
      </xdr:nvSpPr>
      <xdr:spPr>
        <a:xfrm>
          <a:off x="21198649" y="101254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88534</xdr:rowOff>
    </xdr:from>
    <xdr:to>
      <xdr:col>29</xdr:col>
      <xdr:colOff>568325</xdr:colOff>
      <xdr:row>59</xdr:row>
      <xdr:rowOff>18684</xdr:rowOff>
    </xdr:to>
    <xdr:sp macro="" textlink="">
      <xdr:nvSpPr>
        <xdr:cNvPr id="807" name="円/楕円 806">
          <a:extLst>
            <a:ext uri="{FF2B5EF4-FFF2-40B4-BE49-F238E27FC236}">
              <a16:creationId xmlns:a16="http://schemas.microsoft.com/office/drawing/2014/main" xmlns="" id="{00000000-0008-0000-0600-000027030000}"/>
            </a:ext>
          </a:extLst>
        </xdr:cNvPr>
        <xdr:cNvSpPr/>
      </xdr:nvSpPr>
      <xdr:spPr>
        <a:xfrm>
          <a:off x="20383500" y="10032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9811</xdr:rowOff>
    </xdr:from>
    <xdr:ext cx="249299" cy="259045"/>
    <xdr:sp macro="" textlink="">
      <xdr:nvSpPr>
        <xdr:cNvPr id="808" name="テキスト ボックス 807">
          <a:extLst>
            <a:ext uri="{FF2B5EF4-FFF2-40B4-BE49-F238E27FC236}">
              <a16:creationId xmlns:a16="http://schemas.microsoft.com/office/drawing/2014/main" xmlns="" id="{00000000-0008-0000-0600-000028030000}"/>
            </a:ext>
          </a:extLst>
        </xdr:cNvPr>
        <xdr:cNvSpPr txBox="1"/>
      </xdr:nvSpPr>
      <xdr:spPr>
        <a:xfrm>
          <a:off x="20309649" y="1012536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88900</xdr:rowOff>
    </xdr:from>
    <xdr:to>
      <xdr:col>28</xdr:col>
      <xdr:colOff>365125</xdr:colOff>
      <xdr:row>59</xdr:row>
      <xdr:rowOff>19050</xdr:rowOff>
    </xdr:to>
    <xdr:sp macro="" textlink="">
      <xdr:nvSpPr>
        <xdr:cNvPr id="809" name="円/楕円 808">
          <a:extLst>
            <a:ext uri="{FF2B5EF4-FFF2-40B4-BE49-F238E27FC236}">
              <a16:creationId xmlns:a16="http://schemas.microsoft.com/office/drawing/2014/main" xmlns="" id="{00000000-0008-0000-0600-000029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10177</xdr:rowOff>
    </xdr:from>
    <xdr:ext cx="249299" cy="259045"/>
    <xdr:sp macro="" textlink="">
      <xdr:nvSpPr>
        <xdr:cNvPr id="810" name="テキスト ボックス 809">
          <a:extLst>
            <a:ext uri="{FF2B5EF4-FFF2-40B4-BE49-F238E27FC236}">
              <a16:creationId xmlns:a16="http://schemas.microsoft.com/office/drawing/2014/main" xmlns="" id="{00000000-0008-0000-0600-00002A030000}"/>
            </a:ext>
          </a:extLst>
        </xdr:cNvPr>
        <xdr:cNvSpPr txBox="1"/>
      </xdr:nvSpPr>
      <xdr:spPr>
        <a:xfrm>
          <a:off x="19420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88626</xdr:rowOff>
    </xdr:from>
    <xdr:to>
      <xdr:col>27</xdr:col>
      <xdr:colOff>161925</xdr:colOff>
      <xdr:row>59</xdr:row>
      <xdr:rowOff>18776</xdr:rowOff>
    </xdr:to>
    <xdr:sp macro="" textlink="">
      <xdr:nvSpPr>
        <xdr:cNvPr id="811" name="円/楕円 810">
          <a:extLst>
            <a:ext uri="{FF2B5EF4-FFF2-40B4-BE49-F238E27FC236}">
              <a16:creationId xmlns:a16="http://schemas.microsoft.com/office/drawing/2014/main" xmlns="" id="{00000000-0008-0000-0600-00002B030000}"/>
            </a:ext>
          </a:extLst>
        </xdr:cNvPr>
        <xdr:cNvSpPr/>
      </xdr:nvSpPr>
      <xdr:spPr>
        <a:xfrm>
          <a:off x="18605500" y="10032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9903</xdr:rowOff>
    </xdr:from>
    <xdr:ext cx="249299" cy="259045"/>
    <xdr:sp macro="" textlink="">
      <xdr:nvSpPr>
        <xdr:cNvPr id="812" name="テキスト ボックス 811">
          <a:extLst>
            <a:ext uri="{FF2B5EF4-FFF2-40B4-BE49-F238E27FC236}">
              <a16:creationId xmlns:a16="http://schemas.microsoft.com/office/drawing/2014/main" xmlns="" id="{00000000-0008-0000-0600-00002C030000}"/>
            </a:ext>
          </a:extLst>
        </xdr:cNvPr>
        <xdr:cNvSpPr txBox="1"/>
      </xdr:nvSpPr>
      <xdr:spPr>
        <a:xfrm>
          <a:off x="18531649" y="1012545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3" name="正方形/長方形 812">
          <a:extLst>
            <a:ext uri="{FF2B5EF4-FFF2-40B4-BE49-F238E27FC236}">
              <a16:creationId xmlns:a16="http://schemas.microsoft.com/office/drawing/2014/main" xmlns="" id="{00000000-0008-0000-0600-00002D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4" name="正方形/長方形 813">
          <a:extLst>
            <a:ext uri="{FF2B5EF4-FFF2-40B4-BE49-F238E27FC236}">
              <a16:creationId xmlns:a16="http://schemas.microsoft.com/office/drawing/2014/main" xmlns="" id="{00000000-0008-0000-0600-00002E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5" name="正方形/長方形 814">
          <a:extLst>
            <a:ext uri="{FF2B5EF4-FFF2-40B4-BE49-F238E27FC236}">
              <a16:creationId xmlns:a16="http://schemas.microsoft.com/office/drawing/2014/main" xmlns="" id="{00000000-0008-0000-0600-00002F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52/63</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6" name="正方形/長方形 815">
          <a:extLst>
            <a:ext uri="{FF2B5EF4-FFF2-40B4-BE49-F238E27FC236}">
              <a16:creationId xmlns:a16="http://schemas.microsoft.com/office/drawing/2014/main" xmlns="" id="{00000000-0008-0000-0600-000030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7" name="正方形/長方形 816">
          <a:extLst>
            <a:ext uri="{FF2B5EF4-FFF2-40B4-BE49-F238E27FC236}">
              <a16:creationId xmlns:a16="http://schemas.microsoft.com/office/drawing/2014/main" xmlns="" id="{00000000-0008-0000-0600-000031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8" name="正方形/長方形 817">
          <a:extLst>
            <a:ext uri="{FF2B5EF4-FFF2-40B4-BE49-F238E27FC236}">
              <a16:creationId xmlns:a16="http://schemas.microsoft.com/office/drawing/2014/main" xmlns="" id="{00000000-0008-0000-0600-000032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9" name="正方形/長方形 818">
          <a:extLst>
            <a:ext uri="{FF2B5EF4-FFF2-40B4-BE49-F238E27FC236}">
              <a16:creationId xmlns:a16="http://schemas.microsoft.com/office/drawing/2014/main" xmlns="" id="{00000000-0008-0000-0600-000033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40,237</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20" name="正方形/長方形 819">
          <a:extLst>
            <a:ext uri="{FF2B5EF4-FFF2-40B4-BE49-F238E27FC236}">
              <a16:creationId xmlns:a16="http://schemas.microsoft.com/office/drawing/2014/main" xmlns="" id="{00000000-0008-0000-0600-000034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21" name="テキスト ボックス 820">
          <a:extLst>
            <a:ext uri="{FF2B5EF4-FFF2-40B4-BE49-F238E27FC236}">
              <a16:creationId xmlns:a16="http://schemas.microsoft.com/office/drawing/2014/main" xmlns="" id="{00000000-0008-0000-0600-000035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22" name="直線コネクタ 821">
          <a:extLst>
            <a:ext uri="{FF2B5EF4-FFF2-40B4-BE49-F238E27FC236}">
              <a16:creationId xmlns:a16="http://schemas.microsoft.com/office/drawing/2014/main" xmlns="" id="{00000000-0008-0000-0600-000036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23" name="テキスト ボックス 822">
          <a:extLst>
            <a:ext uri="{FF2B5EF4-FFF2-40B4-BE49-F238E27FC236}">
              <a16:creationId xmlns:a16="http://schemas.microsoft.com/office/drawing/2014/main" xmlns="" id="{00000000-0008-0000-0600-000037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98879</xdr:rowOff>
    </xdr:from>
    <xdr:to>
      <xdr:col>33</xdr:col>
      <xdr:colOff>314325</xdr:colOff>
      <xdr:row>79</xdr:row>
      <xdr:rowOff>98879</xdr:rowOff>
    </xdr:to>
    <xdr:cxnSp macro="">
      <xdr:nvCxnSpPr>
        <xdr:cNvPr id="824" name="直線コネクタ 823">
          <a:extLst>
            <a:ext uri="{FF2B5EF4-FFF2-40B4-BE49-F238E27FC236}">
              <a16:creationId xmlns:a16="http://schemas.microsoft.com/office/drawing/2014/main" xmlns="" id="{00000000-0008-0000-0600-000038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128106</xdr:rowOff>
    </xdr:from>
    <xdr:ext cx="531299" cy="259045"/>
    <xdr:sp macro="" textlink="">
      <xdr:nvSpPr>
        <xdr:cNvPr id="825" name="テキスト ボックス 824">
          <a:extLst>
            <a:ext uri="{FF2B5EF4-FFF2-40B4-BE49-F238E27FC236}">
              <a16:creationId xmlns:a16="http://schemas.microsoft.com/office/drawing/2014/main" xmlns="" id="{00000000-0008-0000-0600-000039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26" name="直線コネクタ 825">
          <a:extLst>
            <a:ext uri="{FF2B5EF4-FFF2-40B4-BE49-F238E27FC236}">
              <a16:creationId xmlns:a16="http://schemas.microsoft.com/office/drawing/2014/main" xmlns="" id="{00000000-0008-0000-0600-00003A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27" name="テキスト ボックス 826">
          <a:extLst>
            <a:ext uri="{FF2B5EF4-FFF2-40B4-BE49-F238E27FC236}">
              <a16:creationId xmlns:a16="http://schemas.microsoft.com/office/drawing/2014/main" xmlns="" id="{00000000-0008-0000-0600-00003B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28" name="直線コネクタ 827">
          <a:extLst>
            <a:ext uri="{FF2B5EF4-FFF2-40B4-BE49-F238E27FC236}">
              <a16:creationId xmlns:a16="http://schemas.microsoft.com/office/drawing/2014/main" xmlns="" id="{00000000-0008-0000-0600-00003C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29" name="テキスト ボックス 828">
          <a:extLst>
            <a:ext uri="{FF2B5EF4-FFF2-40B4-BE49-F238E27FC236}">
              <a16:creationId xmlns:a16="http://schemas.microsoft.com/office/drawing/2014/main" xmlns="" id="{00000000-0008-0000-0600-00003D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30" name="直線コネクタ 829">
          <a:extLst>
            <a:ext uri="{FF2B5EF4-FFF2-40B4-BE49-F238E27FC236}">
              <a16:creationId xmlns:a16="http://schemas.microsoft.com/office/drawing/2014/main" xmlns="" id="{00000000-0008-0000-0600-00003E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5642</xdr:rowOff>
    </xdr:from>
    <xdr:ext cx="531299" cy="259045"/>
    <xdr:sp macro="" textlink="">
      <xdr:nvSpPr>
        <xdr:cNvPr id="831" name="テキスト ボックス 830">
          <a:extLst>
            <a:ext uri="{FF2B5EF4-FFF2-40B4-BE49-F238E27FC236}">
              <a16:creationId xmlns:a16="http://schemas.microsoft.com/office/drawing/2014/main" xmlns="" id="{00000000-0008-0000-0600-00003F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32" name="直線コネクタ 831">
          <a:extLst>
            <a:ext uri="{FF2B5EF4-FFF2-40B4-BE49-F238E27FC236}">
              <a16:creationId xmlns:a16="http://schemas.microsoft.com/office/drawing/2014/main" xmlns="" id="{00000000-0008-0000-0600-000040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21970</xdr:rowOff>
    </xdr:from>
    <xdr:ext cx="595419" cy="259045"/>
    <xdr:sp macro="" textlink="">
      <xdr:nvSpPr>
        <xdr:cNvPr id="833" name="テキスト ボックス 832">
          <a:extLst>
            <a:ext uri="{FF2B5EF4-FFF2-40B4-BE49-F238E27FC236}">
              <a16:creationId xmlns:a16="http://schemas.microsoft.com/office/drawing/2014/main" xmlns="" id="{00000000-0008-0000-0600-000041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34" name="直線コネクタ 833">
          <a:extLst>
            <a:ext uri="{FF2B5EF4-FFF2-40B4-BE49-F238E27FC236}">
              <a16:creationId xmlns:a16="http://schemas.microsoft.com/office/drawing/2014/main" xmlns="" id="{00000000-0008-0000-0600-000042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38299</xdr:rowOff>
    </xdr:from>
    <xdr:ext cx="595419" cy="259045"/>
    <xdr:sp macro="" textlink="">
      <xdr:nvSpPr>
        <xdr:cNvPr id="835" name="テキスト ボックス 834">
          <a:extLst>
            <a:ext uri="{FF2B5EF4-FFF2-40B4-BE49-F238E27FC236}">
              <a16:creationId xmlns:a16="http://schemas.microsoft.com/office/drawing/2014/main" xmlns="" id="{00000000-0008-0000-0600-000043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6" name="直線コネクタ 835">
          <a:extLst>
            <a:ext uri="{FF2B5EF4-FFF2-40B4-BE49-F238E27FC236}">
              <a16:creationId xmlns:a16="http://schemas.microsoft.com/office/drawing/2014/main" xmlns="" id="{00000000-0008-0000-0600-000044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7" name="テキスト ボックス 836">
          <a:extLst>
            <a:ext uri="{FF2B5EF4-FFF2-40B4-BE49-F238E27FC236}">
              <a16:creationId xmlns:a16="http://schemas.microsoft.com/office/drawing/2014/main" xmlns="" id="{00000000-0008-0000-0600-000045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8" name="繰出金グラフ枠">
          <a:extLst>
            <a:ext uri="{FF2B5EF4-FFF2-40B4-BE49-F238E27FC236}">
              <a16:creationId xmlns:a16="http://schemas.microsoft.com/office/drawing/2014/main" xmlns="" id="{00000000-0008-0000-0600-000046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163523</xdr:rowOff>
    </xdr:from>
    <xdr:to>
      <xdr:col>32</xdr:col>
      <xdr:colOff>186689</xdr:colOff>
      <xdr:row>78</xdr:row>
      <xdr:rowOff>95058</xdr:rowOff>
    </xdr:to>
    <xdr:cxnSp macro="">
      <xdr:nvCxnSpPr>
        <xdr:cNvPr id="839" name="直線コネクタ 838">
          <a:extLst>
            <a:ext uri="{FF2B5EF4-FFF2-40B4-BE49-F238E27FC236}">
              <a16:creationId xmlns:a16="http://schemas.microsoft.com/office/drawing/2014/main" xmlns="" id="{00000000-0008-0000-0600-000047030000}"/>
            </a:ext>
          </a:extLst>
        </xdr:cNvPr>
        <xdr:cNvCxnSpPr/>
      </xdr:nvCxnSpPr>
      <xdr:spPr>
        <a:xfrm flipV="1">
          <a:off x="22159595" y="12165023"/>
          <a:ext cx="1269" cy="13031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98885</xdr:rowOff>
    </xdr:from>
    <xdr:ext cx="534377" cy="259045"/>
    <xdr:sp macro="" textlink="">
      <xdr:nvSpPr>
        <xdr:cNvPr id="840" name="繰出金最小値テキスト">
          <a:extLst>
            <a:ext uri="{FF2B5EF4-FFF2-40B4-BE49-F238E27FC236}">
              <a16:creationId xmlns:a16="http://schemas.microsoft.com/office/drawing/2014/main" xmlns="" id="{00000000-0008-0000-0600-000048030000}"/>
            </a:ext>
          </a:extLst>
        </xdr:cNvPr>
        <xdr:cNvSpPr txBox="1"/>
      </xdr:nvSpPr>
      <xdr:spPr>
        <a:xfrm>
          <a:off x="22212300" y="13471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30,734</a:t>
          </a:r>
          <a:endParaRPr kumimoji="1" lang="ja-JP" altLang="en-US" sz="1000" b="1">
            <a:latin typeface="ＭＳ Ｐゴシック"/>
          </a:endParaRPr>
        </a:p>
      </xdr:txBody>
    </xdr:sp>
    <xdr:clientData/>
  </xdr:oneCellAnchor>
  <xdr:twoCellAnchor>
    <xdr:from>
      <xdr:col>32</xdr:col>
      <xdr:colOff>98425</xdr:colOff>
      <xdr:row>78</xdr:row>
      <xdr:rowOff>95058</xdr:rowOff>
    </xdr:from>
    <xdr:to>
      <xdr:col>32</xdr:col>
      <xdr:colOff>276225</xdr:colOff>
      <xdr:row>78</xdr:row>
      <xdr:rowOff>95058</xdr:rowOff>
    </xdr:to>
    <xdr:cxnSp macro="">
      <xdr:nvCxnSpPr>
        <xdr:cNvPr id="841" name="直線コネクタ 840">
          <a:extLst>
            <a:ext uri="{FF2B5EF4-FFF2-40B4-BE49-F238E27FC236}">
              <a16:creationId xmlns:a16="http://schemas.microsoft.com/office/drawing/2014/main" xmlns="" id="{00000000-0008-0000-0600-000049030000}"/>
            </a:ext>
          </a:extLst>
        </xdr:cNvPr>
        <xdr:cNvCxnSpPr/>
      </xdr:nvCxnSpPr>
      <xdr:spPr>
        <a:xfrm>
          <a:off x="22072600" y="13468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110200</xdr:rowOff>
    </xdr:from>
    <xdr:ext cx="599010" cy="259045"/>
    <xdr:sp macro="" textlink="">
      <xdr:nvSpPr>
        <xdr:cNvPr id="842" name="繰出金最大値テキスト">
          <a:extLst>
            <a:ext uri="{FF2B5EF4-FFF2-40B4-BE49-F238E27FC236}">
              <a16:creationId xmlns:a16="http://schemas.microsoft.com/office/drawing/2014/main" xmlns="" id="{00000000-0008-0000-0600-00004A030000}"/>
            </a:ext>
          </a:extLst>
        </xdr:cNvPr>
        <xdr:cNvSpPr txBox="1"/>
      </xdr:nvSpPr>
      <xdr:spPr>
        <a:xfrm>
          <a:off x="22212300" y="119402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110,541</a:t>
          </a:r>
          <a:endParaRPr kumimoji="1" lang="ja-JP" altLang="en-US" sz="1000" b="1">
            <a:latin typeface="ＭＳ Ｐゴシック"/>
          </a:endParaRPr>
        </a:p>
      </xdr:txBody>
    </xdr:sp>
    <xdr:clientData/>
  </xdr:oneCellAnchor>
  <xdr:twoCellAnchor>
    <xdr:from>
      <xdr:col>32</xdr:col>
      <xdr:colOff>98425</xdr:colOff>
      <xdr:row>70</xdr:row>
      <xdr:rowOff>163523</xdr:rowOff>
    </xdr:from>
    <xdr:to>
      <xdr:col>32</xdr:col>
      <xdr:colOff>276225</xdr:colOff>
      <xdr:row>70</xdr:row>
      <xdr:rowOff>163523</xdr:rowOff>
    </xdr:to>
    <xdr:cxnSp macro="">
      <xdr:nvCxnSpPr>
        <xdr:cNvPr id="843" name="直線コネクタ 842">
          <a:extLst>
            <a:ext uri="{FF2B5EF4-FFF2-40B4-BE49-F238E27FC236}">
              <a16:creationId xmlns:a16="http://schemas.microsoft.com/office/drawing/2014/main" xmlns="" id="{00000000-0008-0000-0600-00004B030000}"/>
            </a:ext>
          </a:extLst>
        </xdr:cNvPr>
        <xdr:cNvCxnSpPr/>
      </xdr:nvCxnSpPr>
      <xdr:spPr>
        <a:xfrm>
          <a:off x="22072600" y="12165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77</xdr:row>
      <xdr:rowOff>73341</xdr:rowOff>
    </xdr:from>
    <xdr:to>
      <xdr:col>32</xdr:col>
      <xdr:colOff>187325</xdr:colOff>
      <xdr:row>77</xdr:row>
      <xdr:rowOff>115909</xdr:rowOff>
    </xdr:to>
    <xdr:cxnSp macro="">
      <xdr:nvCxnSpPr>
        <xdr:cNvPr id="844" name="直線コネクタ 843">
          <a:extLst>
            <a:ext uri="{FF2B5EF4-FFF2-40B4-BE49-F238E27FC236}">
              <a16:creationId xmlns:a16="http://schemas.microsoft.com/office/drawing/2014/main" xmlns="" id="{00000000-0008-0000-0600-00004C030000}"/>
            </a:ext>
          </a:extLst>
        </xdr:cNvPr>
        <xdr:cNvCxnSpPr/>
      </xdr:nvCxnSpPr>
      <xdr:spPr>
        <a:xfrm flipV="1">
          <a:off x="21323300" y="13274991"/>
          <a:ext cx="838200" cy="42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133739</xdr:rowOff>
    </xdr:from>
    <xdr:ext cx="534377" cy="259045"/>
    <xdr:sp macro="" textlink="">
      <xdr:nvSpPr>
        <xdr:cNvPr id="845" name="繰出金平均値テキスト">
          <a:extLst>
            <a:ext uri="{FF2B5EF4-FFF2-40B4-BE49-F238E27FC236}">
              <a16:creationId xmlns:a16="http://schemas.microsoft.com/office/drawing/2014/main" xmlns="" id="{00000000-0008-0000-0600-00004D030000}"/>
            </a:ext>
          </a:extLst>
        </xdr:cNvPr>
        <xdr:cNvSpPr txBox="1"/>
      </xdr:nvSpPr>
      <xdr:spPr>
        <a:xfrm>
          <a:off x="22212300" y="128210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58,155</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110862</xdr:rowOff>
    </xdr:from>
    <xdr:to>
      <xdr:col>32</xdr:col>
      <xdr:colOff>238125</xdr:colOff>
      <xdr:row>76</xdr:row>
      <xdr:rowOff>41011</xdr:rowOff>
    </xdr:to>
    <xdr:sp macro="" textlink="">
      <xdr:nvSpPr>
        <xdr:cNvPr id="846" name="フローチャート : 判断 845">
          <a:extLst>
            <a:ext uri="{FF2B5EF4-FFF2-40B4-BE49-F238E27FC236}">
              <a16:creationId xmlns:a16="http://schemas.microsoft.com/office/drawing/2014/main" xmlns="" id="{00000000-0008-0000-0600-00004E030000}"/>
            </a:ext>
          </a:extLst>
        </xdr:cNvPr>
        <xdr:cNvSpPr/>
      </xdr:nvSpPr>
      <xdr:spPr>
        <a:xfrm>
          <a:off x="22110700" y="1296961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115909</xdr:rowOff>
    </xdr:from>
    <xdr:to>
      <xdr:col>31</xdr:col>
      <xdr:colOff>34925</xdr:colOff>
      <xdr:row>78</xdr:row>
      <xdr:rowOff>61224</xdr:rowOff>
    </xdr:to>
    <xdr:cxnSp macro="">
      <xdr:nvCxnSpPr>
        <xdr:cNvPr id="847" name="直線コネクタ 846">
          <a:extLst>
            <a:ext uri="{FF2B5EF4-FFF2-40B4-BE49-F238E27FC236}">
              <a16:creationId xmlns:a16="http://schemas.microsoft.com/office/drawing/2014/main" xmlns="" id="{00000000-0008-0000-0600-00004F030000}"/>
            </a:ext>
          </a:extLst>
        </xdr:cNvPr>
        <xdr:cNvCxnSpPr/>
      </xdr:nvCxnSpPr>
      <xdr:spPr>
        <a:xfrm flipV="1">
          <a:off x="20434300" y="13317559"/>
          <a:ext cx="889000" cy="116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120087</xdr:rowOff>
    </xdr:from>
    <xdr:to>
      <xdr:col>31</xdr:col>
      <xdr:colOff>85725</xdr:colOff>
      <xdr:row>76</xdr:row>
      <xdr:rowOff>50237</xdr:rowOff>
    </xdr:to>
    <xdr:sp macro="" textlink="">
      <xdr:nvSpPr>
        <xdr:cNvPr id="848" name="フローチャート : 判断 847">
          <a:extLst>
            <a:ext uri="{FF2B5EF4-FFF2-40B4-BE49-F238E27FC236}">
              <a16:creationId xmlns:a16="http://schemas.microsoft.com/office/drawing/2014/main" xmlns="" id="{00000000-0008-0000-0600-000050030000}"/>
            </a:ext>
          </a:extLst>
        </xdr:cNvPr>
        <xdr:cNvSpPr/>
      </xdr:nvSpPr>
      <xdr:spPr>
        <a:xfrm>
          <a:off x="21272500" y="1297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66764</xdr:rowOff>
    </xdr:from>
    <xdr:ext cx="534377" cy="259045"/>
    <xdr:sp macro="" textlink="">
      <xdr:nvSpPr>
        <xdr:cNvPr id="849" name="テキスト ボックス 848">
          <a:extLst>
            <a:ext uri="{FF2B5EF4-FFF2-40B4-BE49-F238E27FC236}">
              <a16:creationId xmlns:a16="http://schemas.microsoft.com/office/drawing/2014/main" xmlns="" id="{00000000-0008-0000-0600-000051030000}"/>
            </a:ext>
          </a:extLst>
        </xdr:cNvPr>
        <xdr:cNvSpPr txBox="1"/>
      </xdr:nvSpPr>
      <xdr:spPr>
        <a:xfrm>
          <a:off x="21056111" y="12754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57,590</a:t>
          </a:r>
          <a:endParaRPr kumimoji="1" lang="ja-JP" altLang="en-US" sz="1000" b="1">
            <a:solidFill>
              <a:srgbClr val="000080"/>
            </a:solidFill>
            <a:latin typeface="ＭＳ Ｐゴシック"/>
          </a:endParaRPr>
        </a:p>
      </xdr:txBody>
    </xdr:sp>
    <xdr:clientData/>
  </xdr:oneCellAnchor>
  <xdr:twoCellAnchor>
    <xdr:from>
      <xdr:col>28</xdr:col>
      <xdr:colOff>314325</xdr:colOff>
      <xdr:row>78</xdr:row>
      <xdr:rowOff>42007</xdr:rowOff>
    </xdr:from>
    <xdr:to>
      <xdr:col>29</xdr:col>
      <xdr:colOff>517525</xdr:colOff>
      <xdr:row>78</xdr:row>
      <xdr:rowOff>61224</xdr:rowOff>
    </xdr:to>
    <xdr:cxnSp macro="">
      <xdr:nvCxnSpPr>
        <xdr:cNvPr id="850" name="直線コネクタ 849">
          <a:extLst>
            <a:ext uri="{FF2B5EF4-FFF2-40B4-BE49-F238E27FC236}">
              <a16:creationId xmlns:a16="http://schemas.microsoft.com/office/drawing/2014/main" xmlns="" id="{00000000-0008-0000-0600-000052030000}"/>
            </a:ext>
          </a:extLst>
        </xdr:cNvPr>
        <xdr:cNvCxnSpPr/>
      </xdr:nvCxnSpPr>
      <xdr:spPr>
        <a:xfrm>
          <a:off x="19545300" y="13415107"/>
          <a:ext cx="889000" cy="19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129542</xdr:rowOff>
    </xdr:from>
    <xdr:to>
      <xdr:col>29</xdr:col>
      <xdr:colOff>568325</xdr:colOff>
      <xdr:row>76</xdr:row>
      <xdr:rowOff>59692</xdr:rowOff>
    </xdr:to>
    <xdr:sp macro="" textlink="">
      <xdr:nvSpPr>
        <xdr:cNvPr id="851" name="フローチャート : 判断 850">
          <a:extLst>
            <a:ext uri="{FF2B5EF4-FFF2-40B4-BE49-F238E27FC236}">
              <a16:creationId xmlns:a16="http://schemas.microsoft.com/office/drawing/2014/main" xmlns="" id="{00000000-0008-0000-0600-000053030000}"/>
            </a:ext>
          </a:extLst>
        </xdr:cNvPr>
        <xdr:cNvSpPr/>
      </xdr:nvSpPr>
      <xdr:spPr>
        <a:xfrm>
          <a:off x="20383500" y="12988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76219</xdr:rowOff>
    </xdr:from>
    <xdr:ext cx="534377" cy="259045"/>
    <xdr:sp macro="" textlink="">
      <xdr:nvSpPr>
        <xdr:cNvPr id="852" name="テキスト ボックス 851">
          <a:extLst>
            <a:ext uri="{FF2B5EF4-FFF2-40B4-BE49-F238E27FC236}">
              <a16:creationId xmlns:a16="http://schemas.microsoft.com/office/drawing/2014/main" xmlns="" id="{00000000-0008-0000-0600-000054030000}"/>
            </a:ext>
          </a:extLst>
        </xdr:cNvPr>
        <xdr:cNvSpPr txBox="1"/>
      </xdr:nvSpPr>
      <xdr:spPr>
        <a:xfrm>
          <a:off x="20167111" y="12763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57,011</a:t>
          </a:r>
          <a:endParaRPr kumimoji="1" lang="ja-JP" altLang="en-US" sz="1000" b="1">
            <a:solidFill>
              <a:srgbClr val="000080"/>
            </a:solidFill>
            <a:latin typeface="ＭＳ Ｐゴシック"/>
          </a:endParaRPr>
        </a:p>
      </xdr:txBody>
    </xdr:sp>
    <xdr:clientData/>
  </xdr:oneCellAnchor>
  <xdr:twoCellAnchor>
    <xdr:from>
      <xdr:col>27</xdr:col>
      <xdr:colOff>111125</xdr:colOff>
      <xdr:row>78</xdr:row>
      <xdr:rowOff>16142</xdr:rowOff>
    </xdr:from>
    <xdr:to>
      <xdr:col>28</xdr:col>
      <xdr:colOff>314325</xdr:colOff>
      <xdr:row>78</xdr:row>
      <xdr:rowOff>42007</xdr:rowOff>
    </xdr:to>
    <xdr:cxnSp macro="">
      <xdr:nvCxnSpPr>
        <xdr:cNvPr id="853" name="直線コネクタ 852">
          <a:extLst>
            <a:ext uri="{FF2B5EF4-FFF2-40B4-BE49-F238E27FC236}">
              <a16:creationId xmlns:a16="http://schemas.microsoft.com/office/drawing/2014/main" xmlns="" id="{00000000-0008-0000-0600-000055030000}"/>
            </a:ext>
          </a:extLst>
        </xdr:cNvPr>
        <xdr:cNvCxnSpPr/>
      </xdr:nvCxnSpPr>
      <xdr:spPr>
        <a:xfrm>
          <a:off x="18656300" y="13389242"/>
          <a:ext cx="889000" cy="25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3158</xdr:rowOff>
    </xdr:from>
    <xdr:to>
      <xdr:col>28</xdr:col>
      <xdr:colOff>365125</xdr:colOff>
      <xdr:row>76</xdr:row>
      <xdr:rowOff>104758</xdr:rowOff>
    </xdr:to>
    <xdr:sp macro="" textlink="">
      <xdr:nvSpPr>
        <xdr:cNvPr id="854" name="フローチャート : 判断 853">
          <a:extLst>
            <a:ext uri="{FF2B5EF4-FFF2-40B4-BE49-F238E27FC236}">
              <a16:creationId xmlns:a16="http://schemas.microsoft.com/office/drawing/2014/main" xmlns="" id="{00000000-0008-0000-0600-000056030000}"/>
            </a:ext>
          </a:extLst>
        </xdr:cNvPr>
        <xdr:cNvSpPr/>
      </xdr:nvSpPr>
      <xdr:spPr>
        <a:xfrm>
          <a:off x="19494500" y="13033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121286</xdr:rowOff>
    </xdr:from>
    <xdr:ext cx="534377" cy="259045"/>
    <xdr:sp macro="" textlink="">
      <xdr:nvSpPr>
        <xdr:cNvPr id="855" name="テキスト ボックス 854">
          <a:extLst>
            <a:ext uri="{FF2B5EF4-FFF2-40B4-BE49-F238E27FC236}">
              <a16:creationId xmlns:a16="http://schemas.microsoft.com/office/drawing/2014/main" xmlns="" id="{00000000-0008-0000-0600-000057030000}"/>
            </a:ext>
          </a:extLst>
        </xdr:cNvPr>
        <xdr:cNvSpPr txBox="1"/>
      </xdr:nvSpPr>
      <xdr:spPr>
        <a:xfrm>
          <a:off x="19278111" y="12808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54,251</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167963</xdr:rowOff>
    </xdr:from>
    <xdr:to>
      <xdr:col>27</xdr:col>
      <xdr:colOff>161925</xdr:colOff>
      <xdr:row>76</xdr:row>
      <xdr:rowOff>98113</xdr:rowOff>
    </xdr:to>
    <xdr:sp macro="" textlink="">
      <xdr:nvSpPr>
        <xdr:cNvPr id="856" name="フローチャート : 判断 855">
          <a:extLst>
            <a:ext uri="{FF2B5EF4-FFF2-40B4-BE49-F238E27FC236}">
              <a16:creationId xmlns:a16="http://schemas.microsoft.com/office/drawing/2014/main" xmlns="" id="{00000000-0008-0000-0600-000058030000}"/>
            </a:ext>
          </a:extLst>
        </xdr:cNvPr>
        <xdr:cNvSpPr/>
      </xdr:nvSpPr>
      <xdr:spPr>
        <a:xfrm>
          <a:off x="18605500" y="13026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114640</xdr:rowOff>
    </xdr:from>
    <xdr:ext cx="534377" cy="259045"/>
    <xdr:sp macro="" textlink="">
      <xdr:nvSpPr>
        <xdr:cNvPr id="857" name="テキスト ボックス 856">
          <a:extLst>
            <a:ext uri="{FF2B5EF4-FFF2-40B4-BE49-F238E27FC236}">
              <a16:creationId xmlns:a16="http://schemas.microsoft.com/office/drawing/2014/main" xmlns="" id="{00000000-0008-0000-0600-000059030000}"/>
            </a:ext>
          </a:extLst>
        </xdr:cNvPr>
        <xdr:cNvSpPr txBox="1"/>
      </xdr:nvSpPr>
      <xdr:spPr>
        <a:xfrm>
          <a:off x="18389111" y="12801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54,658</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8" name="テキスト ボックス 857">
          <a:extLst>
            <a:ext uri="{FF2B5EF4-FFF2-40B4-BE49-F238E27FC236}">
              <a16:creationId xmlns:a16="http://schemas.microsoft.com/office/drawing/2014/main" xmlns="" id="{00000000-0008-0000-0600-00005A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9" name="テキスト ボックス 858">
          <a:extLst>
            <a:ext uri="{FF2B5EF4-FFF2-40B4-BE49-F238E27FC236}">
              <a16:creationId xmlns:a16="http://schemas.microsoft.com/office/drawing/2014/main" xmlns="" id="{00000000-0008-0000-0600-00005B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60" name="テキスト ボックス 859">
          <a:extLst>
            <a:ext uri="{FF2B5EF4-FFF2-40B4-BE49-F238E27FC236}">
              <a16:creationId xmlns:a16="http://schemas.microsoft.com/office/drawing/2014/main" xmlns="" id="{00000000-0008-0000-0600-00005C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61" name="テキスト ボックス 860">
          <a:extLst>
            <a:ext uri="{FF2B5EF4-FFF2-40B4-BE49-F238E27FC236}">
              <a16:creationId xmlns:a16="http://schemas.microsoft.com/office/drawing/2014/main" xmlns="" id="{00000000-0008-0000-0600-00005D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62" name="テキスト ボックス 861">
          <a:extLst>
            <a:ext uri="{FF2B5EF4-FFF2-40B4-BE49-F238E27FC236}">
              <a16:creationId xmlns:a16="http://schemas.microsoft.com/office/drawing/2014/main" xmlns="" id="{00000000-0008-0000-0600-00005E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77</xdr:row>
      <xdr:rowOff>22541</xdr:rowOff>
    </xdr:from>
    <xdr:to>
      <xdr:col>32</xdr:col>
      <xdr:colOff>238125</xdr:colOff>
      <xdr:row>77</xdr:row>
      <xdr:rowOff>124141</xdr:rowOff>
    </xdr:to>
    <xdr:sp macro="" textlink="">
      <xdr:nvSpPr>
        <xdr:cNvPr id="863" name="円/楕円 862">
          <a:extLst>
            <a:ext uri="{FF2B5EF4-FFF2-40B4-BE49-F238E27FC236}">
              <a16:creationId xmlns:a16="http://schemas.microsoft.com/office/drawing/2014/main" xmlns="" id="{00000000-0008-0000-0600-00005F030000}"/>
            </a:ext>
          </a:extLst>
        </xdr:cNvPr>
        <xdr:cNvSpPr/>
      </xdr:nvSpPr>
      <xdr:spPr>
        <a:xfrm>
          <a:off x="22110700" y="13224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77</xdr:row>
      <xdr:rowOff>968</xdr:rowOff>
    </xdr:from>
    <xdr:ext cx="534377" cy="259045"/>
    <xdr:sp macro="" textlink="">
      <xdr:nvSpPr>
        <xdr:cNvPr id="864" name="繰出金該当値テキスト">
          <a:extLst>
            <a:ext uri="{FF2B5EF4-FFF2-40B4-BE49-F238E27FC236}">
              <a16:creationId xmlns:a16="http://schemas.microsoft.com/office/drawing/2014/main" xmlns="" id="{00000000-0008-0000-0600-000060030000}"/>
            </a:ext>
          </a:extLst>
        </xdr:cNvPr>
        <xdr:cNvSpPr txBox="1"/>
      </xdr:nvSpPr>
      <xdr:spPr>
        <a:xfrm>
          <a:off x="22212300" y="13202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42,564</a:t>
          </a:r>
          <a:endParaRPr kumimoji="1" lang="ja-JP" altLang="en-US" sz="1000" b="1">
            <a:solidFill>
              <a:srgbClr val="FF0000"/>
            </a:solidFill>
            <a:latin typeface="ＭＳ Ｐゴシック"/>
          </a:endParaRPr>
        </a:p>
      </xdr:txBody>
    </xdr:sp>
    <xdr:clientData/>
  </xdr:oneCellAnchor>
  <xdr:twoCellAnchor>
    <xdr:from>
      <xdr:col>30</xdr:col>
      <xdr:colOff>669925</xdr:colOff>
      <xdr:row>77</xdr:row>
      <xdr:rowOff>65109</xdr:rowOff>
    </xdr:from>
    <xdr:to>
      <xdr:col>31</xdr:col>
      <xdr:colOff>85725</xdr:colOff>
      <xdr:row>77</xdr:row>
      <xdr:rowOff>166709</xdr:rowOff>
    </xdr:to>
    <xdr:sp macro="" textlink="">
      <xdr:nvSpPr>
        <xdr:cNvPr id="865" name="円/楕円 864">
          <a:extLst>
            <a:ext uri="{FF2B5EF4-FFF2-40B4-BE49-F238E27FC236}">
              <a16:creationId xmlns:a16="http://schemas.microsoft.com/office/drawing/2014/main" xmlns="" id="{00000000-0008-0000-0600-000061030000}"/>
            </a:ext>
          </a:extLst>
        </xdr:cNvPr>
        <xdr:cNvSpPr/>
      </xdr:nvSpPr>
      <xdr:spPr>
        <a:xfrm>
          <a:off x="21272500" y="13266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157836</xdr:rowOff>
    </xdr:from>
    <xdr:ext cx="534377" cy="259045"/>
    <xdr:sp macro="" textlink="">
      <xdr:nvSpPr>
        <xdr:cNvPr id="866" name="テキスト ボックス 865">
          <a:extLst>
            <a:ext uri="{FF2B5EF4-FFF2-40B4-BE49-F238E27FC236}">
              <a16:creationId xmlns:a16="http://schemas.microsoft.com/office/drawing/2014/main" xmlns="" id="{00000000-0008-0000-0600-000062030000}"/>
            </a:ext>
          </a:extLst>
        </xdr:cNvPr>
        <xdr:cNvSpPr txBox="1"/>
      </xdr:nvSpPr>
      <xdr:spPr>
        <a:xfrm>
          <a:off x="21056111" y="13359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39,957</a:t>
          </a:r>
          <a:endParaRPr kumimoji="1" lang="ja-JP" altLang="en-US" sz="1000" b="1">
            <a:solidFill>
              <a:srgbClr val="FF0000"/>
            </a:solidFill>
            <a:latin typeface="ＭＳ Ｐゴシック"/>
          </a:endParaRPr>
        </a:p>
      </xdr:txBody>
    </xdr:sp>
    <xdr:clientData/>
  </xdr:oneCellAnchor>
  <xdr:twoCellAnchor>
    <xdr:from>
      <xdr:col>29</xdr:col>
      <xdr:colOff>466725</xdr:colOff>
      <xdr:row>78</xdr:row>
      <xdr:rowOff>10424</xdr:rowOff>
    </xdr:from>
    <xdr:to>
      <xdr:col>29</xdr:col>
      <xdr:colOff>568325</xdr:colOff>
      <xdr:row>78</xdr:row>
      <xdr:rowOff>112024</xdr:rowOff>
    </xdr:to>
    <xdr:sp macro="" textlink="">
      <xdr:nvSpPr>
        <xdr:cNvPr id="867" name="円/楕円 866">
          <a:extLst>
            <a:ext uri="{FF2B5EF4-FFF2-40B4-BE49-F238E27FC236}">
              <a16:creationId xmlns:a16="http://schemas.microsoft.com/office/drawing/2014/main" xmlns="" id="{00000000-0008-0000-0600-000063030000}"/>
            </a:ext>
          </a:extLst>
        </xdr:cNvPr>
        <xdr:cNvSpPr/>
      </xdr:nvSpPr>
      <xdr:spPr>
        <a:xfrm>
          <a:off x="20383500" y="13383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78</xdr:row>
      <xdr:rowOff>103151</xdr:rowOff>
    </xdr:from>
    <xdr:ext cx="534377" cy="259045"/>
    <xdr:sp macro="" textlink="">
      <xdr:nvSpPr>
        <xdr:cNvPr id="868" name="テキスト ボックス 867">
          <a:extLst>
            <a:ext uri="{FF2B5EF4-FFF2-40B4-BE49-F238E27FC236}">
              <a16:creationId xmlns:a16="http://schemas.microsoft.com/office/drawing/2014/main" xmlns="" id="{00000000-0008-0000-0600-000064030000}"/>
            </a:ext>
          </a:extLst>
        </xdr:cNvPr>
        <xdr:cNvSpPr txBox="1"/>
      </xdr:nvSpPr>
      <xdr:spPr>
        <a:xfrm>
          <a:off x="20167111" y="13476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32,806</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162657</xdr:rowOff>
    </xdr:from>
    <xdr:to>
      <xdr:col>28</xdr:col>
      <xdr:colOff>365125</xdr:colOff>
      <xdr:row>78</xdr:row>
      <xdr:rowOff>92807</xdr:rowOff>
    </xdr:to>
    <xdr:sp macro="" textlink="">
      <xdr:nvSpPr>
        <xdr:cNvPr id="869" name="円/楕円 868">
          <a:extLst>
            <a:ext uri="{FF2B5EF4-FFF2-40B4-BE49-F238E27FC236}">
              <a16:creationId xmlns:a16="http://schemas.microsoft.com/office/drawing/2014/main" xmlns="" id="{00000000-0008-0000-0600-000065030000}"/>
            </a:ext>
          </a:extLst>
        </xdr:cNvPr>
        <xdr:cNvSpPr/>
      </xdr:nvSpPr>
      <xdr:spPr>
        <a:xfrm>
          <a:off x="19494500" y="13364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78</xdr:row>
      <xdr:rowOff>83934</xdr:rowOff>
    </xdr:from>
    <xdr:ext cx="534377" cy="259045"/>
    <xdr:sp macro="" textlink="">
      <xdr:nvSpPr>
        <xdr:cNvPr id="870" name="テキスト ボックス 869">
          <a:extLst>
            <a:ext uri="{FF2B5EF4-FFF2-40B4-BE49-F238E27FC236}">
              <a16:creationId xmlns:a16="http://schemas.microsoft.com/office/drawing/2014/main" xmlns="" id="{00000000-0008-0000-0600-000066030000}"/>
            </a:ext>
          </a:extLst>
        </xdr:cNvPr>
        <xdr:cNvSpPr txBox="1"/>
      </xdr:nvSpPr>
      <xdr:spPr>
        <a:xfrm>
          <a:off x="19278111" y="13457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33,983</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136792</xdr:rowOff>
    </xdr:from>
    <xdr:to>
      <xdr:col>27</xdr:col>
      <xdr:colOff>161925</xdr:colOff>
      <xdr:row>78</xdr:row>
      <xdr:rowOff>66942</xdr:rowOff>
    </xdr:to>
    <xdr:sp macro="" textlink="">
      <xdr:nvSpPr>
        <xdr:cNvPr id="871" name="円/楕円 870">
          <a:extLst>
            <a:ext uri="{FF2B5EF4-FFF2-40B4-BE49-F238E27FC236}">
              <a16:creationId xmlns:a16="http://schemas.microsoft.com/office/drawing/2014/main" xmlns="" id="{00000000-0008-0000-0600-000067030000}"/>
            </a:ext>
          </a:extLst>
        </xdr:cNvPr>
        <xdr:cNvSpPr/>
      </xdr:nvSpPr>
      <xdr:spPr>
        <a:xfrm>
          <a:off x="18605500" y="13338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78</xdr:row>
      <xdr:rowOff>58069</xdr:rowOff>
    </xdr:from>
    <xdr:ext cx="534377" cy="259045"/>
    <xdr:sp macro="" textlink="">
      <xdr:nvSpPr>
        <xdr:cNvPr id="872" name="テキスト ボックス 871">
          <a:extLst>
            <a:ext uri="{FF2B5EF4-FFF2-40B4-BE49-F238E27FC236}">
              <a16:creationId xmlns:a16="http://schemas.microsoft.com/office/drawing/2014/main" xmlns="" id="{00000000-0008-0000-0600-000068030000}"/>
            </a:ext>
          </a:extLst>
        </xdr:cNvPr>
        <xdr:cNvSpPr txBox="1"/>
      </xdr:nvSpPr>
      <xdr:spPr>
        <a:xfrm>
          <a:off x="18389111" y="13431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35,567</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73" name="正方形/長方形 872">
          <a:extLst>
            <a:ext uri="{FF2B5EF4-FFF2-40B4-BE49-F238E27FC236}">
              <a16:creationId xmlns:a16="http://schemas.microsoft.com/office/drawing/2014/main" xmlns="" id="{00000000-0008-0000-0600-000069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74" name="正方形/長方形 873">
          <a:extLst>
            <a:ext uri="{FF2B5EF4-FFF2-40B4-BE49-F238E27FC236}">
              <a16:creationId xmlns:a16="http://schemas.microsoft.com/office/drawing/2014/main" xmlns="" id="{00000000-0008-0000-0600-00006A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5" name="正方形/長方形 874">
          <a:extLst>
            <a:ext uri="{FF2B5EF4-FFF2-40B4-BE49-F238E27FC236}">
              <a16:creationId xmlns:a16="http://schemas.microsoft.com/office/drawing/2014/main" xmlns="" id="{00000000-0008-0000-0600-00006B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6" name="正方形/長方形 875">
          <a:extLst>
            <a:ext uri="{FF2B5EF4-FFF2-40B4-BE49-F238E27FC236}">
              <a16:creationId xmlns:a16="http://schemas.microsoft.com/office/drawing/2014/main" xmlns="" id="{00000000-0008-0000-0600-00006C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7" name="正方形/長方形 876">
          <a:extLst>
            <a:ext uri="{FF2B5EF4-FFF2-40B4-BE49-F238E27FC236}">
              <a16:creationId xmlns:a16="http://schemas.microsoft.com/office/drawing/2014/main" xmlns="" id="{00000000-0008-0000-0600-00006D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8" name="正方形/長方形 877">
          <a:extLst>
            <a:ext uri="{FF2B5EF4-FFF2-40B4-BE49-F238E27FC236}">
              <a16:creationId xmlns:a16="http://schemas.microsoft.com/office/drawing/2014/main" xmlns="" id="{00000000-0008-0000-0600-00006E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9" name="正方形/長方形 878">
          <a:extLst>
            <a:ext uri="{FF2B5EF4-FFF2-40B4-BE49-F238E27FC236}">
              <a16:creationId xmlns:a16="http://schemas.microsoft.com/office/drawing/2014/main" xmlns="" id="{00000000-0008-0000-0600-00006F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80" name="正方形/長方形 879">
          <a:extLst>
            <a:ext uri="{FF2B5EF4-FFF2-40B4-BE49-F238E27FC236}">
              <a16:creationId xmlns:a16="http://schemas.microsoft.com/office/drawing/2014/main" xmlns="" id="{00000000-0008-0000-0600-000070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81" name="テキスト ボックス 880">
          <a:extLst>
            <a:ext uri="{FF2B5EF4-FFF2-40B4-BE49-F238E27FC236}">
              <a16:creationId xmlns:a16="http://schemas.microsoft.com/office/drawing/2014/main" xmlns="" id="{00000000-0008-0000-0600-000071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82" name="直線コネクタ 881">
          <a:extLst>
            <a:ext uri="{FF2B5EF4-FFF2-40B4-BE49-F238E27FC236}">
              <a16:creationId xmlns:a16="http://schemas.microsoft.com/office/drawing/2014/main" xmlns="" id="{00000000-0008-0000-0600-000072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83" name="直線コネクタ 882">
          <a:extLst>
            <a:ext uri="{FF2B5EF4-FFF2-40B4-BE49-F238E27FC236}">
              <a16:creationId xmlns:a16="http://schemas.microsoft.com/office/drawing/2014/main" xmlns="" id="{00000000-0008-0000-0600-000073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84" name="テキスト ボックス 883">
          <a:extLst>
            <a:ext uri="{FF2B5EF4-FFF2-40B4-BE49-F238E27FC236}">
              <a16:creationId xmlns:a16="http://schemas.microsoft.com/office/drawing/2014/main" xmlns="" id="{00000000-0008-0000-0600-000074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5" name="直線コネクタ 884">
          <a:extLst>
            <a:ext uri="{FF2B5EF4-FFF2-40B4-BE49-F238E27FC236}">
              <a16:creationId xmlns:a16="http://schemas.microsoft.com/office/drawing/2014/main" xmlns="" id="{00000000-0008-0000-0600-000075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86" name="テキスト ボックス 885">
          <a:extLst>
            <a:ext uri="{FF2B5EF4-FFF2-40B4-BE49-F238E27FC236}">
              <a16:creationId xmlns:a16="http://schemas.microsoft.com/office/drawing/2014/main" xmlns="" id="{00000000-0008-0000-0600-000076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7" name="前年度繰上充用金グラフ枠">
          <a:extLst>
            <a:ext uri="{FF2B5EF4-FFF2-40B4-BE49-F238E27FC236}">
              <a16:creationId xmlns:a16="http://schemas.microsoft.com/office/drawing/2014/main" xmlns="" id="{00000000-0008-0000-0600-000077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88" name="直線コネクタ 887">
          <a:extLst>
            <a:ext uri="{FF2B5EF4-FFF2-40B4-BE49-F238E27FC236}">
              <a16:creationId xmlns:a16="http://schemas.microsoft.com/office/drawing/2014/main" xmlns="" id="{00000000-0008-0000-0600-000078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89" name="前年度繰上充用金最小値テキスト">
          <a:extLst>
            <a:ext uri="{FF2B5EF4-FFF2-40B4-BE49-F238E27FC236}">
              <a16:creationId xmlns:a16="http://schemas.microsoft.com/office/drawing/2014/main" xmlns="" id="{00000000-0008-0000-0600-000079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90" name="直線コネクタ 889">
          <a:extLst>
            <a:ext uri="{FF2B5EF4-FFF2-40B4-BE49-F238E27FC236}">
              <a16:creationId xmlns:a16="http://schemas.microsoft.com/office/drawing/2014/main" xmlns="" id="{00000000-0008-0000-0600-00007A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91" name="前年度繰上充用金最大値テキスト">
          <a:extLst>
            <a:ext uri="{FF2B5EF4-FFF2-40B4-BE49-F238E27FC236}">
              <a16:creationId xmlns:a16="http://schemas.microsoft.com/office/drawing/2014/main" xmlns="" id="{00000000-0008-0000-0600-00007B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92" name="直線コネクタ 891">
          <a:extLst>
            <a:ext uri="{FF2B5EF4-FFF2-40B4-BE49-F238E27FC236}">
              <a16:creationId xmlns:a16="http://schemas.microsoft.com/office/drawing/2014/main" xmlns="" id="{00000000-0008-0000-0600-00007C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93" name="直線コネクタ 892">
          <a:extLst>
            <a:ext uri="{FF2B5EF4-FFF2-40B4-BE49-F238E27FC236}">
              <a16:creationId xmlns:a16="http://schemas.microsoft.com/office/drawing/2014/main" xmlns="" id="{00000000-0008-0000-0600-00007D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94" name="前年度繰上充用金平均値テキスト">
          <a:extLst>
            <a:ext uri="{FF2B5EF4-FFF2-40B4-BE49-F238E27FC236}">
              <a16:creationId xmlns:a16="http://schemas.microsoft.com/office/drawing/2014/main" xmlns="" id="{00000000-0008-0000-0600-00007E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5" name="フローチャート : 判断 894">
          <a:extLst>
            <a:ext uri="{FF2B5EF4-FFF2-40B4-BE49-F238E27FC236}">
              <a16:creationId xmlns:a16="http://schemas.microsoft.com/office/drawing/2014/main" xmlns="" id="{00000000-0008-0000-0600-00007F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96" name="直線コネクタ 895">
          <a:extLst>
            <a:ext uri="{FF2B5EF4-FFF2-40B4-BE49-F238E27FC236}">
              <a16:creationId xmlns:a16="http://schemas.microsoft.com/office/drawing/2014/main" xmlns="" id="{00000000-0008-0000-0600-000080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97" name="フローチャート : 判断 896">
          <a:extLst>
            <a:ext uri="{FF2B5EF4-FFF2-40B4-BE49-F238E27FC236}">
              <a16:creationId xmlns:a16="http://schemas.microsoft.com/office/drawing/2014/main" xmlns="" id="{00000000-0008-0000-0600-000081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98" name="テキスト ボックス 897">
          <a:extLst>
            <a:ext uri="{FF2B5EF4-FFF2-40B4-BE49-F238E27FC236}">
              <a16:creationId xmlns:a16="http://schemas.microsoft.com/office/drawing/2014/main" xmlns="" id="{00000000-0008-0000-0600-000082030000}"/>
            </a:ext>
          </a:extLst>
        </xdr:cNvPr>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99" name="直線コネクタ 898">
          <a:extLst>
            <a:ext uri="{FF2B5EF4-FFF2-40B4-BE49-F238E27FC236}">
              <a16:creationId xmlns:a16="http://schemas.microsoft.com/office/drawing/2014/main" xmlns="" id="{00000000-0008-0000-0600-000083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900" name="フローチャート : 判断 899">
          <a:extLst>
            <a:ext uri="{FF2B5EF4-FFF2-40B4-BE49-F238E27FC236}">
              <a16:creationId xmlns:a16="http://schemas.microsoft.com/office/drawing/2014/main" xmlns="" id="{00000000-0008-0000-0600-000084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901" name="テキスト ボックス 900">
          <a:extLst>
            <a:ext uri="{FF2B5EF4-FFF2-40B4-BE49-F238E27FC236}">
              <a16:creationId xmlns:a16="http://schemas.microsoft.com/office/drawing/2014/main" xmlns="" id="{00000000-0008-0000-0600-000085030000}"/>
            </a:ext>
          </a:extLst>
        </xdr:cNvPr>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902" name="直線コネクタ 901">
          <a:extLst>
            <a:ext uri="{FF2B5EF4-FFF2-40B4-BE49-F238E27FC236}">
              <a16:creationId xmlns:a16="http://schemas.microsoft.com/office/drawing/2014/main" xmlns="" id="{00000000-0008-0000-0600-000086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903" name="フローチャート : 判断 902">
          <a:extLst>
            <a:ext uri="{FF2B5EF4-FFF2-40B4-BE49-F238E27FC236}">
              <a16:creationId xmlns:a16="http://schemas.microsoft.com/office/drawing/2014/main" xmlns="" id="{00000000-0008-0000-0600-000087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904" name="テキスト ボックス 903">
          <a:extLst>
            <a:ext uri="{FF2B5EF4-FFF2-40B4-BE49-F238E27FC236}">
              <a16:creationId xmlns:a16="http://schemas.microsoft.com/office/drawing/2014/main" xmlns="" id="{00000000-0008-0000-0600-000088030000}"/>
            </a:ext>
          </a:extLst>
        </xdr:cNvPr>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5" name="フローチャート : 判断 904">
          <a:extLst>
            <a:ext uri="{FF2B5EF4-FFF2-40B4-BE49-F238E27FC236}">
              <a16:creationId xmlns:a16="http://schemas.microsoft.com/office/drawing/2014/main" xmlns="" id="{00000000-0008-0000-0600-000089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906" name="テキスト ボックス 905">
          <a:extLst>
            <a:ext uri="{FF2B5EF4-FFF2-40B4-BE49-F238E27FC236}">
              <a16:creationId xmlns:a16="http://schemas.microsoft.com/office/drawing/2014/main" xmlns="" id="{00000000-0008-0000-0600-00008A030000}"/>
            </a:ext>
          </a:extLst>
        </xdr:cNvPr>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7" name="テキスト ボックス 906">
          <a:extLst>
            <a:ext uri="{FF2B5EF4-FFF2-40B4-BE49-F238E27FC236}">
              <a16:creationId xmlns:a16="http://schemas.microsoft.com/office/drawing/2014/main" xmlns="" id="{00000000-0008-0000-0600-00008B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8" name="テキスト ボックス 907">
          <a:extLst>
            <a:ext uri="{FF2B5EF4-FFF2-40B4-BE49-F238E27FC236}">
              <a16:creationId xmlns:a16="http://schemas.microsoft.com/office/drawing/2014/main" xmlns="" id="{00000000-0008-0000-0600-00008C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9" name="テキスト ボックス 908">
          <a:extLst>
            <a:ext uri="{FF2B5EF4-FFF2-40B4-BE49-F238E27FC236}">
              <a16:creationId xmlns:a16="http://schemas.microsoft.com/office/drawing/2014/main" xmlns="" id="{00000000-0008-0000-0600-00008D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10" name="テキスト ボックス 909">
          <a:extLst>
            <a:ext uri="{FF2B5EF4-FFF2-40B4-BE49-F238E27FC236}">
              <a16:creationId xmlns:a16="http://schemas.microsoft.com/office/drawing/2014/main" xmlns="" id="{00000000-0008-0000-0600-00008E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11" name="テキスト ボックス 910">
          <a:extLst>
            <a:ext uri="{FF2B5EF4-FFF2-40B4-BE49-F238E27FC236}">
              <a16:creationId xmlns:a16="http://schemas.microsoft.com/office/drawing/2014/main" xmlns="" id="{00000000-0008-0000-0600-00008F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12" name="円/楕円 911">
          <a:extLst>
            <a:ext uri="{FF2B5EF4-FFF2-40B4-BE49-F238E27FC236}">
              <a16:creationId xmlns:a16="http://schemas.microsoft.com/office/drawing/2014/main" xmlns="" id="{00000000-0008-0000-0600-000090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13" name="前年度繰上充用金該当値テキスト">
          <a:extLst>
            <a:ext uri="{FF2B5EF4-FFF2-40B4-BE49-F238E27FC236}">
              <a16:creationId xmlns:a16="http://schemas.microsoft.com/office/drawing/2014/main" xmlns="" id="{00000000-0008-0000-0600-000091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14" name="円/楕円 913">
          <a:extLst>
            <a:ext uri="{FF2B5EF4-FFF2-40B4-BE49-F238E27FC236}">
              <a16:creationId xmlns:a16="http://schemas.microsoft.com/office/drawing/2014/main" xmlns="" id="{00000000-0008-0000-0600-000092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15" name="テキスト ボックス 914">
          <a:extLst>
            <a:ext uri="{FF2B5EF4-FFF2-40B4-BE49-F238E27FC236}">
              <a16:creationId xmlns:a16="http://schemas.microsoft.com/office/drawing/2014/main" xmlns="" id="{00000000-0008-0000-0600-000093030000}"/>
            </a:ext>
          </a:extLst>
        </xdr:cNvPr>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16" name="円/楕円 915">
          <a:extLst>
            <a:ext uri="{FF2B5EF4-FFF2-40B4-BE49-F238E27FC236}">
              <a16:creationId xmlns:a16="http://schemas.microsoft.com/office/drawing/2014/main" xmlns="" id="{00000000-0008-0000-0600-000094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17" name="テキスト ボックス 916">
          <a:extLst>
            <a:ext uri="{FF2B5EF4-FFF2-40B4-BE49-F238E27FC236}">
              <a16:creationId xmlns:a16="http://schemas.microsoft.com/office/drawing/2014/main" xmlns="" id="{00000000-0008-0000-0600-000095030000}"/>
            </a:ext>
          </a:extLst>
        </xdr:cNvPr>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18" name="円/楕円 917">
          <a:extLst>
            <a:ext uri="{FF2B5EF4-FFF2-40B4-BE49-F238E27FC236}">
              <a16:creationId xmlns:a16="http://schemas.microsoft.com/office/drawing/2014/main" xmlns="" id="{00000000-0008-0000-0600-000096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19" name="テキスト ボックス 918">
          <a:extLst>
            <a:ext uri="{FF2B5EF4-FFF2-40B4-BE49-F238E27FC236}">
              <a16:creationId xmlns:a16="http://schemas.microsoft.com/office/drawing/2014/main" xmlns="" id="{00000000-0008-0000-0600-000097030000}"/>
            </a:ext>
          </a:extLst>
        </xdr:cNvPr>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20" name="円/楕円 919">
          <a:extLst>
            <a:ext uri="{FF2B5EF4-FFF2-40B4-BE49-F238E27FC236}">
              <a16:creationId xmlns:a16="http://schemas.microsoft.com/office/drawing/2014/main" xmlns="" id="{00000000-0008-0000-0600-000098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21" name="テキスト ボックス 920">
          <a:extLst>
            <a:ext uri="{FF2B5EF4-FFF2-40B4-BE49-F238E27FC236}">
              <a16:creationId xmlns:a16="http://schemas.microsoft.com/office/drawing/2014/main" xmlns="" id="{00000000-0008-0000-0600-000099030000}"/>
            </a:ext>
          </a:extLst>
        </xdr:cNvPr>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22" name="正方形/長方形 921">
          <a:extLst>
            <a:ext uri="{FF2B5EF4-FFF2-40B4-BE49-F238E27FC236}">
              <a16:creationId xmlns:a16="http://schemas.microsoft.com/office/drawing/2014/main" xmlns="" id="{00000000-0008-0000-0600-00009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23" name="正方形/長方形 922">
          <a:extLst>
            <a:ext uri="{FF2B5EF4-FFF2-40B4-BE49-F238E27FC236}">
              <a16:creationId xmlns:a16="http://schemas.microsoft.com/office/drawing/2014/main" xmlns="" id="{00000000-0008-0000-0600-00009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4" name="テキスト ボックス 923">
          <a:extLst>
            <a:ext uri="{FF2B5EF4-FFF2-40B4-BE49-F238E27FC236}">
              <a16:creationId xmlns:a16="http://schemas.microsoft.com/office/drawing/2014/main" xmlns="" id="{00000000-0008-0000-0600-00009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全般的に類似団体との比較において、一人当たりコストが低いといえる当町の性質別支出であるが、人件費、普通建設事業費については類似団体並み、物件費、公債費においては高い数値となっている。</a:t>
          </a:r>
        </a:p>
        <a:p>
          <a:r>
            <a:rPr kumimoji="1" lang="ja-JP" altLang="en-US" sz="1300">
              <a:latin typeface="ＭＳ Ｐゴシック"/>
            </a:rPr>
            <a:t>　人件費及び物件費については、当町が清掃センターやこども園、給食センターなどの施設を直営にて運営していることにより、その他性質別経費より相対的に高い数値となっていると考えられる。</a:t>
          </a:r>
        </a:p>
        <a:p>
          <a:r>
            <a:rPr kumimoji="1" lang="ja-JP" altLang="en-US" sz="1300">
              <a:latin typeface="ＭＳ Ｐゴシック"/>
            </a:rPr>
            <a:t>　普通建設事業費については、公共施設の老朽化が進んでいることにより、改修工事などが増加しているため、高い水準となってきている。</a:t>
          </a:r>
          <a:endParaRPr kumimoji="1" lang="en-US" altLang="ja-JP" sz="1300">
            <a:latin typeface="ＭＳ Ｐゴシック"/>
          </a:endParaRPr>
        </a:p>
        <a:p>
          <a:r>
            <a:rPr kumimoji="1" lang="ja-JP" altLang="en-US" sz="1300">
              <a:latin typeface="ＭＳ Ｐゴシック"/>
            </a:rPr>
            <a:t>　公債費については、税収が豊富でないことから、普通建設事業の実施における財源を地方債の借り入れにより補ってきた結果である。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a16="http://schemas.microsoft.com/office/drawing/2014/main" xmlns=""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a:extLst>
            <a:ext uri="{FF2B5EF4-FFF2-40B4-BE49-F238E27FC236}">
              <a16:creationId xmlns:a16="http://schemas.microsoft.com/office/drawing/2014/main" xmlns=""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a:extLst>
            <a:ext uri="{FF2B5EF4-FFF2-40B4-BE49-F238E27FC236}">
              <a16:creationId xmlns:a16="http://schemas.microsoft.com/office/drawing/2014/main" xmlns=""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a:extLst>
            <a:ext uri="{FF2B5EF4-FFF2-40B4-BE49-F238E27FC236}">
              <a16:creationId xmlns:a16="http://schemas.microsoft.com/office/drawing/2014/main" xmlns=""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奈良県平群町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a16="http://schemas.microsoft.com/office/drawing/2014/main" xmlns=""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a16="http://schemas.microsoft.com/office/drawing/2014/main" xmlns=""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a16="http://schemas.microsoft.com/office/drawing/2014/main" xmlns=""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a:extLst>
            <a:ext uri="{FF2B5EF4-FFF2-40B4-BE49-F238E27FC236}">
              <a16:creationId xmlns:a16="http://schemas.microsoft.com/office/drawing/2014/main" xmlns=""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a16="http://schemas.microsoft.com/office/drawing/2014/main" xmlns=""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a16="http://schemas.microsoft.com/office/drawing/2014/main" xmlns="" id="{00000000-0008-0000-0700-00000B000000}"/>
            </a:ext>
          </a:extLst>
        </xdr:cNvPr>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19,247
19,145
23.90
7,675,223
7,484,317
168,053
4,443,875
13,762,085</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a16="http://schemas.microsoft.com/office/drawing/2014/main" xmlns=""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a16="http://schemas.microsoft.com/office/drawing/2014/main" xmlns=""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a16="http://schemas.microsoft.com/office/drawing/2014/main" xmlns=""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13.2
219.3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a16="http://schemas.microsoft.com/office/drawing/2014/main" xmlns=""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a16="http://schemas.microsoft.com/office/drawing/2014/main" xmlns=""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a:extLst>
            <a:ext uri="{FF2B5EF4-FFF2-40B4-BE49-F238E27FC236}">
              <a16:creationId xmlns:a16="http://schemas.microsoft.com/office/drawing/2014/main" xmlns="" id="{00000000-0008-0000-07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a:extLst>
            <a:ext uri="{FF2B5EF4-FFF2-40B4-BE49-F238E27FC236}">
              <a16:creationId xmlns:a16="http://schemas.microsoft.com/office/drawing/2014/main" xmlns=""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a:extLst>
            <a:ext uri="{FF2B5EF4-FFF2-40B4-BE49-F238E27FC236}">
              <a16:creationId xmlns:a16="http://schemas.microsoft.com/office/drawing/2014/main" xmlns="" id="{00000000-0008-0000-0700-000013000000}"/>
            </a:ext>
          </a:extLst>
        </xdr:cNvPr>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a:extLst>
            <a:ext uri="{FF2B5EF4-FFF2-40B4-BE49-F238E27FC236}">
              <a16:creationId xmlns:a16="http://schemas.microsoft.com/office/drawing/2014/main" xmlns="" id="{00000000-0008-0000-0700-000014000000}"/>
            </a:ext>
          </a:extLst>
        </xdr:cNvPr>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a:extLst>
            <a:ext uri="{FF2B5EF4-FFF2-40B4-BE49-F238E27FC236}">
              <a16:creationId xmlns:a16="http://schemas.microsoft.com/office/drawing/2014/main" xmlns="" id="{00000000-0008-0000-0700-000015000000}"/>
            </a:ext>
          </a:extLst>
        </xdr:cNvPr>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a:extLst>
            <a:ext uri="{FF2B5EF4-FFF2-40B4-BE49-F238E27FC236}">
              <a16:creationId xmlns:a16="http://schemas.microsoft.com/office/drawing/2014/main" xmlns=""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a:extLst>
            <a:ext uri="{FF2B5EF4-FFF2-40B4-BE49-F238E27FC236}">
              <a16:creationId xmlns:a16="http://schemas.microsoft.com/office/drawing/2014/main" xmlns=""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a:extLst>
            <a:ext uri="{FF2B5EF4-FFF2-40B4-BE49-F238E27FC236}">
              <a16:creationId xmlns:a16="http://schemas.microsoft.com/office/drawing/2014/main" xmlns=""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a:extLst>
            <a:ext uri="{FF2B5EF4-FFF2-40B4-BE49-F238E27FC236}">
              <a16:creationId xmlns:a16="http://schemas.microsoft.com/office/drawing/2014/main" xmlns=""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a:extLst>
            <a:ext uri="{FF2B5EF4-FFF2-40B4-BE49-F238E27FC236}">
              <a16:creationId xmlns:a16="http://schemas.microsoft.com/office/drawing/2014/main" xmlns=""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a:extLst>
            <a:ext uri="{FF2B5EF4-FFF2-40B4-BE49-F238E27FC236}">
              <a16:creationId xmlns:a16="http://schemas.microsoft.com/office/drawing/2014/main" xmlns=""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a:extLst>
            <a:ext uri="{FF2B5EF4-FFF2-40B4-BE49-F238E27FC236}">
              <a16:creationId xmlns:a16="http://schemas.microsoft.com/office/drawing/2014/main" xmlns=""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a:extLst>
            <a:ext uri="{FF2B5EF4-FFF2-40B4-BE49-F238E27FC236}">
              <a16:creationId xmlns:a16="http://schemas.microsoft.com/office/drawing/2014/main" xmlns=""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a:extLst>
            <a:ext uri="{FF2B5EF4-FFF2-40B4-BE49-F238E27FC236}">
              <a16:creationId xmlns:a16="http://schemas.microsoft.com/office/drawing/2014/main" xmlns="" id="{00000000-0008-0000-07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a:extLst>
            <a:ext uri="{FF2B5EF4-FFF2-40B4-BE49-F238E27FC236}">
              <a16:creationId xmlns:a16="http://schemas.microsoft.com/office/drawing/2014/main" xmlns=""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a:extLst>
            <a:ext uri="{FF2B5EF4-FFF2-40B4-BE49-F238E27FC236}">
              <a16:creationId xmlns:a16="http://schemas.microsoft.com/office/drawing/2014/main" xmlns=""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a:extLst>
            <a:ext uri="{FF2B5EF4-FFF2-40B4-BE49-F238E27FC236}">
              <a16:creationId xmlns:a16="http://schemas.microsoft.com/office/drawing/2014/main" xmlns=""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a:extLst>
            <a:ext uri="{FF2B5EF4-FFF2-40B4-BE49-F238E27FC236}">
              <a16:creationId xmlns:a16="http://schemas.microsoft.com/office/drawing/2014/main" xmlns=""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51/63</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a:extLst>
            <a:ext uri="{FF2B5EF4-FFF2-40B4-BE49-F238E27FC236}">
              <a16:creationId xmlns:a16="http://schemas.microsoft.com/office/drawing/2014/main" xmlns=""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a:extLst>
            <a:ext uri="{FF2B5EF4-FFF2-40B4-BE49-F238E27FC236}">
              <a16:creationId xmlns:a16="http://schemas.microsoft.com/office/drawing/2014/main" xmlns=""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a:extLst>
            <a:ext uri="{FF2B5EF4-FFF2-40B4-BE49-F238E27FC236}">
              <a16:creationId xmlns:a16="http://schemas.microsoft.com/office/drawing/2014/main" xmlns=""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a:extLst>
            <a:ext uri="{FF2B5EF4-FFF2-40B4-BE49-F238E27FC236}">
              <a16:creationId xmlns:a16="http://schemas.microsoft.com/office/drawing/2014/main" xmlns=""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3,774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a:extLst>
            <a:ext uri="{FF2B5EF4-FFF2-40B4-BE49-F238E27FC236}">
              <a16:creationId xmlns:a16="http://schemas.microsoft.com/office/drawing/2014/main" xmlns=""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a:extLst>
            <a:ext uri="{FF2B5EF4-FFF2-40B4-BE49-F238E27FC236}">
              <a16:creationId xmlns:a16="http://schemas.microsoft.com/office/drawing/2014/main" xmlns=""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a:extLst>
            <a:ext uri="{FF2B5EF4-FFF2-40B4-BE49-F238E27FC236}">
              <a16:creationId xmlns:a16="http://schemas.microsoft.com/office/drawing/2014/main" xmlns=""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a:extLst>
            <a:ext uri="{FF2B5EF4-FFF2-40B4-BE49-F238E27FC236}">
              <a16:creationId xmlns:a16="http://schemas.microsoft.com/office/drawing/2014/main" xmlns=""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a:extLst>
            <a:ext uri="{FF2B5EF4-FFF2-40B4-BE49-F238E27FC236}">
              <a16:creationId xmlns:a16="http://schemas.microsoft.com/office/drawing/2014/main" xmlns=""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a:extLst>
            <a:ext uri="{FF2B5EF4-FFF2-40B4-BE49-F238E27FC236}">
              <a16:creationId xmlns:a16="http://schemas.microsoft.com/office/drawing/2014/main" xmlns=""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a:extLst>
            <a:ext uri="{FF2B5EF4-FFF2-40B4-BE49-F238E27FC236}">
              <a16:creationId xmlns:a16="http://schemas.microsoft.com/office/drawing/2014/main" xmlns=""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a:extLst>
            <a:ext uri="{FF2B5EF4-FFF2-40B4-BE49-F238E27FC236}">
              <a16:creationId xmlns:a16="http://schemas.microsoft.com/office/drawing/2014/main" xmlns=""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a:extLst>
            <a:ext uri="{FF2B5EF4-FFF2-40B4-BE49-F238E27FC236}">
              <a16:creationId xmlns:a16="http://schemas.microsoft.com/office/drawing/2014/main" xmlns=""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a:extLst>
            <a:ext uri="{FF2B5EF4-FFF2-40B4-BE49-F238E27FC236}">
              <a16:creationId xmlns:a16="http://schemas.microsoft.com/office/drawing/2014/main" xmlns=""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a:extLst>
            <a:ext uri="{FF2B5EF4-FFF2-40B4-BE49-F238E27FC236}">
              <a16:creationId xmlns:a16="http://schemas.microsoft.com/office/drawing/2014/main" xmlns=""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a:extLst>
            <a:ext uri="{FF2B5EF4-FFF2-40B4-BE49-F238E27FC236}">
              <a16:creationId xmlns:a16="http://schemas.microsoft.com/office/drawing/2014/main" xmlns=""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a:extLst>
            <a:ext uri="{FF2B5EF4-FFF2-40B4-BE49-F238E27FC236}">
              <a16:creationId xmlns:a16="http://schemas.microsoft.com/office/drawing/2014/main" xmlns=""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2" name="テキスト ボックス 51">
          <a:extLst>
            <a:ext uri="{FF2B5EF4-FFF2-40B4-BE49-F238E27FC236}">
              <a16:creationId xmlns:a16="http://schemas.microsoft.com/office/drawing/2014/main" xmlns=""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a:extLst>
            <a:ext uri="{FF2B5EF4-FFF2-40B4-BE49-F238E27FC236}">
              <a16:creationId xmlns:a16="http://schemas.microsoft.com/office/drawing/2014/main" xmlns=""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38299</xdr:rowOff>
    </xdr:from>
    <xdr:ext cx="467179" cy="259045"/>
    <xdr:sp macro="" textlink="">
      <xdr:nvSpPr>
        <xdr:cNvPr id="54" name="テキスト ボックス 53">
          <a:extLst>
            <a:ext uri="{FF2B5EF4-FFF2-40B4-BE49-F238E27FC236}">
              <a16:creationId xmlns:a16="http://schemas.microsoft.com/office/drawing/2014/main" xmlns=""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a:extLst>
            <a:ext uri="{FF2B5EF4-FFF2-40B4-BE49-F238E27FC236}">
              <a16:creationId xmlns:a16="http://schemas.microsoft.com/office/drawing/2014/main" xmlns=""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6" name="テキスト ボックス 55">
          <a:extLst>
            <a:ext uri="{FF2B5EF4-FFF2-40B4-BE49-F238E27FC236}">
              <a16:creationId xmlns:a16="http://schemas.microsoft.com/office/drawing/2014/main" xmlns=""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a:extLst>
            <a:ext uri="{FF2B5EF4-FFF2-40B4-BE49-F238E27FC236}">
              <a16:creationId xmlns:a16="http://schemas.microsoft.com/office/drawing/2014/main" xmlns=""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20828</xdr:rowOff>
    </xdr:from>
    <xdr:to>
      <xdr:col>6</xdr:col>
      <xdr:colOff>510540</xdr:colOff>
      <xdr:row>38</xdr:row>
      <xdr:rowOff>73733</xdr:rowOff>
    </xdr:to>
    <xdr:cxnSp macro="">
      <xdr:nvCxnSpPr>
        <xdr:cNvPr id="58" name="直線コネクタ 57">
          <a:extLst>
            <a:ext uri="{FF2B5EF4-FFF2-40B4-BE49-F238E27FC236}">
              <a16:creationId xmlns:a16="http://schemas.microsoft.com/office/drawing/2014/main" xmlns="" id="{00000000-0008-0000-0700-00003A000000}"/>
            </a:ext>
          </a:extLst>
        </xdr:cNvPr>
        <xdr:cNvCxnSpPr/>
      </xdr:nvCxnSpPr>
      <xdr:spPr>
        <a:xfrm flipV="1">
          <a:off x="4633595" y="5164328"/>
          <a:ext cx="1270" cy="14245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77560</xdr:rowOff>
    </xdr:from>
    <xdr:ext cx="469744" cy="259045"/>
    <xdr:sp macro="" textlink="">
      <xdr:nvSpPr>
        <xdr:cNvPr id="59" name="議会費最小値テキスト">
          <a:extLst>
            <a:ext uri="{FF2B5EF4-FFF2-40B4-BE49-F238E27FC236}">
              <a16:creationId xmlns:a16="http://schemas.microsoft.com/office/drawing/2014/main" xmlns="" id="{00000000-0008-0000-0700-00003B000000}"/>
            </a:ext>
          </a:extLst>
        </xdr:cNvPr>
        <xdr:cNvSpPr txBox="1"/>
      </xdr:nvSpPr>
      <xdr:spPr>
        <a:xfrm>
          <a:off x="4686300" y="6592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3,602</a:t>
          </a:r>
          <a:endParaRPr kumimoji="1" lang="ja-JP" altLang="en-US" sz="1000" b="1">
            <a:latin typeface="ＭＳ Ｐゴシック"/>
          </a:endParaRPr>
        </a:p>
      </xdr:txBody>
    </xdr:sp>
    <xdr:clientData/>
  </xdr:oneCellAnchor>
  <xdr:twoCellAnchor>
    <xdr:from>
      <xdr:col>6</xdr:col>
      <xdr:colOff>422275</xdr:colOff>
      <xdr:row>38</xdr:row>
      <xdr:rowOff>73733</xdr:rowOff>
    </xdr:from>
    <xdr:to>
      <xdr:col>6</xdr:col>
      <xdr:colOff>600075</xdr:colOff>
      <xdr:row>38</xdr:row>
      <xdr:rowOff>73733</xdr:rowOff>
    </xdr:to>
    <xdr:cxnSp macro="">
      <xdr:nvCxnSpPr>
        <xdr:cNvPr id="60" name="直線コネクタ 59">
          <a:extLst>
            <a:ext uri="{FF2B5EF4-FFF2-40B4-BE49-F238E27FC236}">
              <a16:creationId xmlns:a16="http://schemas.microsoft.com/office/drawing/2014/main" xmlns="" id="{00000000-0008-0000-0700-00003C000000}"/>
            </a:ext>
          </a:extLst>
        </xdr:cNvPr>
        <xdr:cNvCxnSpPr/>
      </xdr:nvCxnSpPr>
      <xdr:spPr>
        <a:xfrm>
          <a:off x="4546600" y="6588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138955</xdr:rowOff>
    </xdr:from>
    <xdr:ext cx="469744" cy="259045"/>
    <xdr:sp macro="" textlink="">
      <xdr:nvSpPr>
        <xdr:cNvPr id="61" name="議会費最大値テキスト">
          <a:extLst>
            <a:ext uri="{FF2B5EF4-FFF2-40B4-BE49-F238E27FC236}">
              <a16:creationId xmlns:a16="http://schemas.microsoft.com/office/drawing/2014/main" xmlns="" id="{00000000-0008-0000-0700-00003D000000}"/>
            </a:ext>
          </a:extLst>
        </xdr:cNvPr>
        <xdr:cNvSpPr txBox="1"/>
      </xdr:nvSpPr>
      <xdr:spPr>
        <a:xfrm>
          <a:off x="4686300" y="4939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7,964</a:t>
          </a:r>
          <a:endParaRPr kumimoji="1" lang="ja-JP" altLang="en-US" sz="1000" b="1">
            <a:latin typeface="ＭＳ Ｐゴシック"/>
          </a:endParaRPr>
        </a:p>
      </xdr:txBody>
    </xdr:sp>
    <xdr:clientData/>
  </xdr:oneCellAnchor>
  <xdr:twoCellAnchor>
    <xdr:from>
      <xdr:col>6</xdr:col>
      <xdr:colOff>422275</xdr:colOff>
      <xdr:row>30</xdr:row>
      <xdr:rowOff>20828</xdr:rowOff>
    </xdr:from>
    <xdr:to>
      <xdr:col>6</xdr:col>
      <xdr:colOff>600075</xdr:colOff>
      <xdr:row>30</xdr:row>
      <xdr:rowOff>20828</xdr:rowOff>
    </xdr:to>
    <xdr:cxnSp macro="">
      <xdr:nvCxnSpPr>
        <xdr:cNvPr id="62" name="直線コネクタ 61">
          <a:extLst>
            <a:ext uri="{FF2B5EF4-FFF2-40B4-BE49-F238E27FC236}">
              <a16:creationId xmlns:a16="http://schemas.microsoft.com/office/drawing/2014/main" xmlns="" id="{00000000-0008-0000-0700-00003E000000}"/>
            </a:ext>
          </a:extLst>
        </xdr:cNvPr>
        <xdr:cNvCxnSpPr/>
      </xdr:nvCxnSpPr>
      <xdr:spPr>
        <a:xfrm>
          <a:off x="4546600" y="5164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124025</xdr:rowOff>
    </xdr:from>
    <xdr:to>
      <xdr:col>6</xdr:col>
      <xdr:colOff>511175</xdr:colOff>
      <xdr:row>35</xdr:row>
      <xdr:rowOff>98552</xdr:rowOff>
    </xdr:to>
    <xdr:cxnSp macro="">
      <xdr:nvCxnSpPr>
        <xdr:cNvPr id="63" name="直線コネクタ 62">
          <a:extLst>
            <a:ext uri="{FF2B5EF4-FFF2-40B4-BE49-F238E27FC236}">
              <a16:creationId xmlns:a16="http://schemas.microsoft.com/office/drawing/2014/main" xmlns="" id="{00000000-0008-0000-0700-00003F000000}"/>
            </a:ext>
          </a:extLst>
        </xdr:cNvPr>
        <xdr:cNvCxnSpPr/>
      </xdr:nvCxnSpPr>
      <xdr:spPr>
        <a:xfrm>
          <a:off x="3797300" y="5953325"/>
          <a:ext cx="838200" cy="145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33073</xdr:rowOff>
    </xdr:from>
    <xdr:ext cx="469744" cy="259045"/>
    <xdr:sp macro="" textlink="">
      <xdr:nvSpPr>
        <xdr:cNvPr id="64" name="議会費平均値テキスト">
          <a:extLst>
            <a:ext uri="{FF2B5EF4-FFF2-40B4-BE49-F238E27FC236}">
              <a16:creationId xmlns:a16="http://schemas.microsoft.com/office/drawing/2014/main" xmlns="" id="{00000000-0008-0000-0700-000040000000}"/>
            </a:ext>
          </a:extLst>
        </xdr:cNvPr>
        <xdr:cNvSpPr txBox="1"/>
      </xdr:nvSpPr>
      <xdr:spPr>
        <a:xfrm>
          <a:off x="4686300" y="56909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5,741</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10196</xdr:rowOff>
    </xdr:from>
    <xdr:to>
      <xdr:col>6</xdr:col>
      <xdr:colOff>561975</xdr:colOff>
      <xdr:row>34</xdr:row>
      <xdr:rowOff>111796</xdr:rowOff>
    </xdr:to>
    <xdr:sp macro="" textlink="">
      <xdr:nvSpPr>
        <xdr:cNvPr id="65" name="フローチャート : 判断 64">
          <a:extLst>
            <a:ext uri="{FF2B5EF4-FFF2-40B4-BE49-F238E27FC236}">
              <a16:creationId xmlns:a16="http://schemas.microsoft.com/office/drawing/2014/main" xmlns="" id="{00000000-0008-0000-0700-000041000000}"/>
            </a:ext>
          </a:extLst>
        </xdr:cNvPr>
        <xdr:cNvSpPr/>
      </xdr:nvSpPr>
      <xdr:spPr>
        <a:xfrm>
          <a:off x="4584700" y="5839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124025</xdr:rowOff>
    </xdr:from>
    <xdr:to>
      <xdr:col>5</xdr:col>
      <xdr:colOff>358775</xdr:colOff>
      <xdr:row>36</xdr:row>
      <xdr:rowOff>42708</xdr:rowOff>
    </xdr:to>
    <xdr:cxnSp macro="">
      <xdr:nvCxnSpPr>
        <xdr:cNvPr id="66" name="直線コネクタ 65">
          <a:extLst>
            <a:ext uri="{FF2B5EF4-FFF2-40B4-BE49-F238E27FC236}">
              <a16:creationId xmlns:a16="http://schemas.microsoft.com/office/drawing/2014/main" xmlns="" id="{00000000-0008-0000-0700-000042000000}"/>
            </a:ext>
          </a:extLst>
        </xdr:cNvPr>
        <xdr:cNvCxnSpPr/>
      </xdr:nvCxnSpPr>
      <xdr:spPr>
        <a:xfrm flipV="1">
          <a:off x="2908300" y="5953325"/>
          <a:ext cx="889000" cy="261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33</xdr:row>
      <xdr:rowOff>17707</xdr:rowOff>
    </xdr:from>
    <xdr:to>
      <xdr:col>5</xdr:col>
      <xdr:colOff>409575</xdr:colOff>
      <xdr:row>33</xdr:row>
      <xdr:rowOff>119307</xdr:rowOff>
    </xdr:to>
    <xdr:sp macro="" textlink="">
      <xdr:nvSpPr>
        <xdr:cNvPr id="67" name="フローチャート : 判断 66">
          <a:extLst>
            <a:ext uri="{FF2B5EF4-FFF2-40B4-BE49-F238E27FC236}">
              <a16:creationId xmlns:a16="http://schemas.microsoft.com/office/drawing/2014/main" xmlns="" id="{00000000-0008-0000-0700-000043000000}"/>
            </a:ext>
          </a:extLst>
        </xdr:cNvPr>
        <xdr:cNvSpPr/>
      </xdr:nvSpPr>
      <xdr:spPr>
        <a:xfrm>
          <a:off x="3746500" y="5675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31</xdr:row>
      <xdr:rowOff>135834</xdr:rowOff>
    </xdr:from>
    <xdr:ext cx="469744" cy="259045"/>
    <xdr:sp macro="" textlink="">
      <xdr:nvSpPr>
        <xdr:cNvPr id="68" name="テキスト ボックス 67">
          <a:extLst>
            <a:ext uri="{FF2B5EF4-FFF2-40B4-BE49-F238E27FC236}">
              <a16:creationId xmlns:a16="http://schemas.microsoft.com/office/drawing/2014/main" xmlns="" id="{00000000-0008-0000-0700-000044000000}"/>
            </a:ext>
          </a:extLst>
        </xdr:cNvPr>
        <xdr:cNvSpPr txBox="1"/>
      </xdr:nvSpPr>
      <xdr:spPr>
        <a:xfrm>
          <a:off x="3562427" y="5450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6,243</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42708</xdr:rowOff>
    </xdr:from>
    <xdr:to>
      <xdr:col>4</xdr:col>
      <xdr:colOff>155575</xdr:colOff>
      <xdr:row>36</xdr:row>
      <xdr:rowOff>137414</xdr:rowOff>
    </xdr:to>
    <xdr:cxnSp macro="">
      <xdr:nvCxnSpPr>
        <xdr:cNvPr id="69" name="直線コネクタ 68">
          <a:extLst>
            <a:ext uri="{FF2B5EF4-FFF2-40B4-BE49-F238E27FC236}">
              <a16:creationId xmlns:a16="http://schemas.microsoft.com/office/drawing/2014/main" xmlns="" id="{00000000-0008-0000-0700-000045000000}"/>
            </a:ext>
          </a:extLst>
        </xdr:cNvPr>
        <xdr:cNvCxnSpPr/>
      </xdr:nvCxnSpPr>
      <xdr:spPr>
        <a:xfrm flipV="1">
          <a:off x="2019300" y="6214908"/>
          <a:ext cx="889000" cy="94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33</xdr:row>
      <xdr:rowOff>106861</xdr:rowOff>
    </xdr:from>
    <xdr:to>
      <xdr:col>4</xdr:col>
      <xdr:colOff>206375</xdr:colOff>
      <xdr:row>34</xdr:row>
      <xdr:rowOff>37011</xdr:rowOff>
    </xdr:to>
    <xdr:sp macro="" textlink="">
      <xdr:nvSpPr>
        <xdr:cNvPr id="70" name="フローチャート : 判断 69">
          <a:extLst>
            <a:ext uri="{FF2B5EF4-FFF2-40B4-BE49-F238E27FC236}">
              <a16:creationId xmlns:a16="http://schemas.microsoft.com/office/drawing/2014/main" xmlns="" id="{00000000-0008-0000-0700-000046000000}"/>
            </a:ext>
          </a:extLst>
        </xdr:cNvPr>
        <xdr:cNvSpPr/>
      </xdr:nvSpPr>
      <xdr:spPr>
        <a:xfrm>
          <a:off x="2857500" y="5764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32</xdr:row>
      <xdr:rowOff>53538</xdr:rowOff>
    </xdr:from>
    <xdr:ext cx="469744" cy="259045"/>
    <xdr:sp macro="" textlink="">
      <xdr:nvSpPr>
        <xdr:cNvPr id="71" name="テキスト ボックス 70">
          <a:extLst>
            <a:ext uri="{FF2B5EF4-FFF2-40B4-BE49-F238E27FC236}">
              <a16:creationId xmlns:a16="http://schemas.microsoft.com/office/drawing/2014/main" xmlns="" id="{00000000-0008-0000-0700-000047000000}"/>
            </a:ext>
          </a:extLst>
        </xdr:cNvPr>
        <xdr:cNvSpPr txBox="1"/>
      </xdr:nvSpPr>
      <xdr:spPr>
        <a:xfrm>
          <a:off x="2673427" y="5539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132516</xdr:rowOff>
    </xdr:from>
    <xdr:to>
      <xdr:col>2</xdr:col>
      <xdr:colOff>638175</xdr:colOff>
      <xdr:row>36</xdr:row>
      <xdr:rowOff>137414</xdr:rowOff>
    </xdr:to>
    <xdr:cxnSp macro="">
      <xdr:nvCxnSpPr>
        <xdr:cNvPr id="72" name="直線コネクタ 71">
          <a:extLst>
            <a:ext uri="{FF2B5EF4-FFF2-40B4-BE49-F238E27FC236}">
              <a16:creationId xmlns:a16="http://schemas.microsoft.com/office/drawing/2014/main" xmlns="" id="{00000000-0008-0000-0700-000048000000}"/>
            </a:ext>
          </a:extLst>
        </xdr:cNvPr>
        <xdr:cNvCxnSpPr/>
      </xdr:nvCxnSpPr>
      <xdr:spPr>
        <a:xfrm>
          <a:off x="1130300" y="6304716"/>
          <a:ext cx="8890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33</xdr:row>
      <xdr:rowOff>123843</xdr:rowOff>
    </xdr:from>
    <xdr:to>
      <xdr:col>3</xdr:col>
      <xdr:colOff>3175</xdr:colOff>
      <xdr:row>34</xdr:row>
      <xdr:rowOff>53993</xdr:rowOff>
    </xdr:to>
    <xdr:sp macro="" textlink="">
      <xdr:nvSpPr>
        <xdr:cNvPr id="73" name="フローチャート : 判断 72">
          <a:extLst>
            <a:ext uri="{FF2B5EF4-FFF2-40B4-BE49-F238E27FC236}">
              <a16:creationId xmlns:a16="http://schemas.microsoft.com/office/drawing/2014/main" xmlns="" id="{00000000-0008-0000-0700-000049000000}"/>
            </a:ext>
          </a:extLst>
        </xdr:cNvPr>
        <xdr:cNvSpPr/>
      </xdr:nvSpPr>
      <xdr:spPr>
        <a:xfrm>
          <a:off x="1968500" y="578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32</xdr:row>
      <xdr:rowOff>70520</xdr:rowOff>
    </xdr:from>
    <xdr:ext cx="469744" cy="259045"/>
    <xdr:sp macro="" textlink="">
      <xdr:nvSpPr>
        <xdr:cNvPr id="74" name="テキスト ボックス 73">
          <a:extLst>
            <a:ext uri="{FF2B5EF4-FFF2-40B4-BE49-F238E27FC236}">
              <a16:creationId xmlns:a16="http://schemas.microsoft.com/office/drawing/2014/main" xmlns="" id="{00000000-0008-0000-0700-00004A000000}"/>
            </a:ext>
          </a:extLst>
        </xdr:cNvPr>
        <xdr:cNvSpPr txBox="1"/>
      </xdr:nvSpPr>
      <xdr:spPr>
        <a:xfrm>
          <a:off x="1784427" y="5556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5,918</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42854</xdr:rowOff>
    </xdr:from>
    <xdr:to>
      <xdr:col>1</xdr:col>
      <xdr:colOff>485775</xdr:colOff>
      <xdr:row>33</xdr:row>
      <xdr:rowOff>144454</xdr:rowOff>
    </xdr:to>
    <xdr:sp macro="" textlink="">
      <xdr:nvSpPr>
        <xdr:cNvPr id="75" name="フローチャート : 判断 74">
          <a:extLst>
            <a:ext uri="{FF2B5EF4-FFF2-40B4-BE49-F238E27FC236}">
              <a16:creationId xmlns:a16="http://schemas.microsoft.com/office/drawing/2014/main" xmlns="" id="{00000000-0008-0000-0700-00004B000000}"/>
            </a:ext>
          </a:extLst>
        </xdr:cNvPr>
        <xdr:cNvSpPr/>
      </xdr:nvSpPr>
      <xdr:spPr>
        <a:xfrm>
          <a:off x="1079500" y="5700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31</xdr:row>
      <xdr:rowOff>160981</xdr:rowOff>
    </xdr:from>
    <xdr:ext cx="469744" cy="259045"/>
    <xdr:sp macro="" textlink="">
      <xdr:nvSpPr>
        <xdr:cNvPr id="76" name="テキスト ボックス 75">
          <a:extLst>
            <a:ext uri="{FF2B5EF4-FFF2-40B4-BE49-F238E27FC236}">
              <a16:creationId xmlns:a16="http://schemas.microsoft.com/office/drawing/2014/main" xmlns="" id="{00000000-0008-0000-0700-00004C000000}"/>
            </a:ext>
          </a:extLst>
        </xdr:cNvPr>
        <xdr:cNvSpPr txBox="1"/>
      </xdr:nvSpPr>
      <xdr:spPr>
        <a:xfrm>
          <a:off x="895427" y="5475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6,166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a:extLst>
            <a:ext uri="{FF2B5EF4-FFF2-40B4-BE49-F238E27FC236}">
              <a16:creationId xmlns:a16="http://schemas.microsoft.com/office/drawing/2014/main" xmlns=""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a:extLst>
            <a:ext uri="{FF2B5EF4-FFF2-40B4-BE49-F238E27FC236}">
              <a16:creationId xmlns:a16="http://schemas.microsoft.com/office/drawing/2014/main" xmlns=""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a:extLst>
            <a:ext uri="{FF2B5EF4-FFF2-40B4-BE49-F238E27FC236}">
              <a16:creationId xmlns:a16="http://schemas.microsoft.com/office/drawing/2014/main" xmlns=""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a:extLst>
            <a:ext uri="{FF2B5EF4-FFF2-40B4-BE49-F238E27FC236}">
              <a16:creationId xmlns:a16="http://schemas.microsoft.com/office/drawing/2014/main" xmlns=""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a:extLst>
            <a:ext uri="{FF2B5EF4-FFF2-40B4-BE49-F238E27FC236}">
              <a16:creationId xmlns:a16="http://schemas.microsoft.com/office/drawing/2014/main" xmlns=""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35</xdr:row>
      <xdr:rowOff>47752</xdr:rowOff>
    </xdr:from>
    <xdr:to>
      <xdr:col>6</xdr:col>
      <xdr:colOff>561975</xdr:colOff>
      <xdr:row>35</xdr:row>
      <xdr:rowOff>149352</xdr:rowOff>
    </xdr:to>
    <xdr:sp macro="" textlink="">
      <xdr:nvSpPr>
        <xdr:cNvPr id="82" name="円/楕円 81">
          <a:extLst>
            <a:ext uri="{FF2B5EF4-FFF2-40B4-BE49-F238E27FC236}">
              <a16:creationId xmlns:a16="http://schemas.microsoft.com/office/drawing/2014/main" xmlns="" id="{00000000-0008-0000-0700-000052000000}"/>
            </a:ext>
          </a:extLst>
        </xdr:cNvPr>
        <xdr:cNvSpPr/>
      </xdr:nvSpPr>
      <xdr:spPr>
        <a:xfrm>
          <a:off x="4584700" y="6048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26179</xdr:rowOff>
    </xdr:from>
    <xdr:ext cx="469744" cy="259045"/>
    <xdr:sp macro="" textlink="">
      <xdr:nvSpPr>
        <xdr:cNvPr id="83" name="議会費該当値テキスト">
          <a:extLst>
            <a:ext uri="{FF2B5EF4-FFF2-40B4-BE49-F238E27FC236}">
              <a16:creationId xmlns:a16="http://schemas.microsoft.com/office/drawing/2014/main" xmlns="" id="{00000000-0008-0000-0700-000053000000}"/>
            </a:ext>
          </a:extLst>
        </xdr:cNvPr>
        <xdr:cNvSpPr txBox="1"/>
      </xdr:nvSpPr>
      <xdr:spPr>
        <a:xfrm>
          <a:off x="4686300" y="6026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5,101</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73225</xdr:rowOff>
    </xdr:from>
    <xdr:to>
      <xdr:col>5</xdr:col>
      <xdr:colOff>409575</xdr:colOff>
      <xdr:row>35</xdr:row>
      <xdr:rowOff>3375</xdr:rowOff>
    </xdr:to>
    <xdr:sp macro="" textlink="">
      <xdr:nvSpPr>
        <xdr:cNvPr id="84" name="円/楕円 83">
          <a:extLst>
            <a:ext uri="{FF2B5EF4-FFF2-40B4-BE49-F238E27FC236}">
              <a16:creationId xmlns:a16="http://schemas.microsoft.com/office/drawing/2014/main" xmlns="" id="{00000000-0008-0000-0700-000054000000}"/>
            </a:ext>
          </a:extLst>
        </xdr:cNvPr>
        <xdr:cNvSpPr/>
      </xdr:nvSpPr>
      <xdr:spPr>
        <a:xfrm>
          <a:off x="3746500" y="5902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165952</xdr:rowOff>
    </xdr:from>
    <xdr:ext cx="469744" cy="259045"/>
    <xdr:sp macro="" textlink="">
      <xdr:nvSpPr>
        <xdr:cNvPr id="85" name="テキスト ボックス 84">
          <a:extLst>
            <a:ext uri="{FF2B5EF4-FFF2-40B4-BE49-F238E27FC236}">
              <a16:creationId xmlns:a16="http://schemas.microsoft.com/office/drawing/2014/main" xmlns="" id="{00000000-0008-0000-0700-000055000000}"/>
            </a:ext>
          </a:extLst>
        </xdr:cNvPr>
        <xdr:cNvSpPr txBox="1"/>
      </xdr:nvSpPr>
      <xdr:spPr>
        <a:xfrm>
          <a:off x="3562427" y="5995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5,548</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163358</xdr:rowOff>
    </xdr:from>
    <xdr:to>
      <xdr:col>4</xdr:col>
      <xdr:colOff>206375</xdr:colOff>
      <xdr:row>36</xdr:row>
      <xdr:rowOff>93508</xdr:rowOff>
    </xdr:to>
    <xdr:sp macro="" textlink="">
      <xdr:nvSpPr>
        <xdr:cNvPr id="86" name="円/楕円 85">
          <a:extLst>
            <a:ext uri="{FF2B5EF4-FFF2-40B4-BE49-F238E27FC236}">
              <a16:creationId xmlns:a16="http://schemas.microsoft.com/office/drawing/2014/main" xmlns="" id="{00000000-0008-0000-0700-000056000000}"/>
            </a:ext>
          </a:extLst>
        </xdr:cNvPr>
        <xdr:cNvSpPr/>
      </xdr:nvSpPr>
      <xdr:spPr>
        <a:xfrm>
          <a:off x="2857500" y="6164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84635</xdr:rowOff>
    </xdr:from>
    <xdr:ext cx="469744" cy="259045"/>
    <xdr:sp macro="" textlink="">
      <xdr:nvSpPr>
        <xdr:cNvPr id="87" name="テキスト ボックス 86">
          <a:extLst>
            <a:ext uri="{FF2B5EF4-FFF2-40B4-BE49-F238E27FC236}">
              <a16:creationId xmlns:a16="http://schemas.microsoft.com/office/drawing/2014/main" xmlns="" id="{00000000-0008-0000-0700-000057000000}"/>
            </a:ext>
          </a:extLst>
        </xdr:cNvPr>
        <xdr:cNvSpPr txBox="1"/>
      </xdr:nvSpPr>
      <xdr:spPr>
        <a:xfrm>
          <a:off x="2673427" y="6256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4,747</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86614</xdr:rowOff>
    </xdr:from>
    <xdr:to>
      <xdr:col>3</xdr:col>
      <xdr:colOff>3175</xdr:colOff>
      <xdr:row>37</xdr:row>
      <xdr:rowOff>16764</xdr:rowOff>
    </xdr:to>
    <xdr:sp macro="" textlink="">
      <xdr:nvSpPr>
        <xdr:cNvPr id="88" name="円/楕円 87">
          <a:extLst>
            <a:ext uri="{FF2B5EF4-FFF2-40B4-BE49-F238E27FC236}">
              <a16:creationId xmlns:a16="http://schemas.microsoft.com/office/drawing/2014/main" xmlns="" id="{00000000-0008-0000-0700-000058000000}"/>
            </a:ext>
          </a:extLst>
        </xdr:cNvPr>
        <xdr:cNvSpPr/>
      </xdr:nvSpPr>
      <xdr:spPr>
        <a:xfrm>
          <a:off x="1968500" y="6258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37</xdr:row>
      <xdr:rowOff>7891</xdr:rowOff>
    </xdr:from>
    <xdr:ext cx="469744" cy="259045"/>
    <xdr:sp macro="" textlink="">
      <xdr:nvSpPr>
        <xdr:cNvPr id="89" name="テキスト ボックス 88">
          <a:extLst>
            <a:ext uri="{FF2B5EF4-FFF2-40B4-BE49-F238E27FC236}">
              <a16:creationId xmlns:a16="http://schemas.microsoft.com/office/drawing/2014/main" xmlns="" id="{00000000-0008-0000-0700-000059000000}"/>
            </a:ext>
          </a:extLst>
        </xdr:cNvPr>
        <xdr:cNvSpPr txBox="1"/>
      </xdr:nvSpPr>
      <xdr:spPr>
        <a:xfrm>
          <a:off x="1784427" y="6351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4,457</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81716</xdr:rowOff>
    </xdr:from>
    <xdr:to>
      <xdr:col>1</xdr:col>
      <xdr:colOff>485775</xdr:colOff>
      <xdr:row>37</xdr:row>
      <xdr:rowOff>11866</xdr:rowOff>
    </xdr:to>
    <xdr:sp macro="" textlink="">
      <xdr:nvSpPr>
        <xdr:cNvPr id="90" name="円/楕円 89">
          <a:extLst>
            <a:ext uri="{FF2B5EF4-FFF2-40B4-BE49-F238E27FC236}">
              <a16:creationId xmlns:a16="http://schemas.microsoft.com/office/drawing/2014/main" xmlns="" id="{00000000-0008-0000-0700-00005A000000}"/>
            </a:ext>
          </a:extLst>
        </xdr:cNvPr>
        <xdr:cNvSpPr/>
      </xdr:nvSpPr>
      <xdr:spPr>
        <a:xfrm>
          <a:off x="1079500" y="6253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37</xdr:row>
      <xdr:rowOff>2993</xdr:rowOff>
    </xdr:from>
    <xdr:ext cx="469744" cy="259045"/>
    <xdr:sp macro="" textlink="">
      <xdr:nvSpPr>
        <xdr:cNvPr id="91" name="テキスト ボックス 90">
          <a:extLst>
            <a:ext uri="{FF2B5EF4-FFF2-40B4-BE49-F238E27FC236}">
              <a16:creationId xmlns:a16="http://schemas.microsoft.com/office/drawing/2014/main" xmlns="" id="{00000000-0008-0000-0700-00005B000000}"/>
            </a:ext>
          </a:extLst>
        </xdr:cNvPr>
        <xdr:cNvSpPr txBox="1"/>
      </xdr:nvSpPr>
      <xdr:spPr>
        <a:xfrm>
          <a:off x="895427" y="6346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4,472</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a:extLst>
            <a:ext uri="{FF2B5EF4-FFF2-40B4-BE49-F238E27FC236}">
              <a16:creationId xmlns:a16="http://schemas.microsoft.com/office/drawing/2014/main" xmlns=""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a:extLst>
            <a:ext uri="{FF2B5EF4-FFF2-40B4-BE49-F238E27FC236}">
              <a16:creationId xmlns:a16="http://schemas.microsoft.com/office/drawing/2014/main" xmlns=""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a:extLst>
            <a:ext uri="{FF2B5EF4-FFF2-40B4-BE49-F238E27FC236}">
              <a16:creationId xmlns:a16="http://schemas.microsoft.com/office/drawing/2014/main" xmlns=""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56/63</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a:extLst>
            <a:ext uri="{FF2B5EF4-FFF2-40B4-BE49-F238E27FC236}">
              <a16:creationId xmlns:a16="http://schemas.microsoft.com/office/drawing/2014/main" xmlns=""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a:extLst>
            <a:ext uri="{FF2B5EF4-FFF2-40B4-BE49-F238E27FC236}">
              <a16:creationId xmlns:a16="http://schemas.microsoft.com/office/drawing/2014/main" xmlns=""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a:extLst>
            <a:ext uri="{FF2B5EF4-FFF2-40B4-BE49-F238E27FC236}">
              <a16:creationId xmlns:a16="http://schemas.microsoft.com/office/drawing/2014/main" xmlns=""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a:extLst>
            <a:ext uri="{FF2B5EF4-FFF2-40B4-BE49-F238E27FC236}">
              <a16:creationId xmlns:a16="http://schemas.microsoft.com/office/drawing/2014/main" xmlns=""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50,426</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a:extLst>
            <a:ext uri="{FF2B5EF4-FFF2-40B4-BE49-F238E27FC236}">
              <a16:creationId xmlns:a16="http://schemas.microsoft.com/office/drawing/2014/main" xmlns=""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a:extLst>
            <a:ext uri="{FF2B5EF4-FFF2-40B4-BE49-F238E27FC236}">
              <a16:creationId xmlns:a16="http://schemas.microsoft.com/office/drawing/2014/main" xmlns=""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a:extLst>
            <a:ext uri="{FF2B5EF4-FFF2-40B4-BE49-F238E27FC236}">
              <a16:creationId xmlns:a16="http://schemas.microsoft.com/office/drawing/2014/main" xmlns=""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2" name="テキスト ボックス 101">
          <a:extLst>
            <a:ext uri="{FF2B5EF4-FFF2-40B4-BE49-F238E27FC236}">
              <a16:creationId xmlns:a16="http://schemas.microsoft.com/office/drawing/2014/main" xmlns="" id="{00000000-0008-0000-0700-000066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3" name="直線コネクタ 102">
          <a:extLst>
            <a:ext uri="{FF2B5EF4-FFF2-40B4-BE49-F238E27FC236}">
              <a16:creationId xmlns:a16="http://schemas.microsoft.com/office/drawing/2014/main" xmlns="" id="{00000000-0008-0000-0700-000067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4" name="テキスト ボックス 103">
          <a:extLst>
            <a:ext uri="{FF2B5EF4-FFF2-40B4-BE49-F238E27FC236}">
              <a16:creationId xmlns:a16="http://schemas.microsoft.com/office/drawing/2014/main" xmlns="" id="{00000000-0008-0000-0700-000068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5" name="直線コネクタ 104">
          <a:extLst>
            <a:ext uri="{FF2B5EF4-FFF2-40B4-BE49-F238E27FC236}">
              <a16:creationId xmlns:a16="http://schemas.microsoft.com/office/drawing/2014/main" xmlns="" id="{00000000-0008-0000-0700-000069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6" name="テキスト ボックス 105">
          <a:extLst>
            <a:ext uri="{FF2B5EF4-FFF2-40B4-BE49-F238E27FC236}">
              <a16:creationId xmlns:a16="http://schemas.microsoft.com/office/drawing/2014/main" xmlns="" id="{00000000-0008-0000-0700-00006A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7" name="直線コネクタ 106">
          <a:extLst>
            <a:ext uri="{FF2B5EF4-FFF2-40B4-BE49-F238E27FC236}">
              <a16:creationId xmlns:a16="http://schemas.microsoft.com/office/drawing/2014/main" xmlns="" id="{00000000-0008-0000-0700-00006B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8" name="テキスト ボックス 107">
          <a:extLst>
            <a:ext uri="{FF2B5EF4-FFF2-40B4-BE49-F238E27FC236}">
              <a16:creationId xmlns:a16="http://schemas.microsoft.com/office/drawing/2014/main" xmlns="" id="{00000000-0008-0000-0700-00006C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9" name="直線コネクタ 108">
          <a:extLst>
            <a:ext uri="{FF2B5EF4-FFF2-40B4-BE49-F238E27FC236}">
              <a16:creationId xmlns:a16="http://schemas.microsoft.com/office/drawing/2014/main" xmlns="" id="{00000000-0008-0000-0700-00006D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a:extLst>
            <a:ext uri="{FF2B5EF4-FFF2-40B4-BE49-F238E27FC236}">
              <a16:creationId xmlns:a16="http://schemas.microsoft.com/office/drawing/2014/main" xmlns="" id="{00000000-0008-0000-0700-00006E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1" name="直線コネクタ 110">
          <a:extLst>
            <a:ext uri="{FF2B5EF4-FFF2-40B4-BE49-F238E27FC236}">
              <a16:creationId xmlns:a16="http://schemas.microsoft.com/office/drawing/2014/main" xmlns="" id="{00000000-0008-0000-0700-00006F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a:extLst>
            <a:ext uri="{FF2B5EF4-FFF2-40B4-BE49-F238E27FC236}">
              <a16:creationId xmlns:a16="http://schemas.microsoft.com/office/drawing/2014/main" xmlns="" id="{00000000-0008-0000-0700-000070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3" name="直線コネクタ 112">
          <a:extLst>
            <a:ext uri="{FF2B5EF4-FFF2-40B4-BE49-F238E27FC236}">
              <a16:creationId xmlns:a16="http://schemas.microsoft.com/office/drawing/2014/main" xmlns="" id="{00000000-0008-0000-0700-000071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a:extLst>
            <a:ext uri="{FF2B5EF4-FFF2-40B4-BE49-F238E27FC236}">
              <a16:creationId xmlns:a16="http://schemas.microsoft.com/office/drawing/2014/main" xmlns="" id="{00000000-0008-0000-0700-000072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5" name="直線コネクタ 114">
          <a:extLst>
            <a:ext uri="{FF2B5EF4-FFF2-40B4-BE49-F238E27FC236}">
              <a16:creationId xmlns:a16="http://schemas.microsoft.com/office/drawing/2014/main" xmlns="" id="{00000000-0008-0000-07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a:extLst>
            <a:ext uri="{FF2B5EF4-FFF2-40B4-BE49-F238E27FC236}">
              <a16:creationId xmlns:a16="http://schemas.microsoft.com/office/drawing/2014/main" xmlns="" id="{00000000-0008-0000-0700-000074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7" name="総務費グラフ枠">
          <a:extLst>
            <a:ext uri="{FF2B5EF4-FFF2-40B4-BE49-F238E27FC236}">
              <a16:creationId xmlns:a16="http://schemas.microsoft.com/office/drawing/2014/main" xmlns="" id="{00000000-0008-0000-07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154668</xdr:rowOff>
    </xdr:from>
    <xdr:to>
      <xdr:col>6</xdr:col>
      <xdr:colOff>510540</xdr:colOff>
      <xdr:row>59</xdr:row>
      <xdr:rowOff>37603</xdr:rowOff>
    </xdr:to>
    <xdr:cxnSp macro="">
      <xdr:nvCxnSpPr>
        <xdr:cNvPr id="118" name="直線コネクタ 117">
          <a:extLst>
            <a:ext uri="{FF2B5EF4-FFF2-40B4-BE49-F238E27FC236}">
              <a16:creationId xmlns:a16="http://schemas.microsoft.com/office/drawing/2014/main" xmlns="" id="{00000000-0008-0000-0700-000076000000}"/>
            </a:ext>
          </a:extLst>
        </xdr:cNvPr>
        <xdr:cNvCxnSpPr/>
      </xdr:nvCxnSpPr>
      <xdr:spPr>
        <a:xfrm flipV="1">
          <a:off x="4633595" y="8555718"/>
          <a:ext cx="1270" cy="1597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41430</xdr:rowOff>
    </xdr:from>
    <xdr:ext cx="534377" cy="259045"/>
    <xdr:sp macro="" textlink="">
      <xdr:nvSpPr>
        <xdr:cNvPr id="119" name="総務費最小値テキスト">
          <a:extLst>
            <a:ext uri="{FF2B5EF4-FFF2-40B4-BE49-F238E27FC236}">
              <a16:creationId xmlns:a16="http://schemas.microsoft.com/office/drawing/2014/main" xmlns="" id="{00000000-0008-0000-0700-000077000000}"/>
            </a:ext>
          </a:extLst>
        </xdr:cNvPr>
        <xdr:cNvSpPr txBox="1"/>
      </xdr:nvSpPr>
      <xdr:spPr>
        <a:xfrm>
          <a:off x="4686300" y="10156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35,629</a:t>
          </a:r>
          <a:endParaRPr kumimoji="1" lang="ja-JP" altLang="en-US" sz="1000" b="1">
            <a:latin typeface="ＭＳ Ｐゴシック"/>
          </a:endParaRPr>
        </a:p>
      </xdr:txBody>
    </xdr:sp>
    <xdr:clientData/>
  </xdr:oneCellAnchor>
  <xdr:twoCellAnchor>
    <xdr:from>
      <xdr:col>6</xdr:col>
      <xdr:colOff>422275</xdr:colOff>
      <xdr:row>59</xdr:row>
      <xdr:rowOff>37603</xdr:rowOff>
    </xdr:from>
    <xdr:to>
      <xdr:col>6</xdr:col>
      <xdr:colOff>600075</xdr:colOff>
      <xdr:row>59</xdr:row>
      <xdr:rowOff>37603</xdr:rowOff>
    </xdr:to>
    <xdr:cxnSp macro="">
      <xdr:nvCxnSpPr>
        <xdr:cNvPr id="120" name="直線コネクタ 119">
          <a:extLst>
            <a:ext uri="{FF2B5EF4-FFF2-40B4-BE49-F238E27FC236}">
              <a16:creationId xmlns:a16="http://schemas.microsoft.com/office/drawing/2014/main" xmlns="" id="{00000000-0008-0000-0700-000078000000}"/>
            </a:ext>
          </a:extLst>
        </xdr:cNvPr>
        <xdr:cNvCxnSpPr/>
      </xdr:nvCxnSpPr>
      <xdr:spPr>
        <a:xfrm>
          <a:off x="4546600" y="10153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101345</xdr:rowOff>
    </xdr:from>
    <xdr:ext cx="599010" cy="259045"/>
    <xdr:sp macro="" textlink="">
      <xdr:nvSpPr>
        <xdr:cNvPr id="121" name="総務費最大値テキスト">
          <a:extLst>
            <a:ext uri="{FF2B5EF4-FFF2-40B4-BE49-F238E27FC236}">
              <a16:creationId xmlns:a16="http://schemas.microsoft.com/office/drawing/2014/main" xmlns="" id="{00000000-0008-0000-0700-000079000000}"/>
            </a:ext>
          </a:extLst>
        </xdr:cNvPr>
        <xdr:cNvSpPr txBox="1"/>
      </xdr:nvSpPr>
      <xdr:spPr>
        <a:xfrm>
          <a:off x="4686300" y="8330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182,375</a:t>
          </a:r>
          <a:endParaRPr kumimoji="1" lang="ja-JP" altLang="en-US" sz="1000" b="1">
            <a:latin typeface="ＭＳ Ｐゴシック"/>
          </a:endParaRPr>
        </a:p>
      </xdr:txBody>
    </xdr:sp>
    <xdr:clientData/>
  </xdr:oneCellAnchor>
  <xdr:twoCellAnchor>
    <xdr:from>
      <xdr:col>6</xdr:col>
      <xdr:colOff>422275</xdr:colOff>
      <xdr:row>49</xdr:row>
      <xdr:rowOff>154668</xdr:rowOff>
    </xdr:from>
    <xdr:to>
      <xdr:col>6</xdr:col>
      <xdr:colOff>600075</xdr:colOff>
      <xdr:row>49</xdr:row>
      <xdr:rowOff>154668</xdr:rowOff>
    </xdr:to>
    <xdr:cxnSp macro="">
      <xdr:nvCxnSpPr>
        <xdr:cNvPr id="122" name="直線コネクタ 121">
          <a:extLst>
            <a:ext uri="{FF2B5EF4-FFF2-40B4-BE49-F238E27FC236}">
              <a16:creationId xmlns:a16="http://schemas.microsoft.com/office/drawing/2014/main" xmlns="" id="{00000000-0008-0000-0700-00007A000000}"/>
            </a:ext>
          </a:extLst>
        </xdr:cNvPr>
        <xdr:cNvCxnSpPr/>
      </xdr:nvCxnSpPr>
      <xdr:spPr>
        <a:xfrm>
          <a:off x="4546600" y="8555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138034</xdr:rowOff>
    </xdr:from>
    <xdr:to>
      <xdr:col>6</xdr:col>
      <xdr:colOff>511175</xdr:colOff>
      <xdr:row>58</xdr:row>
      <xdr:rowOff>41348</xdr:rowOff>
    </xdr:to>
    <xdr:cxnSp macro="">
      <xdr:nvCxnSpPr>
        <xdr:cNvPr id="123" name="直線コネクタ 122">
          <a:extLst>
            <a:ext uri="{FF2B5EF4-FFF2-40B4-BE49-F238E27FC236}">
              <a16:creationId xmlns:a16="http://schemas.microsoft.com/office/drawing/2014/main" xmlns="" id="{00000000-0008-0000-0700-00007B000000}"/>
            </a:ext>
          </a:extLst>
        </xdr:cNvPr>
        <xdr:cNvCxnSpPr/>
      </xdr:nvCxnSpPr>
      <xdr:spPr>
        <a:xfrm>
          <a:off x="3797300" y="9910684"/>
          <a:ext cx="838200" cy="74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26934</xdr:rowOff>
    </xdr:from>
    <xdr:ext cx="534377" cy="259045"/>
    <xdr:sp macro="" textlink="">
      <xdr:nvSpPr>
        <xdr:cNvPr id="124" name="総務費平均値テキスト">
          <a:extLst>
            <a:ext uri="{FF2B5EF4-FFF2-40B4-BE49-F238E27FC236}">
              <a16:creationId xmlns:a16="http://schemas.microsoft.com/office/drawing/2014/main" xmlns="" id="{00000000-0008-0000-0700-00007C000000}"/>
            </a:ext>
          </a:extLst>
        </xdr:cNvPr>
        <xdr:cNvSpPr txBox="1"/>
      </xdr:nvSpPr>
      <xdr:spPr>
        <a:xfrm>
          <a:off x="4686300" y="94566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81,294</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4057</xdr:rowOff>
    </xdr:from>
    <xdr:to>
      <xdr:col>6</xdr:col>
      <xdr:colOff>561975</xdr:colOff>
      <xdr:row>56</xdr:row>
      <xdr:rowOff>105657</xdr:rowOff>
    </xdr:to>
    <xdr:sp macro="" textlink="">
      <xdr:nvSpPr>
        <xdr:cNvPr id="125" name="フローチャート : 判断 124">
          <a:extLst>
            <a:ext uri="{FF2B5EF4-FFF2-40B4-BE49-F238E27FC236}">
              <a16:creationId xmlns:a16="http://schemas.microsoft.com/office/drawing/2014/main" xmlns="" id="{00000000-0008-0000-0700-00007D000000}"/>
            </a:ext>
          </a:extLst>
        </xdr:cNvPr>
        <xdr:cNvSpPr/>
      </xdr:nvSpPr>
      <xdr:spPr>
        <a:xfrm>
          <a:off x="4584700" y="960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138034</xdr:rowOff>
    </xdr:from>
    <xdr:to>
      <xdr:col>5</xdr:col>
      <xdr:colOff>358775</xdr:colOff>
      <xdr:row>58</xdr:row>
      <xdr:rowOff>29776</xdr:rowOff>
    </xdr:to>
    <xdr:cxnSp macro="">
      <xdr:nvCxnSpPr>
        <xdr:cNvPr id="126" name="直線コネクタ 125">
          <a:extLst>
            <a:ext uri="{FF2B5EF4-FFF2-40B4-BE49-F238E27FC236}">
              <a16:creationId xmlns:a16="http://schemas.microsoft.com/office/drawing/2014/main" xmlns="" id="{00000000-0008-0000-0700-00007E000000}"/>
            </a:ext>
          </a:extLst>
        </xdr:cNvPr>
        <xdr:cNvCxnSpPr/>
      </xdr:nvCxnSpPr>
      <xdr:spPr>
        <a:xfrm flipV="1">
          <a:off x="2908300" y="9910684"/>
          <a:ext cx="889000" cy="63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22334</xdr:rowOff>
    </xdr:from>
    <xdr:to>
      <xdr:col>5</xdr:col>
      <xdr:colOff>409575</xdr:colOff>
      <xdr:row>56</xdr:row>
      <xdr:rowOff>123934</xdr:rowOff>
    </xdr:to>
    <xdr:sp macro="" textlink="">
      <xdr:nvSpPr>
        <xdr:cNvPr id="127" name="フローチャート : 判断 126">
          <a:extLst>
            <a:ext uri="{FF2B5EF4-FFF2-40B4-BE49-F238E27FC236}">
              <a16:creationId xmlns:a16="http://schemas.microsoft.com/office/drawing/2014/main" xmlns="" id="{00000000-0008-0000-0700-00007F000000}"/>
            </a:ext>
          </a:extLst>
        </xdr:cNvPr>
        <xdr:cNvSpPr/>
      </xdr:nvSpPr>
      <xdr:spPr>
        <a:xfrm>
          <a:off x="3746500" y="9623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140461</xdr:rowOff>
    </xdr:from>
    <xdr:ext cx="534377" cy="259045"/>
    <xdr:sp macro="" textlink="">
      <xdr:nvSpPr>
        <xdr:cNvPr id="128" name="テキスト ボックス 127">
          <a:extLst>
            <a:ext uri="{FF2B5EF4-FFF2-40B4-BE49-F238E27FC236}">
              <a16:creationId xmlns:a16="http://schemas.microsoft.com/office/drawing/2014/main" xmlns="" id="{00000000-0008-0000-0700-000080000000}"/>
            </a:ext>
          </a:extLst>
        </xdr:cNvPr>
        <xdr:cNvSpPr txBox="1"/>
      </xdr:nvSpPr>
      <xdr:spPr>
        <a:xfrm>
          <a:off x="3530111" y="9398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79,615</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29776</xdr:rowOff>
    </xdr:from>
    <xdr:to>
      <xdr:col>4</xdr:col>
      <xdr:colOff>155575</xdr:colOff>
      <xdr:row>58</xdr:row>
      <xdr:rowOff>113944</xdr:rowOff>
    </xdr:to>
    <xdr:cxnSp macro="">
      <xdr:nvCxnSpPr>
        <xdr:cNvPr id="129" name="直線コネクタ 128">
          <a:extLst>
            <a:ext uri="{FF2B5EF4-FFF2-40B4-BE49-F238E27FC236}">
              <a16:creationId xmlns:a16="http://schemas.microsoft.com/office/drawing/2014/main" xmlns="" id="{00000000-0008-0000-0700-000081000000}"/>
            </a:ext>
          </a:extLst>
        </xdr:cNvPr>
        <xdr:cNvCxnSpPr/>
      </xdr:nvCxnSpPr>
      <xdr:spPr>
        <a:xfrm flipV="1">
          <a:off x="2019300" y="9973876"/>
          <a:ext cx="889000" cy="84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28266</xdr:rowOff>
    </xdr:from>
    <xdr:to>
      <xdr:col>4</xdr:col>
      <xdr:colOff>206375</xdr:colOff>
      <xdr:row>56</xdr:row>
      <xdr:rowOff>129866</xdr:rowOff>
    </xdr:to>
    <xdr:sp macro="" textlink="">
      <xdr:nvSpPr>
        <xdr:cNvPr id="130" name="フローチャート : 判断 129">
          <a:extLst>
            <a:ext uri="{FF2B5EF4-FFF2-40B4-BE49-F238E27FC236}">
              <a16:creationId xmlns:a16="http://schemas.microsoft.com/office/drawing/2014/main" xmlns="" id="{00000000-0008-0000-0700-000082000000}"/>
            </a:ext>
          </a:extLst>
        </xdr:cNvPr>
        <xdr:cNvSpPr/>
      </xdr:nvSpPr>
      <xdr:spPr>
        <a:xfrm>
          <a:off x="2857500" y="962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146393</xdr:rowOff>
    </xdr:from>
    <xdr:ext cx="534377" cy="259045"/>
    <xdr:sp macro="" textlink="">
      <xdr:nvSpPr>
        <xdr:cNvPr id="131" name="テキスト ボックス 130">
          <a:extLst>
            <a:ext uri="{FF2B5EF4-FFF2-40B4-BE49-F238E27FC236}">
              <a16:creationId xmlns:a16="http://schemas.microsoft.com/office/drawing/2014/main" xmlns="" id="{00000000-0008-0000-0700-000083000000}"/>
            </a:ext>
          </a:extLst>
        </xdr:cNvPr>
        <xdr:cNvSpPr txBox="1"/>
      </xdr:nvSpPr>
      <xdr:spPr>
        <a:xfrm>
          <a:off x="2641111" y="9404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79,070</a:t>
          </a:r>
          <a:endParaRPr kumimoji="1" lang="ja-JP" altLang="en-US" sz="1000" b="1">
            <a:solidFill>
              <a:srgbClr val="000080"/>
            </a:solidFill>
            <a:latin typeface="ＭＳ Ｐゴシック"/>
          </a:endParaRPr>
        </a:p>
      </xdr:txBody>
    </xdr:sp>
    <xdr:clientData/>
  </xdr:oneCellAnchor>
  <xdr:twoCellAnchor>
    <xdr:from>
      <xdr:col>1</xdr:col>
      <xdr:colOff>434975</xdr:colOff>
      <xdr:row>52</xdr:row>
      <xdr:rowOff>153557</xdr:rowOff>
    </xdr:from>
    <xdr:to>
      <xdr:col>2</xdr:col>
      <xdr:colOff>638175</xdr:colOff>
      <xdr:row>58</xdr:row>
      <xdr:rowOff>113944</xdr:rowOff>
    </xdr:to>
    <xdr:cxnSp macro="">
      <xdr:nvCxnSpPr>
        <xdr:cNvPr id="132" name="直線コネクタ 131">
          <a:extLst>
            <a:ext uri="{FF2B5EF4-FFF2-40B4-BE49-F238E27FC236}">
              <a16:creationId xmlns:a16="http://schemas.microsoft.com/office/drawing/2014/main" xmlns="" id="{00000000-0008-0000-0700-000084000000}"/>
            </a:ext>
          </a:extLst>
        </xdr:cNvPr>
        <xdr:cNvCxnSpPr/>
      </xdr:nvCxnSpPr>
      <xdr:spPr>
        <a:xfrm>
          <a:off x="1130300" y="9068957"/>
          <a:ext cx="889000" cy="989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44029</xdr:rowOff>
    </xdr:from>
    <xdr:to>
      <xdr:col>3</xdr:col>
      <xdr:colOff>3175</xdr:colOff>
      <xdr:row>56</xdr:row>
      <xdr:rowOff>145629</xdr:rowOff>
    </xdr:to>
    <xdr:sp macro="" textlink="">
      <xdr:nvSpPr>
        <xdr:cNvPr id="133" name="フローチャート : 判断 132">
          <a:extLst>
            <a:ext uri="{FF2B5EF4-FFF2-40B4-BE49-F238E27FC236}">
              <a16:creationId xmlns:a16="http://schemas.microsoft.com/office/drawing/2014/main" xmlns="" id="{00000000-0008-0000-0700-000085000000}"/>
            </a:ext>
          </a:extLst>
        </xdr:cNvPr>
        <xdr:cNvSpPr/>
      </xdr:nvSpPr>
      <xdr:spPr>
        <a:xfrm>
          <a:off x="1968500" y="9645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162156</xdr:rowOff>
    </xdr:from>
    <xdr:ext cx="534377" cy="259045"/>
    <xdr:sp macro="" textlink="">
      <xdr:nvSpPr>
        <xdr:cNvPr id="134" name="テキスト ボックス 133">
          <a:extLst>
            <a:ext uri="{FF2B5EF4-FFF2-40B4-BE49-F238E27FC236}">
              <a16:creationId xmlns:a16="http://schemas.microsoft.com/office/drawing/2014/main" xmlns="" id="{00000000-0008-0000-0700-000086000000}"/>
            </a:ext>
          </a:extLst>
        </xdr:cNvPr>
        <xdr:cNvSpPr txBox="1"/>
      </xdr:nvSpPr>
      <xdr:spPr>
        <a:xfrm>
          <a:off x="1752111" y="9420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77,622</a:t>
          </a:r>
          <a:endParaRPr kumimoji="1" lang="ja-JP" altLang="en-US" sz="1000" b="1">
            <a:solidFill>
              <a:srgbClr val="000080"/>
            </a:solidFill>
            <a:latin typeface="ＭＳ Ｐゴシック"/>
          </a:endParaRPr>
        </a:p>
      </xdr:txBody>
    </xdr:sp>
    <xdr:clientData/>
  </xdr:oneCellAnchor>
  <xdr:twoCellAnchor>
    <xdr:from>
      <xdr:col>1</xdr:col>
      <xdr:colOff>384175</xdr:colOff>
      <xdr:row>51</xdr:row>
      <xdr:rowOff>30727</xdr:rowOff>
    </xdr:from>
    <xdr:to>
      <xdr:col>1</xdr:col>
      <xdr:colOff>485775</xdr:colOff>
      <xdr:row>51</xdr:row>
      <xdr:rowOff>132327</xdr:rowOff>
    </xdr:to>
    <xdr:sp macro="" textlink="">
      <xdr:nvSpPr>
        <xdr:cNvPr id="135" name="フローチャート : 判断 134">
          <a:extLst>
            <a:ext uri="{FF2B5EF4-FFF2-40B4-BE49-F238E27FC236}">
              <a16:creationId xmlns:a16="http://schemas.microsoft.com/office/drawing/2014/main" xmlns="" id="{00000000-0008-0000-0700-000087000000}"/>
            </a:ext>
          </a:extLst>
        </xdr:cNvPr>
        <xdr:cNvSpPr/>
      </xdr:nvSpPr>
      <xdr:spPr>
        <a:xfrm>
          <a:off x="1079500" y="8774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49</xdr:row>
      <xdr:rowOff>148854</xdr:rowOff>
    </xdr:from>
    <xdr:ext cx="599010" cy="259045"/>
    <xdr:sp macro="" textlink="">
      <xdr:nvSpPr>
        <xdr:cNvPr id="136" name="テキスト ボックス 135">
          <a:extLst>
            <a:ext uri="{FF2B5EF4-FFF2-40B4-BE49-F238E27FC236}">
              <a16:creationId xmlns:a16="http://schemas.microsoft.com/office/drawing/2014/main" xmlns="" id="{00000000-0008-0000-0700-000088000000}"/>
            </a:ext>
          </a:extLst>
        </xdr:cNvPr>
        <xdr:cNvSpPr txBox="1"/>
      </xdr:nvSpPr>
      <xdr:spPr>
        <a:xfrm>
          <a:off x="830794" y="8549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157,594</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7" name="テキスト ボックス 136">
          <a:extLst>
            <a:ext uri="{FF2B5EF4-FFF2-40B4-BE49-F238E27FC236}">
              <a16:creationId xmlns:a16="http://schemas.microsoft.com/office/drawing/2014/main" xmlns="" id="{00000000-0008-0000-07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8" name="テキスト ボックス 137">
          <a:extLst>
            <a:ext uri="{FF2B5EF4-FFF2-40B4-BE49-F238E27FC236}">
              <a16:creationId xmlns:a16="http://schemas.microsoft.com/office/drawing/2014/main" xmlns="" id="{00000000-0008-0000-07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9" name="テキスト ボックス 138">
          <a:extLst>
            <a:ext uri="{FF2B5EF4-FFF2-40B4-BE49-F238E27FC236}">
              <a16:creationId xmlns:a16="http://schemas.microsoft.com/office/drawing/2014/main" xmlns="" id="{00000000-0008-0000-07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40" name="テキスト ボックス 139">
          <a:extLst>
            <a:ext uri="{FF2B5EF4-FFF2-40B4-BE49-F238E27FC236}">
              <a16:creationId xmlns:a16="http://schemas.microsoft.com/office/drawing/2014/main" xmlns="" id="{00000000-0008-0000-07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1" name="テキスト ボックス 140">
          <a:extLst>
            <a:ext uri="{FF2B5EF4-FFF2-40B4-BE49-F238E27FC236}">
              <a16:creationId xmlns:a16="http://schemas.microsoft.com/office/drawing/2014/main" xmlns="" id="{00000000-0008-0000-07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161998</xdr:rowOff>
    </xdr:from>
    <xdr:to>
      <xdr:col>6</xdr:col>
      <xdr:colOff>561975</xdr:colOff>
      <xdr:row>58</xdr:row>
      <xdr:rowOff>92148</xdr:rowOff>
    </xdr:to>
    <xdr:sp macro="" textlink="">
      <xdr:nvSpPr>
        <xdr:cNvPr id="142" name="円/楕円 141">
          <a:extLst>
            <a:ext uri="{FF2B5EF4-FFF2-40B4-BE49-F238E27FC236}">
              <a16:creationId xmlns:a16="http://schemas.microsoft.com/office/drawing/2014/main" xmlns="" id="{00000000-0008-0000-0700-00008E000000}"/>
            </a:ext>
          </a:extLst>
        </xdr:cNvPr>
        <xdr:cNvSpPr/>
      </xdr:nvSpPr>
      <xdr:spPr>
        <a:xfrm>
          <a:off x="4584700" y="9934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140425</xdr:rowOff>
    </xdr:from>
    <xdr:ext cx="534377" cy="259045"/>
    <xdr:sp macro="" textlink="">
      <xdr:nvSpPr>
        <xdr:cNvPr id="143" name="総務費該当値テキスト">
          <a:extLst>
            <a:ext uri="{FF2B5EF4-FFF2-40B4-BE49-F238E27FC236}">
              <a16:creationId xmlns:a16="http://schemas.microsoft.com/office/drawing/2014/main" xmlns="" id="{00000000-0008-0000-0700-00008F000000}"/>
            </a:ext>
          </a:extLst>
        </xdr:cNvPr>
        <xdr:cNvSpPr txBox="1"/>
      </xdr:nvSpPr>
      <xdr:spPr>
        <a:xfrm>
          <a:off x="4686300" y="9913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51,035</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87234</xdr:rowOff>
    </xdr:from>
    <xdr:to>
      <xdr:col>5</xdr:col>
      <xdr:colOff>409575</xdr:colOff>
      <xdr:row>58</xdr:row>
      <xdr:rowOff>17384</xdr:rowOff>
    </xdr:to>
    <xdr:sp macro="" textlink="">
      <xdr:nvSpPr>
        <xdr:cNvPr id="144" name="円/楕円 143">
          <a:extLst>
            <a:ext uri="{FF2B5EF4-FFF2-40B4-BE49-F238E27FC236}">
              <a16:creationId xmlns:a16="http://schemas.microsoft.com/office/drawing/2014/main" xmlns="" id="{00000000-0008-0000-0700-000090000000}"/>
            </a:ext>
          </a:extLst>
        </xdr:cNvPr>
        <xdr:cNvSpPr/>
      </xdr:nvSpPr>
      <xdr:spPr>
        <a:xfrm>
          <a:off x="3746500" y="9859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8511</xdr:rowOff>
    </xdr:from>
    <xdr:ext cx="534377" cy="259045"/>
    <xdr:sp macro="" textlink="">
      <xdr:nvSpPr>
        <xdr:cNvPr id="145" name="テキスト ボックス 144">
          <a:extLst>
            <a:ext uri="{FF2B5EF4-FFF2-40B4-BE49-F238E27FC236}">
              <a16:creationId xmlns:a16="http://schemas.microsoft.com/office/drawing/2014/main" xmlns="" id="{00000000-0008-0000-0700-000091000000}"/>
            </a:ext>
          </a:extLst>
        </xdr:cNvPr>
        <xdr:cNvSpPr txBox="1"/>
      </xdr:nvSpPr>
      <xdr:spPr>
        <a:xfrm>
          <a:off x="3530111" y="9952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57,903</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150426</xdr:rowOff>
    </xdr:from>
    <xdr:to>
      <xdr:col>4</xdr:col>
      <xdr:colOff>206375</xdr:colOff>
      <xdr:row>58</xdr:row>
      <xdr:rowOff>80576</xdr:rowOff>
    </xdr:to>
    <xdr:sp macro="" textlink="">
      <xdr:nvSpPr>
        <xdr:cNvPr id="146" name="円/楕円 145">
          <a:extLst>
            <a:ext uri="{FF2B5EF4-FFF2-40B4-BE49-F238E27FC236}">
              <a16:creationId xmlns:a16="http://schemas.microsoft.com/office/drawing/2014/main" xmlns="" id="{00000000-0008-0000-0700-000092000000}"/>
            </a:ext>
          </a:extLst>
        </xdr:cNvPr>
        <xdr:cNvSpPr/>
      </xdr:nvSpPr>
      <xdr:spPr>
        <a:xfrm>
          <a:off x="2857500" y="9923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71703</xdr:rowOff>
    </xdr:from>
    <xdr:ext cx="534377" cy="259045"/>
    <xdr:sp macro="" textlink="">
      <xdr:nvSpPr>
        <xdr:cNvPr id="147" name="テキスト ボックス 146">
          <a:extLst>
            <a:ext uri="{FF2B5EF4-FFF2-40B4-BE49-F238E27FC236}">
              <a16:creationId xmlns:a16="http://schemas.microsoft.com/office/drawing/2014/main" xmlns="" id="{00000000-0008-0000-0700-000093000000}"/>
            </a:ext>
          </a:extLst>
        </xdr:cNvPr>
        <xdr:cNvSpPr txBox="1"/>
      </xdr:nvSpPr>
      <xdr:spPr>
        <a:xfrm>
          <a:off x="2641111" y="10015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52,098</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63144</xdr:rowOff>
    </xdr:from>
    <xdr:to>
      <xdr:col>3</xdr:col>
      <xdr:colOff>3175</xdr:colOff>
      <xdr:row>58</xdr:row>
      <xdr:rowOff>164744</xdr:rowOff>
    </xdr:to>
    <xdr:sp macro="" textlink="">
      <xdr:nvSpPr>
        <xdr:cNvPr id="148" name="円/楕円 147">
          <a:extLst>
            <a:ext uri="{FF2B5EF4-FFF2-40B4-BE49-F238E27FC236}">
              <a16:creationId xmlns:a16="http://schemas.microsoft.com/office/drawing/2014/main" xmlns="" id="{00000000-0008-0000-0700-000094000000}"/>
            </a:ext>
          </a:extLst>
        </xdr:cNvPr>
        <xdr:cNvSpPr/>
      </xdr:nvSpPr>
      <xdr:spPr>
        <a:xfrm>
          <a:off x="1968500" y="10007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155871</xdr:rowOff>
    </xdr:from>
    <xdr:ext cx="534377" cy="259045"/>
    <xdr:sp macro="" textlink="">
      <xdr:nvSpPr>
        <xdr:cNvPr id="149" name="テキスト ボックス 148">
          <a:extLst>
            <a:ext uri="{FF2B5EF4-FFF2-40B4-BE49-F238E27FC236}">
              <a16:creationId xmlns:a16="http://schemas.microsoft.com/office/drawing/2014/main" xmlns="" id="{00000000-0008-0000-0700-000095000000}"/>
            </a:ext>
          </a:extLst>
        </xdr:cNvPr>
        <xdr:cNvSpPr txBox="1"/>
      </xdr:nvSpPr>
      <xdr:spPr>
        <a:xfrm>
          <a:off x="1752111" y="10099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44,366</a:t>
          </a:r>
          <a:endParaRPr kumimoji="1" lang="ja-JP" altLang="en-US" sz="1000" b="1">
            <a:solidFill>
              <a:srgbClr val="FF0000"/>
            </a:solidFill>
            <a:latin typeface="ＭＳ Ｐゴシック"/>
          </a:endParaRPr>
        </a:p>
      </xdr:txBody>
    </xdr:sp>
    <xdr:clientData/>
  </xdr:oneCellAnchor>
  <xdr:twoCellAnchor>
    <xdr:from>
      <xdr:col>1</xdr:col>
      <xdr:colOff>384175</xdr:colOff>
      <xdr:row>52</xdr:row>
      <xdr:rowOff>102757</xdr:rowOff>
    </xdr:from>
    <xdr:to>
      <xdr:col>1</xdr:col>
      <xdr:colOff>485775</xdr:colOff>
      <xdr:row>53</xdr:row>
      <xdr:rowOff>32907</xdr:rowOff>
    </xdr:to>
    <xdr:sp macro="" textlink="">
      <xdr:nvSpPr>
        <xdr:cNvPr id="150" name="円/楕円 149">
          <a:extLst>
            <a:ext uri="{FF2B5EF4-FFF2-40B4-BE49-F238E27FC236}">
              <a16:creationId xmlns:a16="http://schemas.microsoft.com/office/drawing/2014/main" xmlns="" id="{00000000-0008-0000-0700-000096000000}"/>
            </a:ext>
          </a:extLst>
        </xdr:cNvPr>
        <xdr:cNvSpPr/>
      </xdr:nvSpPr>
      <xdr:spPr>
        <a:xfrm>
          <a:off x="1079500" y="9018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53</xdr:row>
      <xdr:rowOff>24034</xdr:rowOff>
    </xdr:from>
    <xdr:ext cx="599010" cy="259045"/>
    <xdr:sp macro="" textlink="">
      <xdr:nvSpPr>
        <xdr:cNvPr id="151" name="テキスト ボックス 150">
          <a:extLst>
            <a:ext uri="{FF2B5EF4-FFF2-40B4-BE49-F238E27FC236}">
              <a16:creationId xmlns:a16="http://schemas.microsoft.com/office/drawing/2014/main" xmlns="" id="{00000000-0008-0000-0700-000097000000}"/>
            </a:ext>
          </a:extLst>
        </xdr:cNvPr>
        <xdr:cNvSpPr txBox="1"/>
      </xdr:nvSpPr>
      <xdr:spPr>
        <a:xfrm>
          <a:off x="830794" y="9110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135,227</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2" name="正方形/長方形 151">
          <a:extLst>
            <a:ext uri="{FF2B5EF4-FFF2-40B4-BE49-F238E27FC236}">
              <a16:creationId xmlns:a16="http://schemas.microsoft.com/office/drawing/2014/main" xmlns="" id="{00000000-0008-0000-07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3" name="正方形/長方形 152">
          <a:extLst>
            <a:ext uri="{FF2B5EF4-FFF2-40B4-BE49-F238E27FC236}">
              <a16:creationId xmlns:a16="http://schemas.microsoft.com/office/drawing/2014/main" xmlns="" id="{00000000-0008-0000-07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4" name="正方形/長方形 153">
          <a:extLst>
            <a:ext uri="{FF2B5EF4-FFF2-40B4-BE49-F238E27FC236}">
              <a16:creationId xmlns:a16="http://schemas.microsoft.com/office/drawing/2014/main" xmlns="" id="{00000000-0008-0000-07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54/63</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5" name="正方形/長方形 154">
          <a:extLst>
            <a:ext uri="{FF2B5EF4-FFF2-40B4-BE49-F238E27FC236}">
              <a16:creationId xmlns:a16="http://schemas.microsoft.com/office/drawing/2014/main" xmlns="" id="{00000000-0008-0000-07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6" name="正方形/長方形 155">
          <a:extLst>
            <a:ext uri="{FF2B5EF4-FFF2-40B4-BE49-F238E27FC236}">
              <a16:creationId xmlns:a16="http://schemas.microsoft.com/office/drawing/2014/main" xmlns="" id="{00000000-0008-0000-07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7" name="正方形/長方形 156">
          <a:extLst>
            <a:ext uri="{FF2B5EF4-FFF2-40B4-BE49-F238E27FC236}">
              <a16:creationId xmlns:a16="http://schemas.microsoft.com/office/drawing/2014/main" xmlns="" id="{00000000-0008-0000-07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8" name="正方形/長方形 157">
          <a:extLst>
            <a:ext uri="{FF2B5EF4-FFF2-40B4-BE49-F238E27FC236}">
              <a16:creationId xmlns:a16="http://schemas.microsoft.com/office/drawing/2014/main" xmlns="" id="{00000000-0008-0000-07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141,906</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9" name="正方形/長方形 158">
          <a:extLst>
            <a:ext uri="{FF2B5EF4-FFF2-40B4-BE49-F238E27FC236}">
              <a16:creationId xmlns:a16="http://schemas.microsoft.com/office/drawing/2014/main" xmlns="" id="{00000000-0008-0000-07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60" name="テキスト ボックス 159">
          <a:extLst>
            <a:ext uri="{FF2B5EF4-FFF2-40B4-BE49-F238E27FC236}">
              <a16:creationId xmlns:a16="http://schemas.microsoft.com/office/drawing/2014/main" xmlns="" id="{00000000-0008-0000-07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1" name="直線コネクタ 160">
          <a:extLst>
            <a:ext uri="{FF2B5EF4-FFF2-40B4-BE49-F238E27FC236}">
              <a16:creationId xmlns:a16="http://schemas.microsoft.com/office/drawing/2014/main" xmlns="" id="{00000000-0008-0000-07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62" name="テキスト ボックス 161">
          <a:extLst>
            <a:ext uri="{FF2B5EF4-FFF2-40B4-BE49-F238E27FC236}">
              <a16:creationId xmlns:a16="http://schemas.microsoft.com/office/drawing/2014/main" xmlns="" id="{00000000-0008-0000-0700-0000A2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63" name="直線コネクタ 162">
          <a:extLst>
            <a:ext uri="{FF2B5EF4-FFF2-40B4-BE49-F238E27FC236}">
              <a16:creationId xmlns:a16="http://schemas.microsoft.com/office/drawing/2014/main" xmlns="" id="{00000000-0008-0000-0700-0000A3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73677</xdr:rowOff>
    </xdr:from>
    <xdr:ext cx="531299" cy="259045"/>
    <xdr:sp macro="" textlink="">
      <xdr:nvSpPr>
        <xdr:cNvPr id="164" name="テキスト ボックス 163">
          <a:extLst>
            <a:ext uri="{FF2B5EF4-FFF2-40B4-BE49-F238E27FC236}">
              <a16:creationId xmlns:a16="http://schemas.microsoft.com/office/drawing/2014/main" xmlns="" id="{00000000-0008-0000-0700-0000A4000000}"/>
            </a:ext>
          </a:extLst>
        </xdr:cNvPr>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5" name="直線コネクタ 164">
          <a:extLst>
            <a:ext uri="{FF2B5EF4-FFF2-40B4-BE49-F238E27FC236}">
              <a16:creationId xmlns:a16="http://schemas.microsoft.com/office/drawing/2014/main" xmlns="" id="{00000000-0008-0000-0700-0000A5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6" name="テキスト ボックス 165">
          <a:extLst>
            <a:ext uri="{FF2B5EF4-FFF2-40B4-BE49-F238E27FC236}">
              <a16:creationId xmlns:a16="http://schemas.microsoft.com/office/drawing/2014/main" xmlns="" id="{00000000-0008-0000-0700-0000A6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7" name="直線コネクタ 166">
          <a:extLst>
            <a:ext uri="{FF2B5EF4-FFF2-40B4-BE49-F238E27FC236}">
              <a16:creationId xmlns:a16="http://schemas.microsoft.com/office/drawing/2014/main" xmlns="" id="{00000000-0008-0000-0700-0000A7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8" name="テキスト ボックス 167">
          <a:extLst>
            <a:ext uri="{FF2B5EF4-FFF2-40B4-BE49-F238E27FC236}">
              <a16:creationId xmlns:a16="http://schemas.microsoft.com/office/drawing/2014/main" xmlns="" id="{00000000-0008-0000-0700-0000A8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9" name="直線コネクタ 168">
          <a:extLst>
            <a:ext uri="{FF2B5EF4-FFF2-40B4-BE49-F238E27FC236}">
              <a16:creationId xmlns:a16="http://schemas.microsoft.com/office/drawing/2014/main" xmlns="" id="{00000000-0008-0000-0700-0000A9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70" name="テキスト ボックス 169">
          <a:extLst>
            <a:ext uri="{FF2B5EF4-FFF2-40B4-BE49-F238E27FC236}">
              <a16:creationId xmlns:a16="http://schemas.microsoft.com/office/drawing/2014/main" xmlns="" id="{00000000-0008-0000-0700-0000AA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71" name="直線コネクタ 170">
          <a:extLst>
            <a:ext uri="{FF2B5EF4-FFF2-40B4-BE49-F238E27FC236}">
              <a16:creationId xmlns:a16="http://schemas.microsoft.com/office/drawing/2014/main" xmlns="" id="{00000000-0008-0000-0700-0000AB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2" name="テキスト ボックス 171">
          <a:extLst>
            <a:ext uri="{FF2B5EF4-FFF2-40B4-BE49-F238E27FC236}">
              <a16:creationId xmlns:a16="http://schemas.microsoft.com/office/drawing/2014/main" xmlns="" id="{00000000-0008-0000-0700-0000AC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3" name="直線コネクタ 172">
          <a:extLst>
            <a:ext uri="{FF2B5EF4-FFF2-40B4-BE49-F238E27FC236}">
              <a16:creationId xmlns:a16="http://schemas.microsoft.com/office/drawing/2014/main" xmlns="" id="{00000000-0008-0000-0700-0000AD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4" name="テキスト ボックス 173">
          <a:extLst>
            <a:ext uri="{FF2B5EF4-FFF2-40B4-BE49-F238E27FC236}">
              <a16:creationId xmlns:a16="http://schemas.microsoft.com/office/drawing/2014/main" xmlns="" id="{00000000-0008-0000-0700-0000AE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5" name="民生費グラフ枠">
          <a:extLst>
            <a:ext uri="{FF2B5EF4-FFF2-40B4-BE49-F238E27FC236}">
              <a16:creationId xmlns:a16="http://schemas.microsoft.com/office/drawing/2014/main" xmlns="" id="{00000000-0008-0000-0700-0000AF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69</xdr:row>
      <xdr:rowOff>138011</xdr:rowOff>
    </xdr:from>
    <xdr:to>
      <xdr:col>6</xdr:col>
      <xdr:colOff>510540</xdr:colOff>
      <xdr:row>79</xdr:row>
      <xdr:rowOff>36195</xdr:rowOff>
    </xdr:to>
    <xdr:cxnSp macro="">
      <xdr:nvCxnSpPr>
        <xdr:cNvPr id="176" name="直線コネクタ 175">
          <a:extLst>
            <a:ext uri="{FF2B5EF4-FFF2-40B4-BE49-F238E27FC236}">
              <a16:creationId xmlns:a16="http://schemas.microsoft.com/office/drawing/2014/main" xmlns="" id="{00000000-0008-0000-0700-0000B0000000}"/>
            </a:ext>
          </a:extLst>
        </xdr:cNvPr>
        <xdr:cNvCxnSpPr/>
      </xdr:nvCxnSpPr>
      <xdr:spPr>
        <a:xfrm flipV="1">
          <a:off x="4633595" y="11968061"/>
          <a:ext cx="1270" cy="16126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40022</xdr:rowOff>
    </xdr:from>
    <xdr:ext cx="534377" cy="259045"/>
    <xdr:sp macro="" textlink="">
      <xdr:nvSpPr>
        <xdr:cNvPr id="177" name="民生費最小値テキスト">
          <a:extLst>
            <a:ext uri="{FF2B5EF4-FFF2-40B4-BE49-F238E27FC236}">
              <a16:creationId xmlns:a16="http://schemas.microsoft.com/office/drawing/2014/main" xmlns="" id="{00000000-0008-0000-0700-0000B1000000}"/>
            </a:ext>
          </a:extLst>
        </xdr:cNvPr>
        <xdr:cNvSpPr txBox="1"/>
      </xdr:nvSpPr>
      <xdr:spPr>
        <a:xfrm>
          <a:off x="4686300" y="13584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90,650</a:t>
          </a:r>
          <a:endParaRPr kumimoji="1" lang="ja-JP" altLang="en-US" sz="1000" b="1">
            <a:latin typeface="ＭＳ Ｐゴシック"/>
          </a:endParaRPr>
        </a:p>
      </xdr:txBody>
    </xdr:sp>
    <xdr:clientData/>
  </xdr:oneCellAnchor>
  <xdr:twoCellAnchor>
    <xdr:from>
      <xdr:col>6</xdr:col>
      <xdr:colOff>422275</xdr:colOff>
      <xdr:row>79</xdr:row>
      <xdr:rowOff>36195</xdr:rowOff>
    </xdr:from>
    <xdr:to>
      <xdr:col>6</xdr:col>
      <xdr:colOff>600075</xdr:colOff>
      <xdr:row>79</xdr:row>
      <xdr:rowOff>36195</xdr:rowOff>
    </xdr:to>
    <xdr:cxnSp macro="">
      <xdr:nvCxnSpPr>
        <xdr:cNvPr id="178" name="直線コネクタ 177">
          <a:extLst>
            <a:ext uri="{FF2B5EF4-FFF2-40B4-BE49-F238E27FC236}">
              <a16:creationId xmlns:a16="http://schemas.microsoft.com/office/drawing/2014/main" xmlns="" id="{00000000-0008-0000-0700-0000B2000000}"/>
            </a:ext>
          </a:extLst>
        </xdr:cNvPr>
        <xdr:cNvCxnSpPr/>
      </xdr:nvCxnSpPr>
      <xdr:spPr>
        <a:xfrm>
          <a:off x="4546600" y="13580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84688</xdr:rowOff>
    </xdr:from>
    <xdr:ext cx="599010" cy="259045"/>
    <xdr:sp macro="" textlink="">
      <xdr:nvSpPr>
        <xdr:cNvPr id="179" name="民生費最大値テキスト">
          <a:extLst>
            <a:ext uri="{FF2B5EF4-FFF2-40B4-BE49-F238E27FC236}">
              <a16:creationId xmlns:a16="http://schemas.microsoft.com/office/drawing/2014/main" xmlns="" id="{00000000-0008-0000-0700-0000B3000000}"/>
            </a:ext>
          </a:extLst>
        </xdr:cNvPr>
        <xdr:cNvSpPr txBox="1"/>
      </xdr:nvSpPr>
      <xdr:spPr>
        <a:xfrm>
          <a:off x="4686300" y="11743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217,633</a:t>
          </a:r>
          <a:endParaRPr kumimoji="1" lang="ja-JP" altLang="en-US" sz="1000" b="1">
            <a:latin typeface="ＭＳ Ｐゴシック"/>
          </a:endParaRPr>
        </a:p>
      </xdr:txBody>
    </xdr:sp>
    <xdr:clientData/>
  </xdr:oneCellAnchor>
  <xdr:twoCellAnchor>
    <xdr:from>
      <xdr:col>6</xdr:col>
      <xdr:colOff>422275</xdr:colOff>
      <xdr:row>69</xdr:row>
      <xdr:rowOff>138011</xdr:rowOff>
    </xdr:from>
    <xdr:to>
      <xdr:col>6</xdr:col>
      <xdr:colOff>600075</xdr:colOff>
      <xdr:row>69</xdr:row>
      <xdr:rowOff>138011</xdr:rowOff>
    </xdr:to>
    <xdr:cxnSp macro="">
      <xdr:nvCxnSpPr>
        <xdr:cNvPr id="180" name="直線コネクタ 179">
          <a:extLst>
            <a:ext uri="{FF2B5EF4-FFF2-40B4-BE49-F238E27FC236}">
              <a16:creationId xmlns:a16="http://schemas.microsoft.com/office/drawing/2014/main" xmlns="" id="{00000000-0008-0000-0700-0000B4000000}"/>
            </a:ext>
          </a:extLst>
        </xdr:cNvPr>
        <xdr:cNvCxnSpPr/>
      </xdr:nvCxnSpPr>
      <xdr:spPr>
        <a:xfrm>
          <a:off x="4546600" y="11968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91363</xdr:rowOff>
    </xdr:from>
    <xdr:to>
      <xdr:col>6</xdr:col>
      <xdr:colOff>511175</xdr:colOff>
      <xdr:row>78</xdr:row>
      <xdr:rowOff>44665</xdr:rowOff>
    </xdr:to>
    <xdr:cxnSp macro="">
      <xdr:nvCxnSpPr>
        <xdr:cNvPr id="181" name="直線コネクタ 180">
          <a:extLst>
            <a:ext uri="{FF2B5EF4-FFF2-40B4-BE49-F238E27FC236}">
              <a16:creationId xmlns:a16="http://schemas.microsoft.com/office/drawing/2014/main" xmlns="" id="{00000000-0008-0000-0700-0000B5000000}"/>
            </a:ext>
          </a:extLst>
        </xdr:cNvPr>
        <xdr:cNvCxnSpPr/>
      </xdr:nvCxnSpPr>
      <xdr:spPr>
        <a:xfrm flipV="1">
          <a:off x="3797300" y="13293013"/>
          <a:ext cx="838200" cy="124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58145</xdr:rowOff>
    </xdr:from>
    <xdr:ext cx="599010" cy="259045"/>
    <xdr:sp macro="" textlink="">
      <xdr:nvSpPr>
        <xdr:cNvPr id="182" name="民生費平均値テキスト">
          <a:extLst>
            <a:ext uri="{FF2B5EF4-FFF2-40B4-BE49-F238E27FC236}">
              <a16:creationId xmlns:a16="http://schemas.microsoft.com/office/drawing/2014/main" xmlns="" id="{00000000-0008-0000-0700-0000B6000000}"/>
            </a:ext>
          </a:extLst>
        </xdr:cNvPr>
        <xdr:cNvSpPr txBox="1"/>
      </xdr:nvSpPr>
      <xdr:spPr>
        <a:xfrm>
          <a:off x="4686300" y="1274544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140,723</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35268</xdr:rowOff>
    </xdr:from>
    <xdr:to>
      <xdr:col>6</xdr:col>
      <xdr:colOff>561975</xdr:colOff>
      <xdr:row>75</xdr:row>
      <xdr:rowOff>136868</xdr:rowOff>
    </xdr:to>
    <xdr:sp macro="" textlink="">
      <xdr:nvSpPr>
        <xdr:cNvPr id="183" name="フローチャート : 判断 182">
          <a:extLst>
            <a:ext uri="{FF2B5EF4-FFF2-40B4-BE49-F238E27FC236}">
              <a16:creationId xmlns:a16="http://schemas.microsoft.com/office/drawing/2014/main" xmlns="" id="{00000000-0008-0000-0700-0000B7000000}"/>
            </a:ext>
          </a:extLst>
        </xdr:cNvPr>
        <xdr:cNvSpPr/>
      </xdr:nvSpPr>
      <xdr:spPr>
        <a:xfrm>
          <a:off x="4584700" y="12894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44665</xdr:rowOff>
    </xdr:from>
    <xdr:to>
      <xdr:col>5</xdr:col>
      <xdr:colOff>358775</xdr:colOff>
      <xdr:row>78</xdr:row>
      <xdr:rowOff>70929</xdr:rowOff>
    </xdr:to>
    <xdr:cxnSp macro="">
      <xdr:nvCxnSpPr>
        <xdr:cNvPr id="184" name="直線コネクタ 183">
          <a:extLst>
            <a:ext uri="{FF2B5EF4-FFF2-40B4-BE49-F238E27FC236}">
              <a16:creationId xmlns:a16="http://schemas.microsoft.com/office/drawing/2014/main" xmlns="" id="{00000000-0008-0000-0700-0000B8000000}"/>
            </a:ext>
          </a:extLst>
        </xdr:cNvPr>
        <xdr:cNvCxnSpPr/>
      </xdr:nvCxnSpPr>
      <xdr:spPr>
        <a:xfrm flipV="1">
          <a:off x="2908300" y="13417765"/>
          <a:ext cx="889000" cy="26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155550</xdr:rowOff>
    </xdr:from>
    <xdr:to>
      <xdr:col>5</xdr:col>
      <xdr:colOff>409575</xdr:colOff>
      <xdr:row>76</xdr:row>
      <xdr:rowOff>85700</xdr:rowOff>
    </xdr:to>
    <xdr:sp macro="" textlink="">
      <xdr:nvSpPr>
        <xdr:cNvPr id="185" name="フローチャート : 判断 184">
          <a:extLst>
            <a:ext uri="{FF2B5EF4-FFF2-40B4-BE49-F238E27FC236}">
              <a16:creationId xmlns:a16="http://schemas.microsoft.com/office/drawing/2014/main" xmlns="" id="{00000000-0008-0000-0700-0000B9000000}"/>
            </a:ext>
          </a:extLst>
        </xdr:cNvPr>
        <xdr:cNvSpPr/>
      </xdr:nvSpPr>
      <xdr:spPr>
        <a:xfrm>
          <a:off x="3746500" y="1301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102226</xdr:rowOff>
    </xdr:from>
    <xdr:ext cx="599010" cy="259045"/>
    <xdr:sp macro="" textlink="">
      <xdr:nvSpPr>
        <xdr:cNvPr id="186" name="テキスト ボックス 185">
          <a:extLst>
            <a:ext uri="{FF2B5EF4-FFF2-40B4-BE49-F238E27FC236}">
              <a16:creationId xmlns:a16="http://schemas.microsoft.com/office/drawing/2014/main" xmlns="" id="{00000000-0008-0000-0700-0000BA000000}"/>
            </a:ext>
          </a:extLst>
        </xdr:cNvPr>
        <xdr:cNvSpPr txBox="1"/>
      </xdr:nvSpPr>
      <xdr:spPr>
        <a:xfrm>
          <a:off x="3497794" y="12789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131,252</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70929</xdr:rowOff>
    </xdr:from>
    <xdr:to>
      <xdr:col>4</xdr:col>
      <xdr:colOff>155575</xdr:colOff>
      <xdr:row>78</xdr:row>
      <xdr:rowOff>131394</xdr:rowOff>
    </xdr:to>
    <xdr:cxnSp macro="">
      <xdr:nvCxnSpPr>
        <xdr:cNvPr id="187" name="直線コネクタ 186">
          <a:extLst>
            <a:ext uri="{FF2B5EF4-FFF2-40B4-BE49-F238E27FC236}">
              <a16:creationId xmlns:a16="http://schemas.microsoft.com/office/drawing/2014/main" xmlns="" id="{00000000-0008-0000-0700-0000BB000000}"/>
            </a:ext>
          </a:extLst>
        </xdr:cNvPr>
        <xdr:cNvCxnSpPr/>
      </xdr:nvCxnSpPr>
      <xdr:spPr>
        <a:xfrm flipV="1">
          <a:off x="2019300" y="13444029"/>
          <a:ext cx="889000" cy="60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97193</xdr:rowOff>
    </xdr:from>
    <xdr:to>
      <xdr:col>4</xdr:col>
      <xdr:colOff>206375</xdr:colOff>
      <xdr:row>76</xdr:row>
      <xdr:rowOff>27344</xdr:rowOff>
    </xdr:to>
    <xdr:sp macro="" textlink="">
      <xdr:nvSpPr>
        <xdr:cNvPr id="188" name="フローチャート : 判断 187">
          <a:extLst>
            <a:ext uri="{FF2B5EF4-FFF2-40B4-BE49-F238E27FC236}">
              <a16:creationId xmlns:a16="http://schemas.microsoft.com/office/drawing/2014/main" xmlns="" id="{00000000-0008-0000-0700-0000BC000000}"/>
            </a:ext>
          </a:extLst>
        </xdr:cNvPr>
        <xdr:cNvSpPr/>
      </xdr:nvSpPr>
      <xdr:spPr>
        <a:xfrm>
          <a:off x="2857500" y="1295594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43870</xdr:rowOff>
    </xdr:from>
    <xdr:ext cx="599010" cy="259045"/>
    <xdr:sp macro="" textlink="">
      <xdr:nvSpPr>
        <xdr:cNvPr id="189" name="テキスト ボックス 188">
          <a:extLst>
            <a:ext uri="{FF2B5EF4-FFF2-40B4-BE49-F238E27FC236}">
              <a16:creationId xmlns:a16="http://schemas.microsoft.com/office/drawing/2014/main" xmlns="" id="{00000000-0008-0000-0700-0000BD000000}"/>
            </a:ext>
          </a:extLst>
        </xdr:cNvPr>
        <xdr:cNvSpPr txBox="1"/>
      </xdr:nvSpPr>
      <xdr:spPr>
        <a:xfrm>
          <a:off x="2608794" y="12731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135,847</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131394</xdr:rowOff>
    </xdr:from>
    <xdr:to>
      <xdr:col>2</xdr:col>
      <xdr:colOff>638175</xdr:colOff>
      <xdr:row>79</xdr:row>
      <xdr:rowOff>32525</xdr:rowOff>
    </xdr:to>
    <xdr:cxnSp macro="">
      <xdr:nvCxnSpPr>
        <xdr:cNvPr id="190" name="直線コネクタ 189">
          <a:extLst>
            <a:ext uri="{FF2B5EF4-FFF2-40B4-BE49-F238E27FC236}">
              <a16:creationId xmlns:a16="http://schemas.microsoft.com/office/drawing/2014/main" xmlns="" id="{00000000-0008-0000-0700-0000BE000000}"/>
            </a:ext>
          </a:extLst>
        </xdr:cNvPr>
        <xdr:cNvCxnSpPr/>
      </xdr:nvCxnSpPr>
      <xdr:spPr>
        <a:xfrm flipV="1">
          <a:off x="1130300" y="13504494"/>
          <a:ext cx="889000" cy="72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103594</xdr:rowOff>
    </xdr:from>
    <xdr:to>
      <xdr:col>3</xdr:col>
      <xdr:colOff>3175</xdr:colOff>
      <xdr:row>77</xdr:row>
      <xdr:rowOff>33744</xdr:rowOff>
    </xdr:to>
    <xdr:sp macro="" textlink="">
      <xdr:nvSpPr>
        <xdr:cNvPr id="191" name="フローチャート : 判断 190">
          <a:extLst>
            <a:ext uri="{FF2B5EF4-FFF2-40B4-BE49-F238E27FC236}">
              <a16:creationId xmlns:a16="http://schemas.microsoft.com/office/drawing/2014/main" xmlns="" id="{00000000-0008-0000-0700-0000BF000000}"/>
            </a:ext>
          </a:extLst>
        </xdr:cNvPr>
        <xdr:cNvSpPr/>
      </xdr:nvSpPr>
      <xdr:spPr>
        <a:xfrm>
          <a:off x="1968500" y="13133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50271</xdr:rowOff>
    </xdr:from>
    <xdr:ext cx="599010" cy="259045"/>
    <xdr:sp macro="" textlink="">
      <xdr:nvSpPr>
        <xdr:cNvPr id="192" name="テキスト ボックス 191">
          <a:extLst>
            <a:ext uri="{FF2B5EF4-FFF2-40B4-BE49-F238E27FC236}">
              <a16:creationId xmlns:a16="http://schemas.microsoft.com/office/drawing/2014/main" xmlns="" id="{00000000-0008-0000-0700-0000C0000000}"/>
            </a:ext>
          </a:extLst>
        </xdr:cNvPr>
        <xdr:cNvSpPr txBox="1"/>
      </xdr:nvSpPr>
      <xdr:spPr>
        <a:xfrm>
          <a:off x="1719794" y="12909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121,843</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115138</xdr:rowOff>
    </xdr:from>
    <xdr:to>
      <xdr:col>1</xdr:col>
      <xdr:colOff>485775</xdr:colOff>
      <xdr:row>76</xdr:row>
      <xdr:rowOff>45287</xdr:rowOff>
    </xdr:to>
    <xdr:sp macro="" textlink="">
      <xdr:nvSpPr>
        <xdr:cNvPr id="193" name="フローチャート : 判断 192">
          <a:extLst>
            <a:ext uri="{FF2B5EF4-FFF2-40B4-BE49-F238E27FC236}">
              <a16:creationId xmlns:a16="http://schemas.microsoft.com/office/drawing/2014/main" xmlns="" id="{00000000-0008-0000-0700-0000C1000000}"/>
            </a:ext>
          </a:extLst>
        </xdr:cNvPr>
        <xdr:cNvSpPr/>
      </xdr:nvSpPr>
      <xdr:spPr>
        <a:xfrm>
          <a:off x="1079500" y="1297388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74</xdr:row>
      <xdr:rowOff>61815</xdr:rowOff>
    </xdr:from>
    <xdr:ext cx="599010" cy="259045"/>
    <xdr:sp macro="" textlink="">
      <xdr:nvSpPr>
        <xdr:cNvPr id="194" name="テキスト ボックス 193">
          <a:extLst>
            <a:ext uri="{FF2B5EF4-FFF2-40B4-BE49-F238E27FC236}">
              <a16:creationId xmlns:a16="http://schemas.microsoft.com/office/drawing/2014/main" xmlns="" id="{00000000-0008-0000-0700-0000C2000000}"/>
            </a:ext>
          </a:extLst>
        </xdr:cNvPr>
        <xdr:cNvSpPr txBox="1"/>
      </xdr:nvSpPr>
      <xdr:spPr>
        <a:xfrm>
          <a:off x="830794" y="12749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134,434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5" name="テキスト ボックス 194">
          <a:extLst>
            <a:ext uri="{FF2B5EF4-FFF2-40B4-BE49-F238E27FC236}">
              <a16:creationId xmlns:a16="http://schemas.microsoft.com/office/drawing/2014/main" xmlns="" id="{00000000-0008-0000-0700-0000C3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6" name="テキスト ボックス 195">
          <a:extLst>
            <a:ext uri="{FF2B5EF4-FFF2-40B4-BE49-F238E27FC236}">
              <a16:creationId xmlns:a16="http://schemas.microsoft.com/office/drawing/2014/main" xmlns="" id="{00000000-0008-0000-0700-0000C4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7" name="テキスト ボックス 196">
          <a:extLst>
            <a:ext uri="{FF2B5EF4-FFF2-40B4-BE49-F238E27FC236}">
              <a16:creationId xmlns:a16="http://schemas.microsoft.com/office/drawing/2014/main" xmlns="" id="{00000000-0008-0000-0700-0000C5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8" name="テキスト ボックス 197">
          <a:extLst>
            <a:ext uri="{FF2B5EF4-FFF2-40B4-BE49-F238E27FC236}">
              <a16:creationId xmlns:a16="http://schemas.microsoft.com/office/drawing/2014/main" xmlns="" id="{00000000-0008-0000-0700-0000C6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9" name="テキスト ボックス 198">
          <a:extLst>
            <a:ext uri="{FF2B5EF4-FFF2-40B4-BE49-F238E27FC236}">
              <a16:creationId xmlns:a16="http://schemas.microsoft.com/office/drawing/2014/main" xmlns="" id="{00000000-0008-0000-0700-0000C7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40563</xdr:rowOff>
    </xdr:from>
    <xdr:to>
      <xdr:col>6</xdr:col>
      <xdr:colOff>561975</xdr:colOff>
      <xdr:row>77</xdr:row>
      <xdr:rowOff>142163</xdr:rowOff>
    </xdr:to>
    <xdr:sp macro="" textlink="">
      <xdr:nvSpPr>
        <xdr:cNvPr id="200" name="円/楕円 199">
          <a:extLst>
            <a:ext uri="{FF2B5EF4-FFF2-40B4-BE49-F238E27FC236}">
              <a16:creationId xmlns:a16="http://schemas.microsoft.com/office/drawing/2014/main" xmlns="" id="{00000000-0008-0000-0700-0000C8000000}"/>
            </a:ext>
          </a:extLst>
        </xdr:cNvPr>
        <xdr:cNvSpPr/>
      </xdr:nvSpPr>
      <xdr:spPr>
        <a:xfrm>
          <a:off x="4584700" y="13242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18990</xdr:rowOff>
    </xdr:from>
    <xdr:ext cx="599010" cy="259045"/>
    <xdr:sp macro="" textlink="">
      <xdr:nvSpPr>
        <xdr:cNvPr id="201" name="民生費該当値テキスト">
          <a:extLst>
            <a:ext uri="{FF2B5EF4-FFF2-40B4-BE49-F238E27FC236}">
              <a16:creationId xmlns:a16="http://schemas.microsoft.com/office/drawing/2014/main" xmlns="" id="{00000000-0008-0000-0700-0000C9000000}"/>
            </a:ext>
          </a:extLst>
        </xdr:cNvPr>
        <xdr:cNvSpPr txBox="1"/>
      </xdr:nvSpPr>
      <xdr:spPr>
        <a:xfrm>
          <a:off x="4686300" y="13220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113,306</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165315</xdr:rowOff>
    </xdr:from>
    <xdr:to>
      <xdr:col>5</xdr:col>
      <xdr:colOff>409575</xdr:colOff>
      <xdr:row>78</xdr:row>
      <xdr:rowOff>95465</xdr:rowOff>
    </xdr:to>
    <xdr:sp macro="" textlink="">
      <xdr:nvSpPr>
        <xdr:cNvPr id="202" name="円/楕円 201">
          <a:extLst>
            <a:ext uri="{FF2B5EF4-FFF2-40B4-BE49-F238E27FC236}">
              <a16:creationId xmlns:a16="http://schemas.microsoft.com/office/drawing/2014/main" xmlns="" id="{00000000-0008-0000-0700-0000CA000000}"/>
            </a:ext>
          </a:extLst>
        </xdr:cNvPr>
        <xdr:cNvSpPr/>
      </xdr:nvSpPr>
      <xdr:spPr>
        <a:xfrm>
          <a:off x="3746500" y="13366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86592</xdr:rowOff>
    </xdr:from>
    <xdr:ext cx="599010" cy="259045"/>
    <xdr:sp macro="" textlink="">
      <xdr:nvSpPr>
        <xdr:cNvPr id="203" name="テキスト ボックス 202">
          <a:extLst>
            <a:ext uri="{FF2B5EF4-FFF2-40B4-BE49-F238E27FC236}">
              <a16:creationId xmlns:a16="http://schemas.microsoft.com/office/drawing/2014/main" xmlns="" id="{00000000-0008-0000-0700-0000CB000000}"/>
            </a:ext>
          </a:extLst>
        </xdr:cNvPr>
        <xdr:cNvSpPr txBox="1"/>
      </xdr:nvSpPr>
      <xdr:spPr>
        <a:xfrm>
          <a:off x="3497794" y="13459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103,483</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20129</xdr:rowOff>
    </xdr:from>
    <xdr:to>
      <xdr:col>4</xdr:col>
      <xdr:colOff>206375</xdr:colOff>
      <xdr:row>78</xdr:row>
      <xdr:rowOff>121729</xdr:rowOff>
    </xdr:to>
    <xdr:sp macro="" textlink="">
      <xdr:nvSpPr>
        <xdr:cNvPr id="204" name="円/楕円 203">
          <a:extLst>
            <a:ext uri="{FF2B5EF4-FFF2-40B4-BE49-F238E27FC236}">
              <a16:creationId xmlns:a16="http://schemas.microsoft.com/office/drawing/2014/main" xmlns="" id="{00000000-0008-0000-0700-0000CC000000}"/>
            </a:ext>
          </a:extLst>
        </xdr:cNvPr>
        <xdr:cNvSpPr/>
      </xdr:nvSpPr>
      <xdr:spPr>
        <a:xfrm>
          <a:off x="2857500" y="13393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112856</xdr:rowOff>
    </xdr:from>
    <xdr:ext cx="599010" cy="259045"/>
    <xdr:sp macro="" textlink="">
      <xdr:nvSpPr>
        <xdr:cNvPr id="205" name="テキスト ボックス 204">
          <a:extLst>
            <a:ext uri="{FF2B5EF4-FFF2-40B4-BE49-F238E27FC236}">
              <a16:creationId xmlns:a16="http://schemas.microsoft.com/office/drawing/2014/main" xmlns="" id="{00000000-0008-0000-0700-0000CD000000}"/>
            </a:ext>
          </a:extLst>
        </xdr:cNvPr>
        <xdr:cNvSpPr txBox="1"/>
      </xdr:nvSpPr>
      <xdr:spPr>
        <a:xfrm>
          <a:off x="2608794" y="13485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101,415</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80594</xdr:rowOff>
    </xdr:from>
    <xdr:to>
      <xdr:col>3</xdr:col>
      <xdr:colOff>3175</xdr:colOff>
      <xdr:row>79</xdr:row>
      <xdr:rowOff>10744</xdr:rowOff>
    </xdr:to>
    <xdr:sp macro="" textlink="">
      <xdr:nvSpPr>
        <xdr:cNvPr id="206" name="円/楕円 205">
          <a:extLst>
            <a:ext uri="{FF2B5EF4-FFF2-40B4-BE49-F238E27FC236}">
              <a16:creationId xmlns:a16="http://schemas.microsoft.com/office/drawing/2014/main" xmlns="" id="{00000000-0008-0000-0700-0000CE000000}"/>
            </a:ext>
          </a:extLst>
        </xdr:cNvPr>
        <xdr:cNvSpPr/>
      </xdr:nvSpPr>
      <xdr:spPr>
        <a:xfrm>
          <a:off x="1968500" y="13453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79</xdr:row>
      <xdr:rowOff>1871</xdr:rowOff>
    </xdr:from>
    <xdr:ext cx="534377" cy="259045"/>
    <xdr:sp macro="" textlink="">
      <xdr:nvSpPr>
        <xdr:cNvPr id="207" name="テキスト ボックス 206">
          <a:extLst>
            <a:ext uri="{FF2B5EF4-FFF2-40B4-BE49-F238E27FC236}">
              <a16:creationId xmlns:a16="http://schemas.microsoft.com/office/drawing/2014/main" xmlns="" id="{00000000-0008-0000-0700-0000CF000000}"/>
            </a:ext>
          </a:extLst>
        </xdr:cNvPr>
        <xdr:cNvSpPr txBox="1"/>
      </xdr:nvSpPr>
      <xdr:spPr>
        <a:xfrm>
          <a:off x="1752111" y="13546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96,654</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153175</xdr:rowOff>
    </xdr:from>
    <xdr:to>
      <xdr:col>1</xdr:col>
      <xdr:colOff>485775</xdr:colOff>
      <xdr:row>79</xdr:row>
      <xdr:rowOff>83325</xdr:rowOff>
    </xdr:to>
    <xdr:sp macro="" textlink="">
      <xdr:nvSpPr>
        <xdr:cNvPr id="208" name="円/楕円 207">
          <a:extLst>
            <a:ext uri="{FF2B5EF4-FFF2-40B4-BE49-F238E27FC236}">
              <a16:creationId xmlns:a16="http://schemas.microsoft.com/office/drawing/2014/main" xmlns="" id="{00000000-0008-0000-0700-0000D0000000}"/>
            </a:ext>
          </a:extLst>
        </xdr:cNvPr>
        <xdr:cNvSpPr/>
      </xdr:nvSpPr>
      <xdr:spPr>
        <a:xfrm>
          <a:off x="1079500" y="13526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79</xdr:row>
      <xdr:rowOff>74452</xdr:rowOff>
    </xdr:from>
    <xdr:ext cx="534377" cy="259045"/>
    <xdr:sp macro="" textlink="">
      <xdr:nvSpPr>
        <xdr:cNvPr id="209" name="テキスト ボックス 208">
          <a:extLst>
            <a:ext uri="{FF2B5EF4-FFF2-40B4-BE49-F238E27FC236}">
              <a16:creationId xmlns:a16="http://schemas.microsoft.com/office/drawing/2014/main" xmlns="" id="{00000000-0008-0000-0700-0000D1000000}"/>
            </a:ext>
          </a:extLst>
        </xdr:cNvPr>
        <xdr:cNvSpPr txBox="1"/>
      </xdr:nvSpPr>
      <xdr:spPr>
        <a:xfrm>
          <a:off x="863111" y="13619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90,939</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10" name="正方形/長方形 209">
          <a:extLst>
            <a:ext uri="{FF2B5EF4-FFF2-40B4-BE49-F238E27FC236}">
              <a16:creationId xmlns:a16="http://schemas.microsoft.com/office/drawing/2014/main" xmlns="" id="{00000000-0008-0000-0700-0000D2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1" name="正方形/長方形 210">
          <a:extLst>
            <a:ext uri="{FF2B5EF4-FFF2-40B4-BE49-F238E27FC236}">
              <a16:creationId xmlns:a16="http://schemas.microsoft.com/office/drawing/2014/main" xmlns="" id="{00000000-0008-0000-0700-0000D3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2" name="正方形/長方形 211">
          <a:extLst>
            <a:ext uri="{FF2B5EF4-FFF2-40B4-BE49-F238E27FC236}">
              <a16:creationId xmlns:a16="http://schemas.microsoft.com/office/drawing/2014/main" xmlns="" id="{00000000-0008-0000-0700-0000D4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29/63</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3" name="正方形/長方形 212">
          <a:extLst>
            <a:ext uri="{FF2B5EF4-FFF2-40B4-BE49-F238E27FC236}">
              <a16:creationId xmlns:a16="http://schemas.microsoft.com/office/drawing/2014/main" xmlns="" id="{00000000-0008-0000-0700-0000D5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4" name="正方形/長方形 213">
          <a:extLst>
            <a:ext uri="{FF2B5EF4-FFF2-40B4-BE49-F238E27FC236}">
              <a16:creationId xmlns:a16="http://schemas.microsoft.com/office/drawing/2014/main" xmlns="" id="{00000000-0008-0000-0700-0000D6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5" name="正方形/長方形 214">
          <a:extLst>
            <a:ext uri="{FF2B5EF4-FFF2-40B4-BE49-F238E27FC236}">
              <a16:creationId xmlns:a16="http://schemas.microsoft.com/office/drawing/2014/main" xmlns="" id="{00000000-0008-0000-0700-0000D7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6" name="正方形/長方形 215">
          <a:extLst>
            <a:ext uri="{FF2B5EF4-FFF2-40B4-BE49-F238E27FC236}">
              <a16:creationId xmlns:a16="http://schemas.microsoft.com/office/drawing/2014/main" xmlns="" id="{00000000-0008-0000-0700-0000D8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42,720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7" name="正方形/長方形 216">
          <a:extLst>
            <a:ext uri="{FF2B5EF4-FFF2-40B4-BE49-F238E27FC236}">
              <a16:creationId xmlns:a16="http://schemas.microsoft.com/office/drawing/2014/main" xmlns="" id="{00000000-0008-0000-0700-0000D9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8" name="テキスト ボックス 217">
          <a:extLst>
            <a:ext uri="{FF2B5EF4-FFF2-40B4-BE49-F238E27FC236}">
              <a16:creationId xmlns:a16="http://schemas.microsoft.com/office/drawing/2014/main" xmlns="" id="{00000000-0008-0000-0700-0000DA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9" name="直線コネクタ 218">
          <a:extLst>
            <a:ext uri="{FF2B5EF4-FFF2-40B4-BE49-F238E27FC236}">
              <a16:creationId xmlns:a16="http://schemas.microsoft.com/office/drawing/2014/main" xmlns="" id="{00000000-0008-0000-0700-0000DB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98879</xdr:rowOff>
    </xdr:from>
    <xdr:to>
      <xdr:col>7</xdr:col>
      <xdr:colOff>638175</xdr:colOff>
      <xdr:row>99</xdr:row>
      <xdr:rowOff>98879</xdr:rowOff>
    </xdr:to>
    <xdr:cxnSp macro="">
      <xdr:nvCxnSpPr>
        <xdr:cNvPr id="220" name="直線コネクタ 219">
          <a:extLst>
            <a:ext uri="{FF2B5EF4-FFF2-40B4-BE49-F238E27FC236}">
              <a16:creationId xmlns:a16="http://schemas.microsoft.com/office/drawing/2014/main" xmlns="" id="{00000000-0008-0000-0700-0000DC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128106</xdr:rowOff>
    </xdr:from>
    <xdr:ext cx="248786" cy="259045"/>
    <xdr:sp macro="" textlink="">
      <xdr:nvSpPr>
        <xdr:cNvPr id="221" name="テキスト ボックス 220">
          <a:extLst>
            <a:ext uri="{FF2B5EF4-FFF2-40B4-BE49-F238E27FC236}">
              <a16:creationId xmlns:a16="http://schemas.microsoft.com/office/drawing/2014/main" xmlns="" id="{00000000-0008-0000-0700-0000DD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2" name="直線コネクタ 221">
          <a:extLst>
            <a:ext uri="{FF2B5EF4-FFF2-40B4-BE49-F238E27FC236}">
              <a16:creationId xmlns:a16="http://schemas.microsoft.com/office/drawing/2014/main" xmlns="" id="{00000000-0008-0000-0700-0000DE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3" name="テキスト ボックス 222">
          <a:extLst>
            <a:ext uri="{FF2B5EF4-FFF2-40B4-BE49-F238E27FC236}">
              <a16:creationId xmlns:a16="http://schemas.microsoft.com/office/drawing/2014/main" xmlns="" id="{00000000-0008-0000-0700-0000DF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4" name="直線コネクタ 223">
          <a:extLst>
            <a:ext uri="{FF2B5EF4-FFF2-40B4-BE49-F238E27FC236}">
              <a16:creationId xmlns:a16="http://schemas.microsoft.com/office/drawing/2014/main" xmlns="" id="{00000000-0008-0000-0700-0000E0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5" name="テキスト ボックス 224">
          <a:extLst>
            <a:ext uri="{FF2B5EF4-FFF2-40B4-BE49-F238E27FC236}">
              <a16:creationId xmlns:a16="http://schemas.microsoft.com/office/drawing/2014/main" xmlns="" id="{00000000-0008-0000-0700-0000E1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6" name="直線コネクタ 225">
          <a:extLst>
            <a:ext uri="{FF2B5EF4-FFF2-40B4-BE49-F238E27FC236}">
              <a16:creationId xmlns:a16="http://schemas.microsoft.com/office/drawing/2014/main" xmlns="" id="{00000000-0008-0000-0700-0000E2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7" name="テキスト ボックス 226">
          <a:extLst>
            <a:ext uri="{FF2B5EF4-FFF2-40B4-BE49-F238E27FC236}">
              <a16:creationId xmlns:a16="http://schemas.microsoft.com/office/drawing/2014/main" xmlns="" id="{00000000-0008-0000-0700-0000E3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8" name="直線コネクタ 227">
          <a:extLst>
            <a:ext uri="{FF2B5EF4-FFF2-40B4-BE49-F238E27FC236}">
              <a16:creationId xmlns:a16="http://schemas.microsoft.com/office/drawing/2014/main" xmlns="" id="{00000000-0008-0000-0700-0000E4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9" name="テキスト ボックス 228">
          <a:extLst>
            <a:ext uri="{FF2B5EF4-FFF2-40B4-BE49-F238E27FC236}">
              <a16:creationId xmlns:a16="http://schemas.microsoft.com/office/drawing/2014/main" xmlns="" id="{00000000-0008-0000-0700-0000E5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30" name="直線コネクタ 229">
          <a:extLst>
            <a:ext uri="{FF2B5EF4-FFF2-40B4-BE49-F238E27FC236}">
              <a16:creationId xmlns:a16="http://schemas.microsoft.com/office/drawing/2014/main" xmlns="" id="{00000000-0008-0000-0700-0000E6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1" name="テキスト ボックス 230">
          <a:extLst>
            <a:ext uri="{FF2B5EF4-FFF2-40B4-BE49-F238E27FC236}">
              <a16:creationId xmlns:a16="http://schemas.microsoft.com/office/drawing/2014/main" xmlns="" id="{00000000-0008-0000-0700-0000E7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2" name="直線コネクタ 231">
          <a:extLst>
            <a:ext uri="{FF2B5EF4-FFF2-40B4-BE49-F238E27FC236}">
              <a16:creationId xmlns:a16="http://schemas.microsoft.com/office/drawing/2014/main" xmlns="" id="{00000000-0008-0000-0700-0000E8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a:extLst>
            <a:ext uri="{FF2B5EF4-FFF2-40B4-BE49-F238E27FC236}">
              <a16:creationId xmlns:a16="http://schemas.microsoft.com/office/drawing/2014/main" xmlns="" id="{00000000-0008-0000-0700-0000E9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4" name="衛生費グラフ枠">
          <a:extLst>
            <a:ext uri="{FF2B5EF4-FFF2-40B4-BE49-F238E27FC236}">
              <a16:creationId xmlns:a16="http://schemas.microsoft.com/office/drawing/2014/main" xmlns="" id="{00000000-0008-0000-0700-0000EA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57018</xdr:rowOff>
    </xdr:from>
    <xdr:to>
      <xdr:col>6</xdr:col>
      <xdr:colOff>510540</xdr:colOff>
      <xdr:row>98</xdr:row>
      <xdr:rowOff>147721</xdr:rowOff>
    </xdr:to>
    <xdr:cxnSp macro="">
      <xdr:nvCxnSpPr>
        <xdr:cNvPr id="235" name="直線コネクタ 234">
          <a:extLst>
            <a:ext uri="{FF2B5EF4-FFF2-40B4-BE49-F238E27FC236}">
              <a16:creationId xmlns:a16="http://schemas.microsoft.com/office/drawing/2014/main" xmlns="" id="{00000000-0008-0000-0700-0000EB000000}"/>
            </a:ext>
          </a:extLst>
        </xdr:cNvPr>
        <xdr:cNvCxnSpPr/>
      </xdr:nvCxnSpPr>
      <xdr:spPr>
        <a:xfrm flipV="1">
          <a:off x="4633595" y="15658968"/>
          <a:ext cx="1270" cy="12908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151548</xdr:rowOff>
    </xdr:from>
    <xdr:ext cx="534377" cy="259045"/>
    <xdr:sp macro="" textlink="">
      <xdr:nvSpPr>
        <xdr:cNvPr id="236" name="衛生費最小値テキスト">
          <a:extLst>
            <a:ext uri="{FF2B5EF4-FFF2-40B4-BE49-F238E27FC236}">
              <a16:creationId xmlns:a16="http://schemas.microsoft.com/office/drawing/2014/main" xmlns="" id="{00000000-0008-0000-0700-0000EC000000}"/>
            </a:ext>
          </a:extLst>
        </xdr:cNvPr>
        <xdr:cNvSpPr txBox="1"/>
      </xdr:nvSpPr>
      <xdr:spPr>
        <a:xfrm>
          <a:off x="4686300" y="16953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18,772</a:t>
          </a:r>
          <a:endParaRPr kumimoji="1" lang="ja-JP" altLang="en-US" sz="1000" b="1">
            <a:latin typeface="ＭＳ Ｐゴシック"/>
          </a:endParaRPr>
        </a:p>
      </xdr:txBody>
    </xdr:sp>
    <xdr:clientData/>
  </xdr:oneCellAnchor>
  <xdr:twoCellAnchor>
    <xdr:from>
      <xdr:col>6</xdr:col>
      <xdr:colOff>422275</xdr:colOff>
      <xdr:row>98</xdr:row>
      <xdr:rowOff>147721</xdr:rowOff>
    </xdr:from>
    <xdr:to>
      <xdr:col>6</xdr:col>
      <xdr:colOff>600075</xdr:colOff>
      <xdr:row>98</xdr:row>
      <xdr:rowOff>147721</xdr:rowOff>
    </xdr:to>
    <xdr:cxnSp macro="">
      <xdr:nvCxnSpPr>
        <xdr:cNvPr id="237" name="直線コネクタ 236">
          <a:extLst>
            <a:ext uri="{FF2B5EF4-FFF2-40B4-BE49-F238E27FC236}">
              <a16:creationId xmlns:a16="http://schemas.microsoft.com/office/drawing/2014/main" xmlns="" id="{00000000-0008-0000-0700-0000ED000000}"/>
            </a:ext>
          </a:extLst>
        </xdr:cNvPr>
        <xdr:cNvCxnSpPr/>
      </xdr:nvCxnSpPr>
      <xdr:spPr>
        <a:xfrm>
          <a:off x="4546600" y="16949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3695</xdr:rowOff>
    </xdr:from>
    <xdr:ext cx="599010" cy="259045"/>
    <xdr:sp macro="" textlink="">
      <xdr:nvSpPr>
        <xdr:cNvPr id="238" name="衛生費最大値テキスト">
          <a:extLst>
            <a:ext uri="{FF2B5EF4-FFF2-40B4-BE49-F238E27FC236}">
              <a16:creationId xmlns:a16="http://schemas.microsoft.com/office/drawing/2014/main" xmlns="" id="{00000000-0008-0000-0700-0000EE000000}"/>
            </a:ext>
          </a:extLst>
        </xdr:cNvPr>
        <xdr:cNvSpPr txBox="1"/>
      </xdr:nvSpPr>
      <xdr:spPr>
        <a:xfrm>
          <a:off x="4686300" y="15434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216,409</a:t>
          </a:r>
          <a:endParaRPr kumimoji="1" lang="ja-JP" altLang="en-US" sz="1000" b="1">
            <a:latin typeface="ＭＳ Ｐゴシック"/>
          </a:endParaRPr>
        </a:p>
      </xdr:txBody>
    </xdr:sp>
    <xdr:clientData/>
  </xdr:oneCellAnchor>
  <xdr:twoCellAnchor>
    <xdr:from>
      <xdr:col>6</xdr:col>
      <xdr:colOff>422275</xdr:colOff>
      <xdr:row>91</xdr:row>
      <xdr:rowOff>57018</xdr:rowOff>
    </xdr:from>
    <xdr:to>
      <xdr:col>6</xdr:col>
      <xdr:colOff>600075</xdr:colOff>
      <xdr:row>91</xdr:row>
      <xdr:rowOff>57018</xdr:rowOff>
    </xdr:to>
    <xdr:cxnSp macro="">
      <xdr:nvCxnSpPr>
        <xdr:cNvPr id="239" name="直線コネクタ 238">
          <a:extLst>
            <a:ext uri="{FF2B5EF4-FFF2-40B4-BE49-F238E27FC236}">
              <a16:creationId xmlns:a16="http://schemas.microsoft.com/office/drawing/2014/main" xmlns="" id="{00000000-0008-0000-0700-0000EF000000}"/>
            </a:ext>
          </a:extLst>
        </xdr:cNvPr>
        <xdr:cNvCxnSpPr/>
      </xdr:nvCxnSpPr>
      <xdr:spPr>
        <a:xfrm>
          <a:off x="4546600" y="15658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145996</xdr:rowOff>
    </xdr:from>
    <xdr:to>
      <xdr:col>6</xdr:col>
      <xdr:colOff>511175</xdr:colOff>
      <xdr:row>98</xdr:row>
      <xdr:rowOff>18757</xdr:rowOff>
    </xdr:to>
    <xdr:cxnSp macro="">
      <xdr:nvCxnSpPr>
        <xdr:cNvPr id="240" name="直線コネクタ 239">
          <a:extLst>
            <a:ext uri="{FF2B5EF4-FFF2-40B4-BE49-F238E27FC236}">
              <a16:creationId xmlns:a16="http://schemas.microsoft.com/office/drawing/2014/main" xmlns="" id="{00000000-0008-0000-0700-0000F0000000}"/>
            </a:ext>
          </a:extLst>
        </xdr:cNvPr>
        <xdr:cNvCxnSpPr/>
      </xdr:nvCxnSpPr>
      <xdr:spPr>
        <a:xfrm flipV="1">
          <a:off x="3797300" y="16776646"/>
          <a:ext cx="838200" cy="44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93547</xdr:rowOff>
    </xdr:from>
    <xdr:ext cx="534377" cy="259045"/>
    <xdr:sp macro="" textlink="">
      <xdr:nvSpPr>
        <xdr:cNvPr id="241" name="衛生費平均値テキスト">
          <a:extLst>
            <a:ext uri="{FF2B5EF4-FFF2-40B4-BE49-F238E27FC236}">
              <a16:creationId xmlns:a16="http://schemas.microsoft.com/office/drawing/2014/main" xmlns="" id="{00000000-0008-0000-0700-0000F1000000}"/>
            </a:ext>
          </a:extLst>
        </xdr:cNvPr>
        <xdr:cNvSpPr txBox="1"/>
      </xdr:nvSpPr>
      <xdr:spPr>
        <a:xfrm>
          <a:off x="4686300" y="165527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49,041</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70670</xdr:rowOff>
    </xdr:from>
    <xdr:to>
      <xdr:col>6</xdr:col>
      <xdr:colOff>561975</xdr:colOff>
      <xdr:row>98</xdr:row>
      <xdr:rowOff>820</xdr:rowOff>
    </xdr:to>
    <xdr:sp macro="" textlink="">
      <xdr:nvSpPr>
        <xdr:cNvPr id="242" name="フローチャート : 判断 241">
          <a:extLst>
            <a:ext uri="{FF2B5EF4-FFF2-40B4-BE49-F238E27FC236}">
              <a16:creationId xmlns:a16="http://schemas.microsoft.com/office/drawing/2014/main" xmlns="" id="{00000000-0008-0000-0700-0000F2000000}"/>
            </a:ext>
          </a:extLst>
        </xdr:cNvPr>
        <xdr:cNvSpPr/>
      </xdr:nvSpPr>
      <xdr:spPr>
        <a:xfrm>
          <a:off x="4584700" y="16701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154291</xdr:rowOff>
    </xdr:from>
    <xdr:to>
      <xdr:col>5</xdr:col>
      <xdr:colOff>358775</xdr:colOff>
      <xdr:row>98</xdr:row>
      <xdr:rowOff>18757</xdr:rowOff>
    </xdr:to>
    <xdr:cxnSp macro="">
      <xdr:nvCxnSpPr>
        <xdr:cNvPr id="243" name="直線コネクタ 242">
          <a:extLst>
            <a:ext uri="{FF2B5EF4-FFF2-40B4-BE49-F238E27FC236}">
              <a16:creationId xmlns:a16="http://schemas.microsoft.com/office/drawing/2014/main" xmlns="" id="{00000000-0008-0000-0700-0000F3000000}"/>
            </a:ext>
          </a:extLst>
        </xdr:cNvPr>
        <xdr:cNvCxnSpPr/>
      </xdr:nvCxnSpPr>
      <xdr:spPr>
        <a:xfrm>
          <a:off x="2908300" y="16784941"/>
          <a:ext cx="889000" cy="35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106888</xdr:rowOff>
    </xdr:from>
    <xdr:to>
      <xdr:col>5</xdr:col>
      <xdr:colOff>409575</xdr:colOff>
      <xdr:row>98</xdr:row>
      <xdr:rowOff>37038</xdr:rowOff>
    </xdr:to>
    <xdr:sp macro="" textlink="">
      <xdr:nvSpPr>
        <xdr:cNvPr id="244" name="フローチャート : 判断 243">
          <a:extLst>
            <a:ext uri="{FF2B5EF4-FFF2-40B4-BE49-F238E27FC236}">
              <a16:creationId xmlns:a16="http://schemas.microsoft.com/office/drawing/2014/main" xmlns="" id="{00000000-0008-0000-0700-0000F4000000}"/>
            </a:ext>
          </a:extLst>
        </xdr:cNvPr>
        <xdr:cNvSpPr/>
      </xdr:nvSpPr>
      <xdr:spPr>
        <a:xfrm>
          <a:off x="3746500" y="16737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53565</xdr:rowOff>
    </xdr:from>
    <xdr:ext cx="534377" cy="259045"/>
    <xdr:sp macro="" textlink="">
      <xdr:nvSpPr>
        <xdr:cNvPr id="245" name="テキスト ボックス 244">
          <a:extLst>
            <a:ext uri="{FF2B5EF4-FFF2-40B4-BE49-F238E27FC236}">
              <a16:creationId xmlns:a16="http://schemas.microsoft.com/office/drawing/2014/main" xmlns="" id="{00000000-0008-0000-0700-0000F5000000}"/>
            </a:ext>
          </a:extLst>
        </xdr:cNvPr>
        <xdr:cNvSpPr txBox="1"/>
      </xdr:nvSpPr>
      <xdr:spPr>
        <a:xfrm>
          <a:off x="3530111" y="16512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43,496</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154291</xdr:rowOff>
    </xdr:from>
    <xdr:to>
      <xdr:col>4</xdr:col>
      <xdr:colOff>155575</xdr:colOff>
      <xdr:row>98</xdr:row>
      <xdr:rowOff>4617</xdr:rowOff>
    </xdr:to>
    <xdr:cxnSp macro="">
      <xdr:nvCxnSpPr>
        <xdr:cNvPr id="246" name="直線コネクタ 245">
          <a:extLst>
            <a:ext uri="{FF2B5EF4-FFF2-40B4-BE49-F238E27FC236}">
              <a16:creationId xmlns:a16="http://schemas.microsoft.com/office/drawing/2014/main" xmlns="" id="{00000000-0008-0000-0700-0000F6000000}"/>
            </a:ext>
          </a:extLst>
        </xdr:cNvPr>
        <xdr:cNvCxnSpPr/>
      </xdr:nvCxnSpPr>
      <xdr:spPr>
        <a:xfrm flipV="1">
          <a:off x="2019300" y="16784941"/>
          <a:ext cx="889000" cy="21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119742</xdr:rowOff>
    </xdr:from>
    <xdr:to>
      <xdr:col>4</xdr:col>
      <xdr:colOff>206375</xdr:colOff>
      <xdr:row>98</xdr:row>
      <xdr:rowOff>49892</xdr:rowOff>
    </xdr:to>
    <xdr:sp macro="" textlink="">
      <xdr:nvSpPr>
        <xdr:cNvPr id="247" name="フローチャート : 判断 246">
          <a:extLst>
            <a:ext uri="{FF2B5EF4-FFF2-40B4-BE49-F238E27FC236}">
              <a16:creationId xmlns:a16="http://schemas.microsoft.com/office/drawing/2014/main" xmlns="" id="{00000000-0008-0000-0700-0000F7000000}"/>
            </a:ext>
          </a:extLst>
        </xdr:cNvPr>
        <xdr:cNvSpPr/>
      </xdr:nvSpPr>
      <xdr:spPr>
        <a:xfrm>
          <a:off x="2857500" y="1675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41019</xdr:rowOff>
    </xdr:from>
    <xdr:ext cx="534377" cy="259045"/>
    <xdr:sp macro="" textlink="">
      <xdr:nvSpPr>
        <xdr:cNvPr id="248" name="テキスト ボックス 247">
          <a:extLst>
            <a:ext uri="{FF2B5EF4-FFF2-40B4-BE49-F238E27FC236}">
              <a16:creationId xmlns:a16="http://schemas.microsoft.com/office/drawing/2014/main" xmlns="" id="{00000000-0008-0000-0700-0000F8000000}"/>
            </a:ext>
          </a:extLst>
        </xdr:cNvPr>
        <xdr:cNvSpPr txBox="1"/>
      </xdr:nvSpPr>
      <xdr:spPr>
        <a:xfrm>
          <a:off x="2641111" y="16843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41,528</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2403</xdr:rowOff>
    </xdr:from>
    <xdr:to>
      <xdr:col>2</xdr:col>
      <xdr:colOff>638175</xdr:colOff>
      <xdr:row>98</xdr:row>
      <xdr:rowOff>4617</xdr:rowOff>
    </xdr:to>
    <xdr:cxnSp macro="">
      <xdr:nvCxnSpPr>
        <xdr:cNvPr id="249" name="直線コネクタ 248">
          <a:extLst>
            <a:ext uri="{FF2B5EF4-FFF2-40B4-BE49-F238E27FC236}">
              <a16:creationId xmlns:a16="http://schemas.microsoft.com/office/drawing/2014/main" xmlns="" id="{00000000-0008-0000-0700-0000F9000000}"/>
            </a:ext>
          </a:extLst>
        </xdr:cNvPr>
        <xdr:cNvCxnSpPr/>
      </xdr:nvCxnSpPr>
      <xdr:spPr>
        <a:xfrm>
          <a:off x="1130300" y="16804503"/>
          <a:ext cx="889000" cy="2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109291</xdr:rowOff>
    </xdr:from>
    <xdr:to>
      <xdr:col>3</xdr:col>
      <xdr:colOff>3175</xdr:colOff>
      <xdr:row>98</xdr:row>
      <xdr:rowOff>39441</xdr:rowOff>
    </xdr:to>
    <xdr:sp macro="" textlink="">
      <xdr:nvSpPr>
        <xdr:cNvPr id="250" name="フローチャート : 判断 249">
          <a:extLst>
            <a:ext uri="{FF2B5EF4-FFF2-40B4-BE49-F238E27FC236}">
              <a16:creationId xmlns:a16="http://schemas.microsoft.com/office/drawing/2014/main" xmlns="" id="{00000000-0008-0000-0700-0000FA000000}"/>
            </a:ext>
          </a:extLst>
        </xdr:cNvPr>
        <xdr:cNvSpPr/>
      </xdr:nvSpPr>
      <xdr:spPr>
        <a:xfrm>
          <a:off x="1968500" y="16739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55968</xdr:rowOff>
    </xdr:from>
    <xdr:ext cx="534377" cy="259045"/>
    <xdr:sp macro="" textlink="">
      <xdr:nvSpPr>
        <xdr:cNvPr id="251" name="テキスト ボックス 250">
          <a:extLst>
            <a:ext uri="{FF2B5EF4-FFF2-40B4-BE49-F238E27FC236}">
              <a16:creationId xmlns:a16="http://schemas.microsoft.com/office/drawing/2014/main" xmlns="" id="{00000000-0008-0000-0700-0000FB000000}"/>
            </a:ext>
          </a:extLst>
        </xdr:cNvPr>
        <xdr:cNvSpPr txBox="1"/>
      </xdr:nvSpPr>
      <xdr:spPr>
        <a:xfrm>
          <a:off x="1752111" y="16515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43,128</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120506</xdr:rowOff>
    </xdr:from>
    <xdr:to>
      <xdr:col>1</xdr:col>
      <xdr:colOff>485775</xdr:colOff>
      <xdr:row>98</xdr:row>
      <xdr:rowOff>50656</xdr:rowOff>
    </xdr:to>
    <xdr:sp macro="" textlink="">
      <xdr:nvSpPr>
        <xdr:cNvPr id="252" name="フローチャート : 判断 251">
          <a:extLst>
            <a:ext uri="{FF2B5EF4-FFF2-40B4-BE49-F238E27FC236}">
              <a16:creationId xmlns:a16="http://schemas.microsoft.com/office/drawing/2014/main" xmlns="" id="{00000000-0008-0000-0700-0000FC000000}"/>
            </a:ext>
          </a:extLst>
        </xdr:cNvPr>
        <xdr:cNvSpPr/>
      </xdr:nvSpPr>
      <xdr:spPr>
        <a:xfrm>
          <a:off x="1079500" y="16751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67183</xdr:rowOff>
    </xdr:from>
    <xdr:ext cx="534377" cy="259045"/>
    <xdr:sp macro="" textlink="">
      <xdr:nvSpPr>
        <xdr:cNvPr id="253" name="テキスト ボックス 252">
          <a:extLst>
            <a:ext uri="{FF2B5EF4-FFF2-40B4-BE49-F238E27FC236}">
              <a16:creationId xmlns:a16="http://schemas.microsoft.com/office/drawing/2014/main" xmlns="" id="{00000000-0008-0000-0700-0000FD000000}"/>
            </a:ext>
          </a:extLst>
        </xdr:cNvPr>
        <xdr:cNvSpPr txBox="1"/>
      </xdr:nvSpPr>
      <xdr:spPr>
        <a:xfrm>
          <a:off x="863111" y="16526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41,411</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4" name="テキスト ボックス 253">
          <a:extLst>
            <a:ext uri="{FF2B5EF4-FFF2-40B4-BE49-F238E27FC236}">
              <a16:creationId xmlns:a16="http://schemas.microsoft.com/office/drawing/2014/main" xmlns="" id="{00000000-0008-0000-0700-0000FE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5" name="テキスト ボックス 254">
          <a:extLst>
            <a:ext uri="{FF2B5EF4-FFF2-40B4-BE49-F238E27FC236}">
              <a16:creationId xmlns:a16="http://schemas.microsoft.com/office/drawing/2014/main" xmlns="" id="{00000000-0008-0000-0700-0000FF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6" name="テキスト ボックス 255">
          <a:extLst>
            <a:ext uri="{FF2B5EF4-FFF2-40B4-BE49-F238E27FC236}">
              <a16:creationId xmlns:a16="http://schemas.microsoft.com/office/drawing/2014/main" xmlns="" id="{00000000-0008-0000-0700-00000001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7" name="テキスト ボックス 256">
          <a:extLst>
            <a:ext uri="{FF2B5EF4-FFF2-40B4-BE49-F238E27FC236}">
              <a16:creationId xmlns:a16="http://schemas.microsoft.com/office/drawing/2014/main" xmlns="" id="{00000000-0008-0000-0700-000001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8" name="テキスト ボックス 257">
          <a:extLst>
            <a:ext uri="{FF2B5EF4-FFF2-40B4-BE49-F238E27FC236}">
              <a16:creationId xmlns:a16="http://schemas.microsoft.com/office/drawing/2014/main" xmlns="" id="{00000000-0008-0000-0700-000002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95196</xdr:rowOff>
    </xdr:from>
    <xdr:to>
      <xdr:col>6</xdr:col>
      <xdr:colOff>561975</xdr:colOff>
      <xdr:row>98</xdr:row>
      <xdr:rowOff>25346</xdr:rowOff>
    </xdr:to>
    <xdr:sp macro="" textlink="">
      <xdr:nvSpPr>
        <xdr:cNvPr id="259" name="円/楕円 258">
          <a:extLst>
            <a:ext uri="{FF2B5EF4-FFF2-40B4-BE49-F238E27FC236}">
              <a16:creationId xmlns:a16="http://schemas.microsoft.com/office/drawing/2014/main" xmlns="" id="{00000000-0008-0000-0700-000003010000}"/>
            </a:ext>
          </a:extLst>
        </xdr:cNvPr>
        <xdr:cNvSpPr/>
      </xdr:nvSpPr>
      <xdr:spPr>
        <a:xfrm>
          <a:off x="4584700" y="16725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73623</xdr:rowOff>
    </xdr:from>
    <xdr:ext cx="534377" cy="259045"/>
    <xdr:sp macro="" textlink="">
      <xdr:nvSpPr>
        <xdr:cNvPr id="260" name="衛生費該当値テキスト">
          <a:extLst>
            <a:ext uri="{FF2B5EF4-FFF2-40B4-BE49-F238E27FC236}">
              <a16:creationId xmlns:a16="http://schemas.microsoft.com/office/drawing/2014/main" xmlns="" id="{00000000-0008-0000-0700-000004010000}"/>
            </a:ext>
          </a:extLst>
        </xdr:cNvPr>
        <xdr:cNvSpPr txBox="1"/>
      </xdr:nvSpPr>
      <xdr:spPr>
        <a:xfrm>
          <a:off x="4686300" y="16704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45,286</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139407</xdr:rowOff>
    </xdr:from>
    <xdr:to>
      <xdr:col>5</xdr:col>
      <xdr:colOff>409575</xdr:colOff>
      <xdr:row>98</xdr:row>
      <xdr:rowOff>69557</xdr:rowOff>
    </xdr:to>
    <xdr:sp macro="" textlink="">
      <xdr:nvSpPr>
        <xdr:cNvPr id="261" name="円/楕円 260">
          <a:extLst>
            <a:ext uri="{FF2B5EF4-FFF2-40B4-BE49-F238E27FC236}">
              <a16:creationId xmlns:a16="http://schemas.microsoft.com/office/drawing/2014/main" xmlns="" id="{00000000-0008-0000-0700-000005010000}"/>
            </a:ext>
          </a:extLst>
        </xdr:cNvPr>
        <xdr:cNvSpPr/>
      </xdr:nvSpPr>
      <xdr:spPr>
        <a:xfrm>
          <a:off x="3746500" y="16770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60684</xdr:rowOff>
    </xdr:from>
    <xdr:ext cx="534377" cy="259045"/>
    <xdr:sp macro="" textlink="">
      <xdr:nvSpPr>
        <xdr:cNvPr id="262" name="テキスト ボックス 261">
          <a:extLst>
            <a:ext uri="{FF2B5EF4-FFF2-40B4-BE49-F238E27FC236}">
              <a16:creationId xmlns:a16="http://schemas.microsoft.com/office/drawing/2014/main" xmlns="" id="{00000000-0008-0000-0700-000006010000}"/>
            </a:ext>
          </a:extLst>
        </xdr:cNvPr>
        <xdr:cNvSpPr txBox="1"/>
      </xdr:nvSpPr>
      <xdr:spPr>
        <a:xfrm>
          <a:off x="3530111" y="16862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38,517</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103491</xdr:rowOff>
    </xdr:from>
    <xdr:to>
      <xdr:col>4</xdr:col>
      <xdr:colOff>206375</xdr:colOff>
      <xdr:row>98</xdr:row>
      <xdr:rowOff>33641</xdr:rowOff>
    </xdr:to>
    <xdr:sp macro="" textlink="">
      <xdr:nvSpPr>
        <xdr:cNvPr id="263" name="円/楕円 262">
          <a:extLst>
            <a:ext uri="{FF2B5EF4-FFF2-40B4-BE49-F238E27FC236}">
              <a16:creationId xmlns:a16="http://schemas.microsoft.com/office/drawing/2014/main" xmlns="" id="{00000000-0008-0000-0700-000007010000}"/>
            </a:ext>
          </a:extLst>
        </xdr:cNvPr>
        <xdr:cNvSpPr/>
      </xdr:nvSpPr>
      <xdr:spPr>
        <a:xfrm>
          <a:off x="2857500" y="16734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50168</xdr:rowOff>
    </xdr:from>
    <xdr:ext cx="534377" cy="259045"/>
    <xdr:sp macro="" textlink="">
      <xdr:nvSpPr>
        <xdr:cNvPr id="264" name="テキスト ボックス 263">
          <a:extLst>
            <a:ext uri="{FF2B5EF4-FFF2-40B4-BE49-F238E27FC236}">
              <a16:creationId xmlns:a16="http://schemas.microsoft.com/office/drawing/2014/main" xmlns="" id="{00000000-0008-0000-0700-000008010000}"/>
            </a:ext>
          </a:extLst>
        </xdr:cNvPr>
        <xdr:cNvSpPr txBox="1"/>
      </xdr:nvSpPr>
      <xdr:spPr>
        <a:xfrm>
          <a:off x="2641111" y="16509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44,016</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125267</xdr:rowOff>
    </xdr:from>
    <xdr:to>
      <xdr:col>3</xdr:col>
      <xdr:colOff>3175</xdr:colOff>
      <xdr:row>98</xdr:row>
      <xdr:rowOff>55417</xdr:rowOff>
    </xdr:to>
    <xdr:sp macro="" textlink="">
      <xdr:nvSpPr>
        <xdr:cNvPr id="265" name="円/楕円 264">
          <a:extLst>
            <a:ext uri="{FF2B5EF4-FFF2-40B4-BE49-F238E27FC236}">
              <a16:creationId xmlns:a16="http://schemas.microsoft.com/office/drawing/2014/main" xmlns="" id="{00000000-0008-0000-0700-000009010000}"/>
            </a:ext>
          </a:extLst>
        </xdr:cNvPr>
        <xdr:cNvSpPr/>
      </xdr:nvSpPr>
      <xdr:spPr>
        <a:xfrm>
          <a:off x="1968500" y="16755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46544</xdr:rowOff>
    </xdr:from>
    <xdr:ext cx="534377" cy="259045"/>
    <xdr:sp macro="" textlink="">
      <xdr:nvSpPr>
        <xdr:cNvPr id="266" name="テキスト ボックス 265">
          <a:extLst>
            <a:ext uri="{FF2B5EF4-FFF2-40B4-BE49-F238E27FC236}">
              <a16:creationId xmlns:a16="http://schemas.microsoft.com/office/drawing/2014/main" xmlns="" id="{00000000-0008-0000-0700-00000A010000}"/>
            </a:ext>
          </a:extLst>
        </xdr:cNvPr>
        <xdr:cNvSpPr txBox="1"/>
      </xdr:nvSpPr>
      <xdr:spPr>
        <a:xfrm>
          <a:off x="1752111" y="16848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40,682</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123053</xdr:rowOff>
    </xdr:from>
    <xdr:to>
      <xdr:col>1</xdr:col>
      <xdr:colOff>485775</xdr:colOff>
      <xdr:row>98</xdr:row>
      <xdr:rowOff>53203</xdr:rowOff>
    </xdr:to>
    <xdr:sp macro="" textlink="">
      <xdr:nvSpPr>
        <xdr:cNvPr id="267" name="円/楕円 266">
          <a:extLst>
            <a:ext uri="{FF2B5EF4-FFF2-40B4-BE49-F238E27FC236}">
              <a16:creationId xmlns:a16="http://schemas.microsoft.com/office/drawing/2014/main" xmlns="" id="{00000000-0008-0000-0700-00000B010000}"/>
            </a:ext>
          </a:extLst>
        </xdr:cNvPr>
        <xdr:cNvSpPr/>
      </xdr:nvSpPr>
      <xdr:spPr>
        <a:xfrm>
          <a:off x="1079500" y="16753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44330</xdr:rowOff>
    </xdr:from>
    <xdr:ext cx="534377" cy="259045"/>
    <xdr:sp macro="" textlink="">
      <xdr:nvSpPr>
        <xdr:cNvPr id="268" name="テキスト ボックス 267">
          <a:extLst>
            <a:ext uri="{FF2B5EF4-FFF2-40B4-BE49-F238E27FC236}">
              <a16:creationId xmlns:a16="http://schemas.microsoft.com/office/drawing/2014/main" xmlns="" id="{00000000-0008-0000-0700-00000C010000}"/>
            </a:ext>
          </a:extLst>
        </xdr:cNvPr>
        <xdr:cNvSpPr txBox="1"/>
      </xdr:nvSpPr>
      <xdr:spPr>
        <a:xfrm>
          <a:off x="863111" y="16846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41,021</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9" name="正方形/長方形 268">
          <a:extLst>
            <a:ext uri="{FF2B5EF4-FFF2-40B4-BE49-F238E27FC236}">
              <a16:creationId xmlns:a16="http://schemas.microsoft.com/office/drawing/2014/main" xmlns="" id="{00000000-0008-0000-0700-00000D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70" name="正方形/長方形 269">
          <a:extLst>
            <a:ext uri="{FF2B5EF4-FFF2-40B4-BE49-F238E27FC236}">
              <a16:creationId xmlns:a16="http://schemas.microsoft.com/office/drawing/2014/main" xmlns="" id="{00000000-0008-0000-0700-00000E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1" name="正方形/長方形 270">
          <a:extLst>
            <a:ext uri="{FF2B5EF4-FFF2-40B4-BE49-F238E27FC236}">
              <a16:creationId xmlns:a16="http://schemas.microsoft.com/office/drawing/2014/main" xmlns="" id="{00000000-0008-0000-0700-00000F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41/63</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2" name="正方形/長方形 271">
          <a:extLst>
            <a:ext uri="{FF2B5EF4-FFF2-40B4-BE49-F238E27FC236}">
              <a16:creationId xmlns:a16="http://schemas.microsoft.com/office/drawing/2014/main" xmlns="" id="{00000000-0008-0000-0700-000010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3" name="正方形/長方形 272">
          <a:extLst>
            <a:ext uri="{FF2B5EF4-FFF2-40B4-BE49-F238E27FC236}">
              <a16:creationId xmlns:a16="http://schemas.microsoft.com/office/drawing/2014/main" xmlns="" id="{00000000-0008-0000-0700-000011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4" name="正方形/長方形 273">
          <a:extLst>
            <a:ext uri="{FF2B5EF4-FFF2-40B4-BE49-F238E27FC236}">
              <a16:creationId xmlns:a16="http://schemas.microsoft.com/office/drawing/2014/main" xmlns="" id="{00000000-0008-0000-0700-000012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5" name="正方形/長方形 274">
          <a:extLst>
            <a:ext uri="{FF2B5EF4-FFF2-40B4-BE49-F238E27FC236}">
              <a16:creationId xmlns:a16="http://schemas.microsoft.com/office/drawing/2014/main" xmlns="" id="{00000000-0008-0000-0700-000013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6" name="正方形/長方形 275">
          <a:extLst>
            <a:ext uri="{FF2B5EF4-FFF2-40B4-BE49-F238E27FC236}">
              <a16:creationId xmlns:a16="http://schemas.microsoft.com/office/drawing/2014/main" xmlns="" id="{00000000-0008-0000-0700-000014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7" name="テキスト ボックス 276">
          <a:extLst>
            <a:ext uri="{FF2B5EF4-FFF2-40B4-BE49-F238E27FC236}">
              <a16:creationId xmlns:a16="http://schemas.microsoft.com/office/drawing/2014/main" xmlns="" id="{00000000-0008-0000-0700-000015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8" name="直線コネクタ 277">
          <a:extLst>
            <a:ext uri="{FF2B5EF4-FFF2-40B4-BE49-F238E27FC236}">
              <a16:creationId xmlns:a16="http://schemas.microsoft.com/office/drawing/2014/main" xmlns="" id="{00000000-0008-0000-0700-000016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9" name="直線コネクタ 278">
          <a:extLst>
            <a:ext uri="{FF2B5EF4-FFF2-40B4-BE49-F238E27FC236}">
              <a16:creationId xmlns:a16="http://schemas.microsoft.com/office/drawing/2014/main" xmlns="" id="{00000000-0008-0000-0700-000017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80" name="テキスト ボックス 279">
          <a:extLst>
            <a:ext uri="{FF2B5EF4-FFF2-40B4-BE49-F238E27FC236}">
              <a16:creationId xmlns:a16="http://schemas.microsoft.com/office/drawing/2014/main" xmlns="" id="{00000000-0008-0000-0700-000018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81" name="直線コネクタ 280">
          <a:extLst>
            <a:ext uri="{FF2B5EF4-FFF2-40B4-BE49-F238E27FC236}">
              <a16:creationId xmlns:a16="http://schemas.microsoft.com/office/drawing/2014/main" xmlns="" id="{00000000-0008-0000-0700-000019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82" name="テキスト ボックス 281">
          <a:extLst>
            <a:ext uri="{FF2B5EF4-FFF2-40B4-BE49-F238E27FC236}">
              <a16:creationId xmlns:a16="http://schemas.microsoft.com/office/drawing/2014/main" xmlns="" id="{00000000-0008-0000-0700-00001A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3" name="直線コネクタ 282">
          <a:extLst>
            <a:ext uri="{FF2B5EF4-FFF2-40B4-BE49-F238E27FC236}">
              <a16:creationId xmlns:a16="http://schemas.microsoft.com/office/drawing/2014/main" xmlns="" id="{00000000-0008-0000-0700-00001B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84" name="テキスト ボックス 283">
          <a:extLst>
            <a:ext uri="{FF2B5EF4-FFF2-40B4-BE49-F238E27FC236}">
              <a16:creationId xmlns:a16="http://schemas.microsoft.com/office/drawing/2014/main" xmlns="" id="{00000000-0008-0000-0700-00001C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5" name="直線コネクタ 284">
          <a:extLst>
            <a:ext uri="{FF2B5EF4-FFF2-40B4-BE49-F238E27FC236}">
              <a16:creationId xmlns:a16="http://schemas.microsoft.com/office/drawing/2014/main" xmlns="" id="{00000000-0008-0000-0700-00001D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6" name="テキスト ボックス 285">
          <a:extLst>
            <a:ext uri="{FF2B5EF4-FFF2-40B4-BE49-F238E27FC236}">
              <a16:creationId xmlns:a16="http://schemas.microsoft.com/office/drawing/2014/main" xmlns="" id="{00000000-0008-0000-0700-00001E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7" name="直線コネクタ 286">
          <a:extLst>
            <a:ext uri="{FF2B5EF4-FFF2-40B4-BE49-F238E27FC236}">
              <a16:creationId xmlns:a16="http://schemas.microsoft.com/office/drawing/2014/main" xmlns="" id="{00000000-0008-0000-0700-00001F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8" name="テキスト ボックス 287">
          <a:extLst>
            <a:ext uri="{FF2B5EF4-FFF2-40B4-BE49-F238E27FC236}">
              <a16:creationId xmlns:a16="http://schemas.microsoft.com/office/drawing/2014/main" xmlns="" id="{00000000-0008-0000-0700-000020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9" name="直線コネクタ 288">
          <a:extLst>
            <a:ext uri="{FF2B5EF4-FFF2-40B4-BE49-F238E27FC236}">
              <a16:creationId xmlns:a16="http://schemas.microsoft.com/office/drawing/2014/main" xmlns="" id="{00000000-0008-0000-0700-000021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90" name="テキスト ボックス 289">
          <a:extLst>
            <a:ext uri="{FF2B5EF4-FFF2-40B4-BE49-F238E27FC236}">
              <a16:creationId xmlns:a16="http://schemas.microsoft.com/office/drawing/2014/main" xmlns="" id="{00000000-0008-0000-0700-000022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1" name="労働費グラフ枠">
          <a:extLst>
            <a:ext uri="{FF2B5EF4-FFF2-40B4-BE49-F238E27FC236}">
              <a16:creationId xmlns:a16="http://schemas.microsoft.com/office/drawing/2014/main" xmlns="" id="{00000000-0008-0000-0700-000023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33</xdr:row>
      <xdr:rowOff>142939</xdr:rowOff>
    </xdr:from>
    <xdr:to>
      <xdr:col>15</xdr:col>
      <xdr:colOff>180340</xdr:colOff>
      <xdr:row>39</xdr:row>
      <xdr:rowOff>44450</xdr:rowOff>
    </xdr:to>
    <xdr:cxnSp macro="">
      <xdr:nvCxnSpPr>
        <xdr:cNvPr id="292" name="直線コネクタ 291">
          <a:extLst>
            <a:ext uri="{FF2B5EF4-FFF2-40B4-BE49-F238E27FC236}">
              <a16:creationId xmlns:a16="http://schemas.microsoft.com/office/drawing/2014/main" xmlns="" id="{00000000-0008-0000-0700-000024010000}"/>
            </a:ext>
          </a:extLst>
        </xdr:cNvPr>
        <xdr:cNvCxnSpPr/>
      </xdr:nvCxnSpPr>
      <xdr:spPr>
        <a:xfrm flipV="1">
          <a:off x="10475595" y="5800789"/>
          <a:ext cx="1270" cy="9302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93" name="労働費最小値テキスト">
          <a:extLst>
            <a:ext uri="{FF2B5EF4-FFF2-40B4-BE49-F238E27FC236}">
              <a16:creationId xmlns:a16="http://schemas.microsoft.com/office/drawing/2014/main" xmlns="" id="{00000000-0008-0000-0700-000025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94" name="直線コネクタ 293">
          <a:extLst>
            <a:ext uri="{FF2B5EF4-FFF2-40B4-BE49-F238E27FC236}">
              <a16:creationId xmlns:a16="http://schemas.microsoft.com/office/drawing/2014/main" xmlns="" id="{00000000-0008-0000-0700-000026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32</xdr:row>
      <xdr:rowOff>89616</xdr:rowOff>
    </xdr:from>
    <xdr:ext cx="469744" cy="259045"/>
    <xdr:sp macro="" textlink="">
      <xdr:nvSpPr>
        <xdr:cNvPr id="295" name="労働費最大値テキスト">
          <a:extLst>
            <a:ext uri="{FF2B5EF4-FFF2-40B4-BE49-F238E27FC236}">
              <a16:creationId xmlns:a16="http://schemas.microsoft.com/office/drawing/2014/main" xmlns="" id="{00000000-0008-0000-0700-000027010000}"/>
            </a:ext>
          </a:extLst>
        </xdr:cNvPr>
        <xdr:cNvSpPr txBox="1"/>
      </xdr:nvSpPr>
      <xdr:spPr>
        <a:xfrm>
          <a:off x="10528300" y="5576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4,883</a:t>
          </a:r>
          <a:endParaRPr kumimoji="1" lang="ja-JP" altLang="en-US" sz="1000" b="1">
            <a:latin typeface="ＭＳ Ｐゴシック"/>
          </a:endParaRPr>
        </a:p>
      </xdr:txBody>
    </xdr:sp>
    <xdr:clientData/>
  </xdr:oneCellAnchor>
  <xdr:twoCellAnchor>
    <xdr:from>
      <xdr:col>15</xdr:col>
      <xdr:colOff>92075</xdr:colOff>
      <xdr:row>33</xdr:row>
      <xdr:rowOff>142939</xdr:rowOff>
    </xdr:from>
    <xdr:to>
      <xdr:col>15</xdr:col>
      <xdr:colOff>269875</xdr:colOff>
      <xdr:row>33</xdr:row>
      <xdr:rowOff>142939</xdr:rowOff>
    </xdr:to>
    <xdr:cxnSp macro="">
      <xdr:nvCxnSpPr>
        <xdr:cNvPr id="296" name="直線コネクタ 295">
          <a:extLst>
            <a:ext uri="{FF2B5EF4-FFF2-40B4-BE49-F238E27FC236}">
              <a16:creationId xmlns:a16="http://schemas.microsoft.com/office/drawing/2014/main" xmlns="" id="{00000000-0008-0000-0700-000028010000}"/>
            </a:ext>
          </a:extLst>
        </xdr:cNvPr>
        <xdr:cNvCxnSpPr/>
      </xdr:nvCxnSpPr>
      <xdr:spPr>
        <a:xfrm>
          <a:off x="10388600" y="5800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44450</xdr:rowOff>
    </xdr:from>
    <xdr:to>
      <xdr:col>15</xdr:col>
      <xdr:colOff>180975</xdr:colOff>
      <xdr:row>39</xdr:row>
      <xdr:rowOff>44450</xdr:rowOff>
    </xdr:to>
    <xdr:cxnSp macro="">
      <xdr:nvCxnSpPr>
        <xdr:cNvPr id="297" name="直線コネクタ 296">
          <a:extLst>
            <a:ext uri="{FF2B5EF4-FFF2-40B4-BE49-F238E27FC236}">
              <a16:creationId xmlns:a16="http://schemas.microsoft.com/office/drawing/2014/main" xmlns="" id="{00000000-0008-0000-0700-000029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89679</xdr:rowOff>
    </xdr:from>
    <xdr:ext cx="378565" cy="259045"/>
    <xdr:sp macro="" textlink="">
      <xdr:nvSpPr>
        <xdr:cNvPr id="298" name="労働費平均値テキスト">
          <a:extLst>
            <a:ext uri="{FF2B5EF4-FFF2-40B4-BE49-F238E27FC236}">
              <a16:creationId xmlns:a16="http://schemas.microsoft.com/office/drawing/2014/main" xmlns="" id="{00000000-0008-0000-0700-00002A010000}"/>
            </a:ext>
          </a:extLst>
        </xdr:cNvPr>
        <xdr:cNvSpPr txBox="1"/>
      </xdr:nvSpPr>
      <xdr:spPr>
        <a:xfrm>
          <a:off x="10528300" y="643332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516</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66802</xdr:rowOff>
    </xdr:from>
    <xdr:to>
      <xdr:col>15</xdr:col>
      <xdr:colOff>231775</xdr:colOff>
      <xdr:row>38</xdr:row>
      <xdr:rowOff>168402</xdr:rowOff>
    </xdr:to>
    <xdr:sp macro="" textlink="">
      <xdr:nvSpPr>
        <xdr:cNvPr id="299" name="フローチャート : 判断 298">
          <a:extLst>
            <a:ext uri="{FF2B5EF4-FFF2-40B4-BE49-F238E27FC236}">
              <a16:creationId xmlns:a16="http://schemas.microsoft.com/office/drawing/2014/main" xmlns="" id="{00000000-0008-0000-0700-00002B010000}"/>
            </a:ext>
          </a:extLst>
        </xdr:cNvPr>
        <xdr:cNvSpPr/>
      </xdr:nvSpPr>
      <xdr:spPr>
        <a:xfrm>
          <a:off x="10426700" y="6581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44450</xdr:rowOff>
    </xdr:from>
    <xdr:to>
      <xdr:col>14</xdr:col>
      <xdr:colOff>28575</xdr:colOff>
      <xdr:row>39</xdr:row>
      <xdr:rowOff>44450</xdr:rowOff>
    </xdr:to>
    <xdr:cxnSp macro="">
      <xdr:nvCxnSpPr>
        <xdr:cNvPr id="300" name="直線コネクタ 299">
          <a:extLst>
            <a:ext uri="{FF2B5EF4-FFF2-40B4-BE49-F238E27FC236}">
              <a16:creationId xmlns:a16="http://schemas.microsoft.com/office/drawing/2014/main" xmlns="" id="{00000000-0008-0000-0700-00002C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38036</xdr:rowOff>
    </xdr:from>
    <xdr:to>
      <xdr:col>14</xdr:col>
      <xdr:colOff>79375</xdr:colOff>
      <xdr:row>38</xdr:row>
      <xdr:rowOff>139636</xdr:rowOff>
    </xdr:to>
    <xdr:sp macro="" textlink="">
      <xdr:nvSpPr>
        <xdr:cNvPr id="301" name="フローチャート : 判断 300">
          <a:extLst>
            <a:ext uri="{FF2B5EF4-FFF2-40B4-BE49-F238E27FC236}">
              <a16:creationId xmlns:a16="http://schemas.microsoft.com/office/drawing/2014/main" xmlns="" id="{00000000-0008-0000-0700-00002D010000}"/>
            </a:ext>
          </a:extLst>
        </xdr:cNvPr>
        <xdr:cNvSpPr/>
      </xdr:nvSpPr>
      <xdr:spPr>
        <a:xfrm>
          <a:off x="9588500" y="6553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36</xdr:row>
      <xdr:rowOff>156163</xdr:rowOff>
    </xdr:from>
    <xdr:ext cx="378565" cy="259045"/>
    <xdr:sp macro="" textlink="">
      <xdr:nvSpPr>
        <xdr:cNvPr id="302" name="テキスト ボックス 301">
          <a:extLst>
            <a:ext uri="{FF2B5EF4-FFF2-40B4-BE49-F238E27FC236}">
              <a16:creationId xmlns:a16="http://schemas.microsoft.com/office/drawing/2014/main" xmlns="" id="{00000000-0008-0000-0700-00002E010000}"/>
            </a:ext>
          </a:extLst>
        </xdr:cNvPr>
        <xdr:cNvSpPr txBox="1"/>
      </xdr:nvSpPr>
      <xdr:spPr>
        <a:xfrm>
          <a:off x="9450017" y="63283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667</a:t>
          </a:r>
          <a:endParaRPr kumimoji="1" lang="ja-JP" altLang="en-US" sz="1000" b="1">
            <a:solidFill>
              <a:srgbClr val="000080"/>
            </a:solidFill>
            <a:latin typeface="ＭＳ Ｐゴシック"/>
          </a:endParaRPr>
        </a:p>
      </xdr:txBody>
    </xdr:sp>
    <xdr:clientData/>
  </xdr:oneCellAnchor>
  <xdr:twoCellAnchor>
    <xdr:from>
      <xdr:col>11</xdr:col>
      <xdr:colOff>307975</xdr:colOff>
      <xdr:row>31</xdr:row>
      <xdr:rowOff>133033</xdr:rowOff>
    </xdr:from>
    <xdr:to>
      <xdr:col>12</xdr:col>
      <xdr:colOff>511175</xdr:colOff>
      <xdr:row>39</xdr:row>
      <xdr:rowOff>44450</xdr:rowOff>
    </xdr:to>
    <xdr:cxnSp macro="">
      <xdr:nvCxnSpPr>
        <xdr:cNvPr id="303" name="直線コネクタ 302">
          <a:extLst>
            <a:ext uri="{FF2B5EF4-FFF2-40B4-BE49-F238E27FC236}">
              <a16:creationId xmlns:a16="http://schemas.microsoft.com/office/drawing/2014/main" xmlns="" id="{00000000-0008-0000-0700-00002F010000}"/>
            </a:ext>
          </a:extLst>
        </xdr:cNvPr>
        <xdr:cNvCxnSpPr/>
      </xdr:nvCxnSpPr>
      <xdr:spPr>
        <a:xfrm>
          <a:off x="7861300" y="5447983"/>
          <a:ext cx="889000" cy="1283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71755</xdr:rowOff>
    </xdr:from>
    <xdr:to>
      <xdr:col>12</xdr:col>
      <xdr:colOff>561975</xdr:colOff>
      <xdr:row>38</xdr:row>
      <xdr:rowOff>1905</xdr:rowOff>
    </xdr:to>
    <xdr:sp macro="" textlink="">
      <xdr:nvSpPr>
        <xdr:cNvPr id="304" name="フローチャート : 判断 303">
          <a:extLst>
            <a:ext uri="{FF2B5EF4-FFF2-40B4-BE49-F238E27FC236}">
              <a16:creationId xmlns:a16="http://schemas.microsoft.com/office/drawing/2014/main" xmlns="" id="{00000000-0008-0000-0700-000030010000}"/>
            </a:ext>
          </a:extLst>
        </xdr:cNvPr>
        <xdr:cNvSpPr/>
      </xdr:nvSpPr>
      <xdr:spPr>
        <a:xfrm>
          <a:off x="8699500" y="6415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18432</xdr:rowOff>
    </xdr:from>
    <xdr:ext cx="469744" cy="259045"/>
    <xdr:sp macro="" textlink="">
      <xdr:nvSpPr>
        <xdr:cNvPr id="305" name="テキスト ボックス 304">
          <a:extLst>
            <a:ext uri="{FF2B5EF4-FFF2-40B4-BE49-F238E27FC236}">
              <a16:creationId xmlns:a16="http://schemas.microsoft.com/office/drawing/2014/main" xmlns="" id="{00000000-0008-0000-0700-000031010000}"/>
            </a:ext>
          </a:extLst>
        </xdr:cNvPr>
        <xdr:cNvSpPr txBox="1"/>
      </xdr:nvSpPr>
      <xdr:spPr>
        <a:xfrm>
          <a:off x="8515427" y="6190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1,390</a:t>
          </a:r>
          <a:endParaRPr kumimoji="1" lang="ja-JP" altLang="en-US" sz="1000" b="1">
            <a:solidFill>
              <a:srgbClr val="000080"/>
            </a:solidFill>
            <a:latin typeface="ＭＳ Ｐゴシック"/>
          </a:endParaRPr>
        </a:p>
      </xdr:txBody>
    </xdr:sp>
    <xdr:clientData/>
  </xdr:oneCellAnchor>
  <xdr:twoCellAnchor>
    <xdr:from>
      <xdr:col>10</xdr:col>
      <xdr:colOff>104775</xdr:colOff>
      <xdr:row>31</xdr:row>
      <xdr:rowOff>133033</xdr:rowOff>
    </xdr:from>
    <xdr:to>
      <xdr:col>11</xdr:col>
      <xdr:colOff>307975</xdr:colOff>
      <xdr:row>34</xdr:row>
      <xdr:rowOff>36830</xdr:rowOff>
    </xdr:to>
    <xdr:cxnSp macro="">
      <xdr:nvCxnSpPr>
        <xdr:cNvPr id="306" name="直線コネクタ 305">
          <a:extLst>
            <a:ext uri="{FF2B5EF4-FFF2-40B4-BE49-F238E27FC236}">
              <a16:creationId xmlns:a16="http://schemas.microsoft.com/office/drawing/2014/main" xmlns="" id="{00000000-0008-0000-0700-000032010000}"/>
            </a:ext>
          </a:extLst>
        </xdr:cNvPr>
        <xdr:cNvCxnSpPr/>
      </xdr:nvCxnSpPr>
      <xdr:spPr>
        <a:xfrm flipV="1">
          <a:off x="6972300" y="5447983"/>
          <a:ext cx="889000" cy="418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164719</xdr:rowOff>
    </xdr:from>
    <xdr:to>
      <xdr:col>11</xdr:col>
      <xdr:colOff>358775</xdr:colOff>
      <xdr:row>37</xdr:row>
      <xdr:rowOff>94869</xdr:rowOff>
    </xdr:to>
    <xdr:sp macro="" textlink="">
      <xdr:nvSpPr>
        <xdr:cNvPr id="307" name="フローチャート : 判断 306">
          <a:extLst>
            <a:ext uri="{FF2B5EF4-FFF2-40B4-BE49-F238E27FC236}">
              <a16:creationId xmlns:a16="http://schemas.microsoft.com/office/drawing/2014/main" xmlns="" id="{00000000-0008-0000-0700-000033010000}"/>
            </a:ext>
          </a:extLst>
        </xdr:cNvPr>
        <xdr:cNvSpPr/>
      </xdr:nvSpPr>
      <xdr:spPr>
        <a:xfrm>
          <a:off x="7810500" y="6336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85996</xdr:rowOff>
    </xdr:from>
    <xdr:ext cx="469744" cy="259045"/>
    <xdr:sp macro="" textlink="">
      <xdr:nvSpPr>
        <xdr:cNvPr id="308" name="テキスト ボックス 307">
          <a:extLst>
            <a:ext uri="{FF2B5EF4-FFF2-40B4-BE49-F238E27FC236}">
              <a16:creationId xmlns:a16="http://schemas.microsoft.com/office/drawing/2014/main" xmlns="" id="{00000000-0008-0000-0700-000034010000}"/>
            </a:ext>
          </a:extLst>
        </xdr:cNvPr>
        <xdr:cNvSpPr txBox="1"/>
      </xdr:nvSpPr>
      <xdr:spPr>
        <a:xfrm>
          <a:off x="7626427" y="6429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1,802</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161671</xdr:rowOff>
    </xdr:from>
    <xdr:to>
      <xdr:col>10</xdr:col>
      <xdr:colOff>155575</xdr:colOff>
      <xdr:row>36</xdr:row>
      <xdr:rowOff>91821</xdr:rowOff>
    </xdr:to>
    <xdr:sp macro="" textlink="">
      <xdr:nvSpPr>
        <xdr:cNvPr id="309" name="フローチャート : 判断 308">
          <a:extLst>
            <a:ext uri="{FF2B5EF4-FFF2-40B4-BE49-F238E27FC236}">
              <a16:creationId xmlns:a16="http://schemas.microsoft.com/office/drawing/2014/main" xmlns="" id="{00000000-0008-0000-0700-000035010000}"/>
            </a:ext>
          </a:extLst>
        </xdr:cNvPr>
        <xdr:cNvSpPr/>
      </xdr:nvSpPr>
      <xdr:spPr>
        <a:xfrm>
          <a:off x="6921500" y="6162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82948</xdr:rowOff>
    </xdr:from>
    <xdr:ext cx="469744" cy="259045"/>
    <xdr:sp macro="" textlink="">
      <xdr:nvSpPr>
        <xdr:cNvPr id="310" name="テキスト ボックス 309">
          <a:extLst>
            <a:ext uri="{FF2B5EF4-FFF2-40B4-BE49-F238E27FC236}">
              <a16:creationId xmlns:a16="http://schemas.microsoft.com/office/drawing/2014/main" xmlns="" id="{00000000-0008-0000-0700-000036010000}"/>
            </a:ext>
          </a:extLst>
        </xdr:cNvPr>
        <xdr:cNvSpPr txBox="1"/>
      </xdr:nvSpPr>
      <xdr:spPr>
        <a:xfrm>
          <a:off x="6737427" y="6255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2,718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1" name="テキスト ボックス 310">
          <a:extLst>
            <a:ext uri="{FF2B5EF4-FFF2-40B4-BE49-F238E27FC236}">
              <a16:creationId xmlns:a16="http://schemas.microsoft.com/office/drawing/2014/main" xmlns="" id="{00000000-0008-0000-0700-000037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2" name="テキスト ボックス 311">
          <a:extLst>
            <a:ext uri="{FF2B5EF4-FFF2-40B4-BE49-F238E27FC236}">
              <a16:creationId xmlns:a16="http://schemas.microsoft.com/office/drawing/2014/main" xmlns="" id="{00000000-0008-0000-0700-000038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3" name="テキスト ボックス 312">
          <a:extLst>
            <a:ext uri="{FF2B5EF4-FFF2-40B4-BE49-F238E27FC236}">
              <a16:creationId xmlns:a16="http://schemas.microsoft.com/office/drawing/2014/main" xmlns="" id="{00000000-0008-0000-0700-000039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4" name="テキスト ボックス 313">
          <a:extLst>
            <a:ext uri="{FF2B5EF4-FFF2-40B4-BE49-F238E27FC236}">
              <a16:creationId xmlns:a16="http://schemas.microsoft.com/office/drawing/2014/main" xmlns="" id="{00000000-0008-0000-0700-00003A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5" name="テキスト ボックス 314">
          <a:extLst>
            <a:ext uri="{FF2B5EF4-FFF2-40B4-BE49-F238E27FC236}">
              <a16:creationId xmlns:a16="http://schemas.microsoft.com/office/drawing/2014/main" xmlns="" id="{00000000-0008-0000-0700-00003B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165100</xdr:rowOff>
    </xdr:from>
    <xdr:to>
      <xdr:col>15</xdr:col>
      <xdr:colOff>231775</xdr:colOff>
      <xdr:row>39</xdr:row>
      <xdr:rowOff>95250</xdr:rowOff>
    </xdr:to>
    <xdr:sp macro="" textlink="">
      <xdr:nvSpPr>
        <xdr:cNvPr id="316" name="円/楕円 315">
          <a:extLst>
            <a:ext uri="{FF2B5EF4-FFF2-40B4-BE49-F238E27FC236}">
              <a16:creationId xmlns:a16="http://schemas.microsoft.com/office/drawing/2014/main" xmlns="" id="{00000000-0008-0000-0700-00003C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80027</xdr:rowOff>
    </xdr:from>
    <xdr:ext cx="249299" cy="259045"/>
    <xdr:sp macro="" textlink="">
      <xdr:nvSpPr>
        <xdr:cNvPr id="317" name="労働費該当値テキスト">
          <a:extLst>
            <a:ext uri="{FF2B5EF4-FFF2-40B4-BE49-F238E27FC236}">
              <a16:creationId xmlns:a16="http://schemas.microsoft.com/office/drawing/2014/main" xmlns="" id="{00000000-0008-0000-0700-00003D010000}"/>
            </a:ext>
          </a:extLst>
        </xdr:cNvPr>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165100</xdr:rowOff>
    </xdr:from>
    <xdr:to>
      <xdr:col>14</xdr:col>
      <xdr:colOff>79375</xdr:colOff>
      <xdr:row>39</xdr:row>
      <xdr:rowOff>95250</xdr:rowOff>
    </xdr:to>
    <xdr:sp macro="" textlink="">
      <xdr:nvSpPr>
        <xdr:cNvPr id="318" name="円/楕円 317">
          <a:extLst>
            <a:ext uri="{FF2B5EF4-FFF2-40B4-BE49-F238E27FC236}">
              <a16:creationId xmlns:a16="http://schemas.microsoft.com/office/drawing/2014/main" xmlns="" id="{00000000-0008-0000-0700-00003E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39</xdr:row>
      <xdr:rowOff>86377</xdr:rowOff>
    </xdr:from>
    <xdr:ext cx="249299" cy="259045"/>
    <xdr:sp macro="" textlink="">
      <xdr:nvSpPr>
        <xdr:cNvPr id="319" name="テキスト ボックス 318">
          <a:extLst>
            <a:ext uri="{FF2B5EF4-FFF2-40B4-BE49-F238E27FC236}">
              <a16:creationId xmlns:a16="http://schemas.microsoft.com/office/drawing/2014/main" xmlns="" id="{00000000-0008-0000-0700-00003F010000}"/>
            </a:ext>
          </a:extLst>
        </xdr:cNvPr>
        <xdr:cNvSpPr txBox="1"/>
      </xdr:nvSpPr>
      <xdr:spPr>
        <a:xfrm>
          <a:off x="9514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165100</xdr:rowOff>
    </xdr:from>
    <xdr:to>
      <xdr:col>12</xdr:col>
      <xdr:colOff>561975</xdr:colOff>
      <xdr:row>39</xdr:row>
      <xdr:rowOff>95250</xdr:rowOff>
    </xdr:to>
    <xdr:sp macro="" textlink="">
      <xdr:nvSpPr>
        <xdr:cNvPr id="320" name="円/楕円 319">
          <a:extLst>
            <a:ext uri="{FF2B5EF4-FFF2-40B4-BE49-F238E27FC236}">
              <a16:creationId xmlns:a16="http://schemas.microsoft.com/office/drawing/2014/main" xmlns="" id="{00000000-0008-0000-0700-000040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386524</xdr:colOff>
      <xdr:row>39</xdr:row>
      <xdr:rowOff>86377</xdr:rowOff>
    </xdr:from>
    <xdr:ext cx="249299" cy="259045"/>
    <xdr:sp macro="" textlink="">
      <xdr:nvSpPr>
        <xdr:cNvPr id="321" name="テキスト ボックス 320">
          <a:extLst>
            <a:ext uri="{FF2B5EF4-FFF2-40B4-BE49-F238E27FC236}">
              <a16:creationId xmlns:a16="http://schemas.microsoft.com/office/drawing/2014/main" xmlns="" id="{00000000-0008-0000-0700-000041010000}"/>
            </a:ext>
          </a:extLst>
        </xdr:cNvPr>
        <xdr:cNvSpPr txBox="1"/>
      </xdr:nvSpPr>
      <xdr:spPr>
        <a:xfrm>
          <a:off x="8625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11</xdr:col>
      <xdr:colOff>257175</xdr:colOff>
      <xdr:row>31</xdr:row>
      <xdr:rowOff>82233</xdr:rowOff>
    </xdr:from>
    <xdr:to>
      <xdr:col>11</xdr:col>
      <xdr:colOff>358775</xdr:colOff>
      <xdr:row>32</xdr:row>
      <xdr:rowOff>12383</xdr:rowOff>
    </xdr:to>
    <xdr:sp macro="" textlink="">
      <xdr:nvSpPr>
        <xdr:cNvPr id="322" name="円/楕円 321">
          <a:extLst>
            <a:ext uri="{FF2B5EF4-FFF2-40B4-BE49-F238E27FC236}">
              <a16:creationId xmlns:a16="http://schemas.microsoft.com/office/drawing/2014/main" xmlns="" id="{00000000-0008-0000-0700-000042010000}"/>
            </a:ext>
          </a:extLst>
        </xdr:cNvPr>
        <xdr:cNvSpPr/>
      </xdr:nvSpPr>
      <xdr:spPr>
        <a:xfrm>
          <a:off x="7810500" y="5397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30</xdr:row>
      <xdr:rowOff>28910</xdr:rowOff>
    </xdr:from>
    <xdr:ext cx="469744" cy="259045"/>
    <xdr:sp macro="" textlink="">
      <xdr:nvSpPr>
        <xdr:cNvPr id="323" name="テキスト ボックス 322">
          <a:extLst>
            <a:ext uri="{FF2B5EF4-FFF2-40B4-BE49-F238E27FC236}">
              <a16:creationId xmlns:a16="http://schemas.microsoft.com/office/drawing/2014/main" xmlns="" id="{00000000-0008-0000-0700-000043010000}"/>
            </a:ext>
          </a:extLst>
        </xdr:cNvPr>
        <xdr:cNvSpPr txBox="1"/>
      </xdr:nvSpPr>
      <xdr:spPr>
        <a:xfrm>
          <a:off x="7626427" y="5172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6,735</a:t>
          </a:r>
          <a:endParaRPr kumimoji="1" lang="ja-JP" altLang="en-US" sz="1000" b="1">
            <a:solidFill>
              <a:srgbClr val="FF0000"/>
            </a:solidFill>
            <a:latin typeface="ＭＳ Ｐゴシック"/>
          </a:endParaRPr>
        </a:p>
      </xdr:txBody>
    </xdr:sp>
    <xdr:clientData/>
  </xdr:oneCellAnchor>
  <xdr:twoCellAnchor>
    <xdr:from>
      <xdr:col>10</xdr:col>
      <xdr:colOff>53975</xdr:colOff>
      <xdr:row>33</xdr:row>
      <xdr:rowOff>157480</xdr:rowOff>
    </xdr:from>
    <xdr:to>
      <xdr:col>10</xdr:col>
      <xdr:colOff>155575</xdr:colOff>
      <xdr:row>34</xdr:row>
      <xdr:rowOff>87630</xdr:rowOff>
    </xdr:to>
    <xdr:sp macro="" textlink="">
      <xdr:nvSpPr>
        <xdr:cNvPr id="324" name="円/楕円 323">
          <a:extLst>
            <a:ext uri="{FF2B5EF4-FFF2-40B4-BE49-F238E27FC236}">
              <a16:creationId xmlns:a16="http://schemas.microsoft.com/office/drawing/2014/main" xmlns="" id="{00000000-0008-0000-0700-000044010000}"/>
            </a:ext>
          </a:extLst>
        </xdr:cNvPr>
        <xdr:cNvSpPr/>
      </xdr:nvSpPr>
      <xdr:spPr>
        <a:xfrm>
          <a:off x="6921500" y="581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32</xdr:row>
      <xdr:rowOff>104157</xdr:rowOff>
    </xdr:from>
    <xdr:ext cx="469744" cy="259045"/>
    <xdr:sp macro="" textlink="">
      <xdr:nvSpPr>
        <xdr:cNvPr id="325" name="テキスト ボックス 324">
          <a:extLst>
            <a:ext uri="{FF2B5EF4-FFF2-40B4-BE49-F238E27FC236}">
              <a16:creationId xmlns:a16="http://schemas.microsoft.com/office/drawing/2014/main" xmlns="" id="{00000000-0008-0000-0700-000045010000}"/>
            </a:ext>
          </a:extLst>
        </xdr:cNvPr>
        <xdr:cNvSpPr txBox="1"/>
      </xdr:nvSpPr>
      <xdr:spPr>
        <a:xfrm>
          <a:off x="6737427" y="5590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4,540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6" name="正方形/長方形 325">
          <a:extLst>
            <a:ext uri="{FF2B5EF4-FFF2-40B4-BE49-F238E27FC236}">
              <a16:creationId xmlns:a16="http://schemas.microsoft.com/office/drawing/2014/main" xmlns="" id="{00000000-0008-0000-0700-000046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7" name="正方形/長方形 326">
          <a:extLst>
            <a:ext uri="{FF2B5EF4-FFF2-40B4-BE49-F238E27FC236}">
              <a16:creationId xmlns:a16="http://schemas.microsoft.com/office/drawing/2014/main" xmlns="" id="{00000000-0008-0000-0700-000047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8" name="正方形/長方形 327">
          <a:extLst>
            <a:ext uri="{FF2B5EF4-FFF2-40B4-BE49-F238E27FC236}">
              <a16:creationId xmlns:a16="http://schemas.microsoft.com/office/drawing/2014/main" xmlns="" id="{00000000-0008-0000-0700-000048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45/63</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9" name="正方形/長方形 328">
          <a:extLst>
            <a:ext uri="{FF2B5EF4-FFF2-40B4-BE49-F238E27FC236}">
              <a16:creationId xmlns:a16="http://schemas.microsoft.com/office/drawing/2014/main" xmlns="" id="{00000000-0008-0000-0700-000049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0" name="正方形/長方形 329">
          <a:extLst>
            <a:ext uri="{FF2B5EF4-FFF2-40B4-BE49-F238E27FC236}">
              <a16:creationId xmlns:a16="http://schemas.microsoft.com/office/drawing/2014/main" xmlns="" id="{00000000-0008-0000-0700-00004A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1" name="正方形/長方形 330">
          <a:extLst>
            <a:ext uri="{FF2B5EF4-FFF2-40B4-BE49-F238E27FC236}">
              <a16:creationId xmlns:a16="http://schemas.microsoft.com/office/drawing/2014/main" xmlns="" id="{00000000-0008-0000-0700-00004B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2" name="正方形/長方形 331">
          <a:extLst>
            <a:ext uri="{FF2B5EF4-FFF2-40B4-BE49-F238E27FC236}">
              <a16:creationId xmlns:a16="http://schemas.microsoft.com/office/drawing/2014/main" xmlns="" id="{00000000-0008-0000-0700-00004C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3" name="正方形/長方形 332">
          <a:extLst>
            <a:ext uri="{FF2B5EF4-FFF2-40B4-BE49-F238E27FC236}">
              <a16:creationId xmlns:a16="http://schemas.microsoft.com/office/drawing/2014/main" xmlns="" id="{00000000-0008-0000-0700-00004D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4" name="テキスト ボックス 333">
          <a:extLst>
            <a:ext uri="{FF2B5EF4-FFF2-40B4-BE49-F238E27FC236}">
              <a16:creationId xmlns:a16="http://schemas.microsoft.com/office/drawing/2014/main" xmlns="" id="{00000000-0008-0000-0700-00004E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5" name="直線コネクタ 334">
          <a:extLst>
            <a:ext uri="{FF2B5EF4-FFF2-40B4-BE49-F238E27FC236}">
              <a16:creationId xmlns:a16="http://schemas.microsoft.com/office/drawing/2014/main" xmlns="" id="{00000000-0008-0000-0700-00004F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6" name="直線コネクタ 335">
          <a:extLst>
            <a:ext uri="{FF2B5EF4-FFF2-40B4-BE49-F238E27FC236}">
              <a16:creationId xmlns:a16="http://schemas.microsoft.com/office/drawing/2014/main" xmlns="" id="{00000000-0008-0000-0700-000050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7" name="テキスト ボックス 336">
          <a:extLst>
            <a:ext uri="{FF2B5EF4-FFF2-40B4-BE49-F238E27FC236}">
              <a16:creationId xmlns:a16="http://schemas.microsoft.com/office/drawing/2014/main" xmlns="" id="{00000000-0008-0000-0700-000051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8" name="直線コネクタ 337">
          <a:extLst>
            <a:ext uri="{FF2B5EF4-FFF2-40B4-BE49-F238E27FC236}">
              <a16:creationId xmlns:a16="http://schemas.microsoft.com/office/drawing/2014/main" xmlns="" id="{00000000-0008-0000-0700-000052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9" name="テキスト ボックス 338">
          <a:extLst>
            <a:ext uri="{FF2B5EF4-FFF2-40B4-BE49-F238E27FC236}">
              <a16:creationId xmlns:a16="http://schemas.microsoft.com/office/drawing/2014/main" xmlns="" id="{00000000-0008-0000-0700-000053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40" name="直線コネクタ 339">
          <a:extLst>
            <a:ext uri="{FF2B5EF4-FFF2-40B4-BE49-F238E27FC236}">
              <a16:creationId xmlns:a16="http://schemas.microsoft.com/office/drawing/2014/main" xmlns="" id="{00000000-0008-0000-0700-000054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41" name="テキスト ボックス 340">
          <a:extLst>
            <a:ext uri="{FF2B5EF4-FFF2-40B4-BE49-F238E27FC236}">
              <a16:creationId xmlns:a16="http://schemas.microsoft.com/office/drawing/2014/main" xmlns="" id="{00000000-0008-0000-0700-000055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42" name="直線コネクタ 341">
          <a:extLst>
            <a:ext uri="{FF2B5EF4-FFF2-40B4-BE49-F238E27FC236}">
              <a16:creationId xmlns:a16="http://schemas.microsoft.com/office/drawing/2014/main" xmlns="" id="{00000000-0008-0000-0700-000056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43" name="テキスト ボックス 342">
          <a:extLst>
            <a:ext uri="{FF2B5EF4-FFF2-40B4-BE49-F238E27FC236}">
              <a16:creationId xmlns:a16="http://schemas.microsoft.com/office/drawing/2014/main" xmlns="" id="{00000000-0008-0000-0700-000057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4" name="直線コネクタ 343">
          <a:extLst>
            <a:ext uri="{FF2B5EF4-FFF2-40B4-BE49-F238E27FC236}">
              <a16:creationId xmlns:a16="http://schemas.microsoft.com/office/drawing/2014/main" xmlns="" id="{00000000-0008-0000-0700-000058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5" name="テキスト ボックス 344">
          <a:extLst>
            <a:ext uri="{FF2B5EF4-FFF2-40B4-BE49-F238E27FC236}">
              <a16:creationId xmlns:a16="http://schemas.microsoft.com/office/drawing/2014/main" xmlns="" id="{00000000-0008-0000-0700-000059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6" name="直線コネクタ 345">
          <a:extLst>
            <a:ext uri="{FF2B5EF4-FFF2-40B4-BE49-F238E27FC236}">
              <a16:creationId xmlns:a16="http://schemas.microsoft.com/office/drawing/2014/main" xmlns="" id="{00000000-0008-0000-0700-00005A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7" name="テキスト ボックス 346">
          <a:extLst>
            <a:ext uri="{FF2B5EF4-FFF2-40B4-BE49-F238E27FC236}">
              <a16:creationId xmlns:a16="http://schemas.microsoft.com/office/drawing/2014/main" xmlns="" id="{00000000-0008-0000-0700-00005B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8" name="農林水産業費グラフ枠">
          <a:extLst>
            <a:ext uri="{FF2B5EF4-FFF2-40B4-BE49-F238E27FC236}">
              <a16:creationId xmlns:a16="http://schemas.microsoft.com/office/drawing/2014/main" xmlns="" id="{00000000-0008-0000-0700-00005C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154724</xdr:rowOff>
    </xdr:from>
    <xdr:to>
      <xdr:col>15</xdr:col>
      <xdr:colOff>180340</xdr:colOff>
      <xdr:row>59</xdr:row>
      <xdr:rowOff>30670</xdr:rowOff>
    </xdr:to>
    <xdr:cxnSp macro="">
      <xdr:nvCxnSpPr>
        <xdr:cNvPr id="349" name="直線コネクタ 348">
          <a:extLst>
            <a:ext uri="{FF2B5EF4-FFF2-40B4-BE49-F238E27FC236}">
              <a16:creationId xmlns:a16="http://schemas.microsoft.com/office/drawing/2014/main" xmlns="" id="{00000000-0008-0000-0700-00005D010000}"/>
            </a:ext>
          </a:extLst>
        </xdr:cNvPr>
        <xdr:cNvCxnSpPr/>
      </xdr:nvCxnSpPr>
      <xdr:spPr>
        <a:xfrm flipV="1">
          <a:off x="10475595" y="8727224"/>
          <a:ext cx="1270" cy="1418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34497</xdr:rowOff>
    </xdr:from>
    <xdr:ext cx="469744" cy="259045"/>
    <xdr:sp macro="" textlink="">
      <xdr:nvSpPr>
        <xdr:cNvPr id="350" name="農林水産業費最小値テキスト">
          <a:extLst>
            <a:ext uri="{FF2B5EF4-FFF2-40B4-BE49-F238E27FC236}">
              <a16:creationId xmlns:a16="http://schemas.microsoft.com/office/drawing/2014/main" xmlns="" id="{00000000-0008-0000-0700-00005E010000}"/>
            </a:ext>
          </a:extLst>
        </xdr:cNvPr>
        <xdr:cNvSpPr txBox="1"/>
      </xdr:nvSpPr>
      <xdr:spPr>
        <a:xfrm>
          <a:off x="10528300" y="1015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1,085</a:t>
          </a:r>
          <a:endParaRPr kumimoji="1" lang="ja-JP" altLang="en-US" sz="1000" b="1">
            <a:latin typeface="ＭＳ Ｐゴシック"/>
          </a:endParaRPr>
        </a:p>
      </xdr:txBody>
    </xdr:sp>
    <xdr:clientData/>
  </xdr:oneCellAnchor>
  <xdr:twoCellAnchor>
    <xdr:from>
      <xdr:col>15</xdr:col>
      <xdr:colOff>92075</xdr:colOff>
      <xdr:row>59</xdr:row>
      <xdr:rowOff>30670</xdr:rowOff>
    </xdr:from>
    <xdr:to>
      <xdr:col>15</xdr:col>
      <xdr:colOff>269875</xdr:colOff>
      <xdr:row>59</xdr:row>
      <xdr:rowOff>30670</xdr:rowOff>
    </xdr:to>
    <xdr:cxnSp macro="">
      <xdr:nvCxnSpPr>
        <xdr:cNvPr id="351" name="直線コネクタ 350">
          <a:extLst>
            <a:ext uri="{FF2B5EF4-FFF2-40B4-BE49-F238E27FC236}">
              <a16:creationId xmlns:a16="http://schemas.microsoft.com/office/drawing/2014/main" xmlns="" id="{00000000-0008-0000-0700-00005F010000}"/>
            </a:ext>
          </a:extLst>
        </xdr:cNvPr>
        <xdr:cNvCxnSpPr/>
      </xdr:nvCxnSpPr>
      <xdr:spPr>
        <a:xfrm>
          <a:off x="10388600" y="10146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101401</xdr:rowOff>
    </xdr:from>
    <xdr:ext cx="599010" cy="259045"/>
    <xdr:sp macro="" textlink="">
      <xdr:nvSpPr>
        <xdr:cNvPr id="352" name="農林水産業費最大値テキスト">
          <a:extLst>
            <a:ext uri="{FF2B5EF4-FFF2-40B4-BE49-F238E27FC236}">
              <a16:creationId xmlns:a16="http://schemas.microsoft.com/office/drawing/2014/main" xmlns="" id="{00000000-0008-0000-0700-000060010000}"/>
            </a:ext>
          </a:extLst>
        </xdr:cNvPr>
        <xdr:cNvSpPr txBox="1"/>
      </xdr:nvSpPr>
      <xdr:spPr>
        <a:xfrm>
          <a:off x="10528300" y="85024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112,817</a:t>
          </a:r>
          <a:endParaRPr kumimoji="1" lang="ja-JP" altLang="en-US" sz="1000" b="1">
            <a:latin typeface="ＭＳ Ｐゴシック"/>
          </a:endParaRPr>
        </a:p>
      </xdr:txBody>
    </xdr:sp>
    <xdr:clientData/>
  </xdr:oneCellAnchor>
  <xdr:twoCellAnchor>
    <xdr:from>
      <xdr:col>15</xdr:col>
      <xdr:colOff>92075</xdr:colOff>
      <xdr:row>50</xdr:row>
      <xdr:rowOff>154724</xdr:rowOff>
    </xdr:from>
    <xdr:to>
      <xdr:col>15</xdr:col>
      <xdr:colOff>269875</xdr:colOff>
      <xdr:row>50</xdr:row>
      <xdr:rowOff>154724</xdr:rowOff>
    </xdr:to>
    <xdr:cxnSp macro="">
      <xdr:nvCxnSpPr>
        <xdr:cNvPr id="353" name="直線コネクタ 352">
          <a:extLst>
            <a:ext uri="{FF2B5EF4-FFF2-40B4-BE49-F238E27FC236}">
              <a16:creationId xmlns:a16="http://schemas.microsoft.com/office/drawing/2014/main" xmlns="" id="{00000000-0008-0000-0700-000061010000}"/>
            </a:ext>
          </a:extLst>
        </xdr:cNvPr>
        <xdr:cNvCxnSpPr/>
      </xdr:nvCxnSpPr>
      <xdr:spPr>
        <a:xfrm>
          <a:off x="10388600" y="8727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110871</xdr:rowOff>
    </xdr:from>
    <xdr:to>
      <xdr:col>15</xdr:col>
      <xdr:colOff>180975</xdr:colOff>
      <xdr:row>58</xdr:row>
      <xdr:rowOff>111938</xdr:rowOff>
    </xdr:to>
    <xdr:cxnSp macro="">
      <xdr:nvCxnSpPr>
        <xdr:cNvPr id="354" name="直線コネクタ 353">
          <a:extLst>
            <a:ext uri="{FF2B5EF4-FFF2-40B4-BE49-F238E27FC236}">
              <a16:creationId xmlns:a16="http://schemas.microsoft.com/office/drawing/2014/main" xmlns="" id="{00000000-0008-0000-0700-000062010000}"/>
            </a:ext>
          </a:extLst>
        </xdr:cNvPr>
        <xdr:cNvCxnSpPr/>
      </xdr:nvCxnSpPr>
      <xdr:spPr>
        <a:xfrm>
          <a:off x="9639300" y="10054971"/>
          <a:ext cx="838200" cy="1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85183</xdr:rowOff>
    </xdr:from>
    <xdr:ext cx="534377" cy="259045"/>
    <xdr:sp macro="" textlink="">
      <xdr:nvSpPr>
        <xdr:cNvPr id="355" name="農林水産業費平均値テキスト">
          <a:extLst>
            <a:ext uri="{FF2B5EF4-FFF2-40B4-BE49-F238E27FC236}">
              <a16:creationId xmlns:a16="http://schemas.microsoft.com/office/drawing/2014/main" xmlns="" id="{00000000-0008-0000-0700-000063010000}"/>
            </a:ext>
          </a:extLst>
        </xdr:cNvPr>
        <xdr:cNvSpPr txBox="1"/>
      </xdr:nvSpPr>
      <xdr:spPr>
        <a:xfrm>
          <a:off x="10528300" y="96863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21,594</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62306</xdr:rowOff>
    </xdr:from>
    <xdr:to>
      <xdr:col>15</xdr:col>
      <xdr:colOff>231775</xdr:colOff>
      <xdr:row>57</xdr:row>
      <xdr:rowOff>163906</xdr:rowOff>
    </xdr:to>
    <xdr:sp macro="" textlink="">
      <xdr:nvSpPr>
        <xdr:cNvPr id="356" name="フローチャート : 判断 355">
          <a:extLst>
            <a:ext uri="{FF2B5EF4-FFF2-40B4-BE49-F238E27FC236}">
              <a16:creationId xmlns:a16="http://schemas.microsoft.com/office/drawing/2014/main" xmlns="" id="{00000000-0008-0000-0700-000064010000}"/>
            </a:ext>
          </a:extLst>
        </xdr:cNvPr>
        <xdr:cNvSpPr/>
      </xdr:nvSpPr>
      <xdr:spPr>
        <a:xfrm>
          <a:off x="10426700" y="9834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110871</xdr:rowOff>
    </xdr:from>
    <xdr:to>
      <xdr:col>14</xdr:col>
      <xdr:colOff>28575</xdr:colOff>
      <xdr:row>58</xdr:row>
      <xdr:rowOff>128029</xdr:rowOff>
    </xdr:to>
    <xdr:cxnSp macro="">
      <xdr:nvCxnSpPr>
        <xdr:cNvPr id="357" name="直線コネクタ 356">
          <a:extLst>
            <a:ext uri="{FF2B5EF4-FFF2-40B4-BE49-F238E27FC236}">
              <a16:creationId xmlns:a16="http://schemas.microsoft.com/office/drawing/2014/main" xmlns="" id="{00000000-0008-0000-0700-000065010000}"/>
            </a:ext>
          </a:extLst>
        </xdr:cNvPr>
        <xdr:cNvCxnSpPr/>
      </xdr:nvCxnSpPr>
      <xdr:spPr>
        <a:xfrm flipV="1">
          <a:off x="8750300" y="10054971"/>
          <a:ext cx="889000" cy="17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58521</xdr:rowOff>
    </xdr:from>
    <xdr:to>
      <xdr:col>14</xdr:col>
      <xdr:colOff>79375</xdr:colOff>
      <xdr:row>57</xdr:row>
      <xdr:rowOff>160121</xdr:rowOff>
    </xdr:to>
    <xdr:sp macro="" textlink="">
      <xdr:nvSpPr>
        <xdr:cNvPr id="358" name="フローチャート : 判断 357">
          <a:extLst>
            <a:ext uri="{FF2B5EF4-FFF2-40B4-BE49-F238E27FC236}">
              <a16:creationId xmlns:a16="http://schemas.microsoft.com/office/drawing/2014/main" xmlns="" id="{00000000-0008-0000-0700-000066010000}"/>
            </a:ext>
          </a:extLst>
        </xdr:cNvPr>
        <xdr:cNvSpPr/>
      </xdr:nvSpPr>
      <xdr:spPr>
        <a:xfrm>
          <a:off x="9588500" y="9831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5198</xdr:rowOff>
    </xdr:from>
    <xdr:ext cx="534377" cy="259045"/>
    <xdr:sp macro="" textlink="">
      <xdr:nvSpPr>
        <xdr:cNvPr id="359" name="テキスト ボックス 358">
          <a:extLst>
            <a:ext uri="{FF2B5EF4-FFF2-40B4-BE49-F238E27FC236}">
              <a16:creationId xmlns:a16="http://schemas.microsoft.com/office/drawing/2014/main" xmlns="" id="{00000000-0008-0000-0700-000067010000}"/>
            </a:ext>
          </a:extLst>
        </xdr:cNvPr>
        <xdr:cNvSpPr txBox="1"/>
      </xdr:nvSpPr>
      <xdr:spPr>
        <a:xfrm>
          <a:off x="9372111" y="9606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21,892</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128029</xdr:rowOff>
    </xdr:from>
    <xdr:to>
      <xdr:col>12</xdr:col>
      <xdr:colOff>511175</xdr:colOff>
      <xdr:row>58</xdr:row>
      <xdr:rowOff>146774</xdr:rowOff>
    </xdr:to>
    <xdr:cxnSp macro="">
      <xdr:nvCxnSpPr>
        <xdr:cNvPr id="360" name="直線コネクタ 359">
          <a:extLst>
            <a:ext uri="{FF2B5EF4-FFF2-40B4-BE49-F238E27FC236}">
              <a16:creationId xmlns:a16="http://schemas.microsoft.com/office/drawing/2014/main" xmlns="" id="{00000000-0008-0000-0700-000068010000}"/>
            </a:ext>
          </a:extLst>
        </xdr:cNvPr>
        <xdr:cNvCxnSpPr/>
      </xdr:nvCxnSpPr>
      <xdr:spPr>
        <a:xfrm flipV="1">
          <a:off x="7861300" y="10072129"/>
          <a:ext cx="889000" cy="18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43383</xdr:rowOff>
    </xdr:from>
    <xdr:to>
      <xdr:col>12</xdr:col>
      <xdr:colOff>561975</xdr:colOff>
      <xdr:row>57</xdr:row>
      <xdr:rowOff>144983</xdr:rowOff>
    </xdr:to>
    <xdr:sp macro="" textlink="">
      <xdr:nvSpPr>
        <xdr:cNvPr id="361" name="フローチャート : 判断 360">
          <a:extLst>
            <a:ext uri="{FF2B5EF4-FFF2-40B4-BE49-F238E27FC236}">
              <a16:creationId xmlns:a16="http://schemas.microsoft.com/office/drawing/2014/main" xmlns="" id="{00000000-0008-0000-0700-000069010000}"/>
            </a:ext>
          </a:extLst>
        </xdr:cNvPr>
        <xdr:cNvSpPr/>
      </xdr:nvSpPr>
      <xdr:spPr>
        <a:xfrm>
          <a:off x="8699500" y="9816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161510</xdr:rowOff>
    </xdr:from>
    <xdr:ext cx="534377" cy="259045"/>
    <xdr:sp macro="" textlink="">
      <xdr:nvSpPr>
        <xdr:cNvPr id="362" name="テキスト ボックス 361">
          <a:extLst>
            <a:ext uri="{FF2B5EF4-FFF2-40B4-BE49-F238E27FC236}">
              <a16:creationId xmlns:a16="http://schemas.microsoft.com/office/drawing/2014/main" xmlns="" id="{00000000-0008-0000-0700-00006A010000}"/>
            </a:ext>
          </a:extLst>
        </xdr:cNvPr>
        <xdr:cNvSpPr txBox="1"/>
      </xdr:nvSpPr>
      <xdr:spPr>
        <a:xfrm>
          <a:off x="8483111" y="9591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23,084</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146774</xdr:rowOff>
    </xdr:from>
    <xdr:to>
      <xdr:col>11</xdr:col>
      <xdr:colOff>307975</xdr:colOff>
      <xdr:row>58</xdr:row>
      <xdr:rowOff>158369</xdr:rowOff>
    </xdr:to>
    <xdr:cxnSp macro="">
      <xdr:nvCxnSpPr>
        <xdr:cNvPr id="363" name="直線コネクタ 362">
          <a:extLst>
            <a:ext uri="{FF2B5EF4-FFF2-40B4-BE49-F238E27FC236}">
              <a16:creationId xmlns:a16="http://schemas.microsoft.com/office/drawing/2014/main" xmlns="" id="{00000000-0008-0000-0700-00006B010000}"/>
            </a:ext>
          </a:extLst>
        </xdr:cNvPr>
        <xdr:cNvCxnSpPr/>
      </xdr:nvCxnSpPr>
      <xdr:spPr>
        <a:xfrm flipV="1">
          <a:off x="6972300" y="10090874"/>
          <a:ext cx="889000" cy="11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48819</xdr:rowOff>
    </xdr:from>
    <xdr:to>
      <xdr:col>11</xdr:col>
      <xdr:colOff>358775</xdr:colOff>
      <xdr:row>57</xdr:row>
      <xdr:rowOff>150419</xdr:rowOff>
    </xdr:to>
    <xdr:sp macro="" textlink="">
      <xdr:nvSpPr>
        <xdr:cNvPr id="364" name="フローチャート : 判断 363">
          <a:extLst>
            <a:ext uri="{FF2B5EF4-FFF2-40B4-BE49-F238E27FC236}">
              <a16:creationId xmlns:a16="http://schemas.microsoft.com/office/drawing/2014/main" xmlns="" id="{00000000-0008-0000-0700-00006C010000}"/>
            </a:ext>
          </a:extLst>
        </xdr:cNvPr>
        <xdr:cNvSpPr/>
      </xdr:nvSpPr>
      <xdr:spPr>
        <a:xfrm>
          <a:off x="7810500" y="982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166946</xdr:rowOff>
    </xdr:from>
    <xdr:ext cx="534377" cy="259045"/>
    <xdr:sp macro="" textlink="">
      <xdr:nvSpPr>
        <xdr:cNvPr id="365" name="テキスト ボックス 364">
          <a:extLst>
            <a:ext uri="{FF2B5EF4-FFF2-40B4-BE49-F238E27FC236}">
              <a16:creationId xmlns:a16="http://schemas.microsoft.com/office/drawing/2014/main" xmlns="" id="{00000000-0008-0000-0700-00006D010000}"/>
            </a:ext>
          </a:extLst>
        </xdr:cNvPr>
        <xdr:cNvSpPr txBox="1"/>
      </xdr:nvSpPr>
      <xdr:spPr>
        <a:xfrm>
          <a:off x="7594111" y="9596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22,656</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33858</xdr:rowOff>
    </xdr:from>
    <xdr:to>
      <xdr:col>10</xdr:col>
      <xdr:colOff>155575</xdr:colOff>
      <xdr:row>57</xdr:row>
      <xdr:rowOff>135458</xdr:rowOff>
    </xdr:to>
    <xdr:sp macro="" textlink="">
      <xdr:nvSpPr>
        <xdr:cNvPr id="366" name="フローチャート : 判断 365">
          <a:extLst>
            <a:ext uri="{FF2B5EF4-FFF2-40B4-BE49-F238E27FC236}">
              <a16:creationId xmlns:a16="http://schemas.microsoft.com/office/drawing/2014/main" xmlns="" id="{00000000-0008-0000-0700-00006E010000}"/>
            </a:ext>
          </a:extLst>
        </xdr:cNvPr>
        <xdr:cNvSpPr/>
      </xdr:nvSpPr>
      <xdr:spPr>
        <a:xfrm>
          <a:off x="6921500" y="9806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151985</xdr:rowOff>
    </xdr:from>
    <xdr:ext cx="534377" cy="259045"/>
    <xdr:sp macro="" textlink="">
      <xdr:nvSpPr>
        <xdr:cNvPr id="367" name="テキスト ボックス 366">
          <a:extLst>
            <a:ext uri="{FF2B5EF4-FFF2-40B4-BE49-F238E27FC236}">
              <a16:creationId xmlns:a16="http://schemas.microsoft.com/office/drawing/2014/main" xmlns="" id="{00000000-0008-0000-0700-00006F010000}"/>
            </a:ext>
          </a:extLst>
        </xdr:cNvPr>
        <xdr:cNvSpPr txBox="1"/>
      </xdr:nvSpPr>
      <xdr:spPr>
        <a:xfrm>
          <a:off x="6705111" y="9581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23,834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8" name="テキスト ボックス 367">
          <a:extLst>
            <a:ext uri="{FF2B5EF4-FFF2-40B4-BE49-F238E27FC236}">
              <a16:creationId xmlns:a16="http://schemas.microsoft.com/office/drawing/2014/main" xmlns="" id="{00000000-0008-0000-0700-000070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9" name="テキスト ボックス 368">
          <a:extLst>
            <a:ext uri="{FF2B5EF4-FFF2-40B4-BE49-F238E27FC236}">
              <a16:creationId xmlns:a16="http://schemas.microsoft.com/office/drawing/2014/main" xmlns="" id="{00000000-0008-0000-0700-000071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70" name="テキスト ボックス 369">
          <a:extLst>
            <a:ext uri="{FF2B5EF4-FFF2-40B4-BE49-F238E27FC236}">
              <a16:creationId xmlns:a16="http://schemas.microsoft.com/office/drawing/2014/main" xmlns="" id="{00000000-0008-0000-0700-000072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1" name="テキスト ボックス 370">
          <a:extLst>
            <a:ext uri="{FF2B5EF4-FFF2-40B4-BE49-F238E27FC236}">
              <a16:creationId xmlns:a16="http://schemas.microsoft.com/office/drawing/2014/main" xmlns="" id="{00000000-0008-0000-0700-000073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2" name="テキスト ボックス 371">
          <a:extLst>
            <a:ext uri="{FF2B5EF4-FFF2-40B4-BE49-F238E27FC236}">
              <a16:creationId xmlns:a16="http://schemas.microsoft.com/office/drawing/2014/main" xmlns="" id="{00000000-0008-0000-0700-000074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61138</xdr:rowOff>
    </xdr:from>
    <xdr:to>
      <xdr:col>15</xdr:col>
      <xdr:colOff>231775</xdr:colOff>
      <xdr:row>58</xdr:row>
      <xdr:rowOff>162738</xdr:rowOff>
    </xdr:to>
    <xdr:sp macro="" textlink="">
      <xdr:nvSpPr>
        <xdr:cNvPr id="373" name="円/楕円 372">
          <a:extLst>
            <a:ext uri="{FF2B5EF4-FFF2-40B4-BE49-F238E27FC236}">
              <a16:creationId xmlns:a16="http://schemas.microsoft.com/office/drawing/2014/main" xmlns="" id="{00000000-0008-0000-0700-000075010000}"/>
            </a:ext>
          </a:extLst>
        </xdr:cNvPr>
        <xdr:cNvSpPr/>
      </xdr:nvSpPr>
      <xdr:spPr>
        <a:xfrm>
          <a:off x="10426700" y="10005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147515</xdr:rowOff>
    </xdr:from>
    <xdr:ext cx="469744" cy="259045"/>
    <xdr:sp macro="" textlink="">
      <xdr:nvSpPr>
        <xdr:cNvPr id="374" name="農林水産業費該当値テキスト">
          <a:extLst>
            <a:ext uri="{FF2B5EF4-FFF2-40B4-BE49-F238E27FC236}">
              <a16:creationId xmlns:a16="http://schemas.microsoft.com/office/drawing/2014/main" xmlns="" id="{00000000-0008-0000-0700-000076010000}"/>
            </a:ext>
          </a:extLst>
        </xdr:cNvPr>
        <xdr:cNvSpPr txBox="1"/>
      </xdr:nvSpPr>
      <xdr:spPr>
        <a:xfrm>
          <a:off x="10528300" y="9920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8,186</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60071</xdr:rowOff>
    </xdr:from>
    <xdr:to>
      <xdr:col>14</xdr:col>
      <xdr:colOff>79375</xdr:colOff>
      <xdr:row>58</xdr:row>
      <xdr:rowOff>161671</xdr:rowOff>
    </xdr:to>
    <xdr:sp macro="" textlink="">
      <xdr:nvSpPr>
        <xdr:cNvPr id="375" name="円/楕円 374">
          <a:extLst>
            <a:ext uri="{FF2B5EF4-FFF2-40B4-BE49-F238E27FC236}">
              <a16:creationId xmlns:a16="http://schemas.microsoft.com/office/drawing/2014/main" xmlns="" id="{00000000-0008-0000-0700-000077010000}"/>
            </a:ext>
          </a:extLst>
        </xdr:cNvPr>
        <xdr:cNvSpPr/>
      </xdr:nvSpPr>
      <xdr:spPr>
        <a:xfrm>
          <a:off x="9588500" y="10004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58</xdr:row>
      <xdr:rowOff>152798</xdr:rowOff>
    </xdr:from>
    <xdr:ext cx="469744" cy="259045"/>
    <xdr:sp macro="" textlink="">
      <xdr:nvSpPr>
        <xdr:cNvPr id="376" name="テキスト ボックス 375">
          <a:extLst>
            <a:ext uri="{FF2B5EF4-FFF2-40B4-BE49-F238E27FC236}">
              <a16:creationId xmlns:a16="http://schemas.microsoft.com/office/drawing/2014/main" xmlns="" id="{00000000-0008-0000-0700-000078010000}"/>
            </a:ext>
          </a:extLst>
        </xdr:cNvPr>
        <xdr:cNvSpPr txBox="1"/>
      </xdr:nvSpPr>
      <xdr:spPr>
        <a:xfrm>
          <a:off x="9404427" y="10096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8,270</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77229</xdr:rowOff>
    </xdr:from>
    <xdr:to>
      <xdr:col>12</xdr:col>
      <xdr:colOff>561975</xdr:colOff>
      <xdr:row>59</xdr:row>
      <xdr:rowOff>7379</xdr:rowOff>
    </xdr:to>
    <xdr:sp macro="" textlink="">
      <xdr:nvSpPr>
        <xdr:cNvPr id="377" name="円/楕円 376">
          <a:extLst>
            <a:ext uri="{FF2B5EF4-FFF2-40B4-BE49-F238E27FC236}">
              <a16:creationId xmlns:a16="http://schemas.microsoft.com/office/drawing/2014/main" xmlns="" id="{00000000-0008-0000-0700-000079010000}"/>
            </a:ext>
          </a:extLst>
        </xdr:cNvPr>
        <xdr:cNvSpPr/>
      </xdr:nvSpPr>
      <xdr:spPr>
        <a:xfrm>
          <a:off x="8699500" y="10021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58</xdr:row>
      <xdr:rowOff>169956</xdr:rowOff>
    </xdr:from>
    <xdr:ext cx="469744" cy="259045"/>
    <xdr:sp macro="" textlink="">
      <xdr:nvSpPr>
        <xdr:cNvPr id="378" name="テキスト ボックス 377">
          <a:extLst>
            <a:ext uri="{FF2B5EF4-FFF2-40B4-BE49-F238E27FC236}">
              <a16:creationId xmlns:a16="http://schemas.microsoft.com/office/drawing/2014/main" xmlns="" id="{00000000-0008-0000-0700-00007A010000}"/>
            </a:ext>
          </a:extLst>
        </xdr:cNvPr>
        <xdr:cNvSpPr txBox="1"/>
      </xdr:nvSpPr>
      <xdr:spPr>
        <a:xfrm>
          <a:off x="8515427" y="10114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6,919</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95974</xdr:rowOff>
    </xdr:from>
    <xdr:to>
      <xdr:col>11</xdr:col>
      <xdr:colOff>358775</xdr:colOff>
      <xdr:row>59</xdr:row>
      <xdr:rowOff>26124</xdr:rowOff>
    </xdr:to>
    <xdr:sp macro="" textlink="">
      <xdr:nvSpPr>
        <xdr:cNvPr id="379" name="円/楕円 378">
          <a:extLst>
            <a:ext uri="{FF2B5EF4-FFF2-40B4-BE49-F238E27FC236}">
              <a16:creationId xmlns:a16="http://schemas.microsoft.com/office/drawing/2014/main" xmlns="" id="{00000000-0008-0000-0700-00007B010000}"/>
            </a:ext>
          </a:extLst>
        </xdr:cNvPr>
        <xdr:cNvSpPr/>
      </xdr:nvSpPr>
      <xdr:spPr>
        <a:xfrm>
          <a:off x="7810500" y="10040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59</xdr:row>
      <xdr:rowOff>17251</xdr:rowOff>
    </xdr:from>
    <xdr:ext cx="469744" cy="259045"/>
    <xdr:sp macro="" textlink="">
      <xdr:nvSpPr>
        <xdr:cNvPr id="380" name="テキスト ボックス 379">
          <a:extLst>
            <a:ext uri="{FF2B5EF4-FFF2-40B4-BE49-F238E27FC236}">
              <a16:creationId xmlns:a16="http://schemas.microsoft.com/office/drawing/2014/main" xmlns="" id="{00000000-0008-0000-0700-00007C010000}"/>
            </a:ext>
          </a:extLst>
        </xdr:cNvPr>
        <xdr:cNvSpPr txBox="1"/>
      </xdr:nvSpPr>
      <xdr:spPr>
        <a:xfrm>
          <a:off x="7626427" y="10132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5,443</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107569</xdr:rowOff>
    </xdr:from>
    <xdr:to>
      <xdr:col>10</xdr:col>
      <xdr:colOff>155575</xdr:colOff>
      <xdr:row>59</xdr:row>
      <xdr:rowOff>37719</xdr:rowOff>
    </xdr:to>
    <xdr:sp macro="" textlink="">
      <xdr:nvSpPr>
        <xdr:cNvPr id="381" name="円/楕円 380">
          <a:extLst>
            <a:ext uri="{FF2B5EF4-FFF2-40B4-BE49-F238E27FC236}">
              <a16:creationId xmlns:a16="http://schemas.microsoft.com/office/drawing/2014/main" xmlns="" id="{00000000-0008-0000-0700-00007D010000}"/>
            </a:ext>
          </a:extLst>
        </xdr:cNvPr>
        <xdr:cNvSpPr/>
      </xdr:nvSpPr>
      <xdr:spPr>
        <a:xfrm>
          <a:off x="6921500" y="10051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59</xdr:row>
      <xdr:rowOff>28846</xdr:rowOff>
    </xdr:from>
    <xdr:ext cx="469744" cy="259045"/>
    <xdr:sp macro="" textlink="">
      <xdr:nvSpPr>
        <xdr:cNvPr id="382" name="テキスト ボックス 381">
          <a:extLst>
            <a:ext uri="{FF2B5EF4-FFF2-40B4-BE49-F238E27FC236}">
              <a16:creationId xmlns:a16="http://schemas.microsoft.com/office/drawing/2014/main" xmlns="" id="{00000000-0008-0000-0700-00007E010000}"/>
            </a:ext>
          </a:extLst>
        </xdr:cNvPr>
        <xdr:cNvSpPr txBox="1"/>
      </xdr:nvSpPr>
      <xdr:spPr>
        <a:xfrm>
          <a:off x="6737427" y="10144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4,530</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3" name="正方形/長方形 382">
          <a:extLst>
            <a:ext uri="{FF2B5EF4-FFF2-40B4-BE49-F238E27FC236}">
              <a16:creationId xmlns:a16="http://schemas.microsoft.com/office/drawing/2014/main" xmlns="" id="{00000000-0008-0000-0700-00007F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4" name="正方形/長方形 383">
          <a:extLst>
            <a:ext uri="{FF2B5EF4-FFF2-40B4-BE49-F238E27FC236}">
              <a16:creationId xmlns:a16="http://schemas.microsoft.com/office/drawing/2014/main" xmlns="" id="{00000000-0008-0000-0700-000080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5" name="正方形/長方形 384">
          <a:extLst>
            <a:ext uri="{FF2B5EF4-FFF2-40B4-BE49-F238E27FC236}">
              <a16:creationId xmlns:a16="http://schemas.microsoft.com/office/drawing/2014/main" xmlns="" id="{00000000-0008-0000-0700-000081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52/63</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6" name="正方形/長方形 385">
          <a:extLst>
            <a:ext uri="{FF2B5EF4-FFF2-40B4-BE49-F238E27FC236}">
              <a16:creationId xmlns:a16="http://schemas.microsoft.com/office/drawing/2014/main" xmlns="" id="{00000000-0008-0000-0700-000082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7" name="正方形/長方形 386">
          <a:extLst>
            <a:ext uri="{FF2B5EF4-FFF2-40B4-BE49-F238E27FC236}">
              <a16:creationId xmlns:a16="http://schemas.microsoft.com/office/drawing/2014/main" xmlns="" id="{00000000-0008-0000-0700-000083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8" name="正方形/長方形 387">
          <a:extLst>
            <a:ext uri="{FF2B5EF4-FFF2-40B4-BE49-F238E27FC236}">
              <a16:creationId xmlns:a16="http://schemas.microsoft.com/office/drawing/2014/main" xmlns="" id="{00000000-0008-0000-0700-000084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9" name="正方形/長方形 388">
          <a:extLst>
            <a:ext uri="{FF2B5EF4-FFF2-40B4-BE49-F238E27FC236}">
              <a16:creationId xmlns:a16="http://schemas.microsoft.com/office/drawing/2014/main" xmlns="" id="{00000000-0008-0000-0700-000085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90" name="正方形/長方形 389">
          <a:extLst>
            <a:ext uri="{FF2B5EF4-FFF2-40B4-BE49-F238E27FC236}">
              <a16:creationId xmlns:a16="http://schemas.microsoft.com/office/drawing/2014/main" xmlns="" id="{00000000-0008-0000-0700-000086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1" name="テキスト ボックス 390">
          <a:extLst>
            <a:ext uri="{FF2B5EF4-FFF2-40B4-BE49-F238E27FC236}">
              <a16:creationId xmlns:a16="http://schemas.microsoft.com/office/drawing/2014/main" xmlns="" id="{00000000-0008-0000-0700-000087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2" name="直線コネクタ 391">
          <a:extLst>
            <a:ext uri="{FF2B5EF4-FFF2-40B4-BE49-F238E27FC236}">
              <a16:creationId xmlns:a16="http://schemas.microsoft.com/office/drawing/2014/main" xmlns="" id="{00000000-0008-0000-0700-000088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93" name="直線コネクタ 392">
          <a:extLst>
            <a:ext uri="{FF2B5EF4-FFF2-40B4-BE49-F238E27FC236}">
              <a16:creationId xmlns:a16="http://schemas.microsoft.com/office/drawing/2014/main" xmlns="" id="{00000000-0008-0000-0700-000089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94" name="テキスト ボックス 393">
          <a:extLst>
            <a:ext uri="{FF2B5EF4-FFF2-40B4-BE49-F238E27FC236}">
              <a16:creationId xmlns:a16="http://schemas.microsoft.com/office/drawing/2014/main" xmlns="" id="{00000000-0008-0000-0700-00008A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5" name="直線コネクタ 394">
          <a:extLst>
            <a:ext uri="{FF2B5EF4-FFF2-40B4-BE49-F238E27FC236}">
              <a16:creationId xmlns:a16="http://schemas.microsoft.com/office/drawing/2014/main" xmlns="" id="{00000000-0008-0000-0700-00008B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96" name="テキスト ボックス 395">
          <a:extLst>
            <a:ext uri="{FF2B5EF4-FFF2-40B4-BE49-F238E27FC236}">
              <a16:creationId xmlns:a16="http://schemas.microsoft.com/office/drawing/2014/main" xmlns="" id="{00000000-0008-0000-0700-00008C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7" name="直線コネクタ 396">
          <a:extLst>
            <a:ext uri="{FF2B5EF4-FFF2-40B4-BE49-F238E27FC236}">
              <a16:creationId xmlns:a16="http://schemas.microsoft.com/office/drawing/2014/main" xmlns="" id="{00000000-0008-0000-0700-00008D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98" name="テキスト ボックス 397">
          <a:extLst>
            <a:ext uri="{FF2B5EF4-FFF2-40B4-BE49-F238E27FC236}">
              <a16:creationId xmlns:a16="http://schemas.microsoft.com/office/drawing/2014/main" xmlns="" id="{00000000-0008-0000-0700-00008E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9" name="直線コネクタ 398">
          <a:extLst>
            <a:ext uri="{FF2B5EF4-FFF2-40B4-BE49-F238E27FC236}">
              <a16:creationId xmlns:a16="http://schemas.microsoft.com/office/drawing/2014/main" xmlns="" id="{00000000-0008-0000-0700-00008F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400" name="テキスト ボックス 399">
          <a:extLst>
            <a:ext uri="{FF2B5EF4-FFF2-40B4-BE49-F238E27FC236}">
              <a16:creationId xmlns:a16="http://schemas.microsoft.com/office/drawing/2014/main" xmlns="" id="{00000000-0008-0000-0700-000090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1" name="直線コネクタ 400">
          <a:extLst>
            <a:ext uri="{FF2B5EF4-FFF2-40B4-BE49-F238E27FC236}">
              <a16:creationId xmlns:a16="http://schemas.microsoft.com/office/drawing/2014/main" xmlns="" id="{00000000-0008-0000-0700-000091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02" name="テキスト ボックス 401">
          <a:extLst>
            <a:ext uri="{FF2B5EF4-FFF2-40B4-BE49-F238E27FC236}">
              <a16:creationId xmlns:a16="http://schemas.microsoft.com/office/drawing/2014/main" xmlns="" id="{00000000-0008-0000-0700-000092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3" name="商工費グラフ枠">
          <a:extLst>
            <a:ext uri="{FF2B5EF4-FFF2-40B4-BE49-F238E27FC236}">
              <a16:creationId xmlns:a16="http://schemas.microsoft.com/office/drawing/2014/main" xmlns="" id="{00000000-0008-0000-0700-000093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72</xdr:row>
      <xdr:rowOff>13856</xdr:rowOff>
    </xdr:from>
    <xdr:to>
      <xdr:col>15</xdr:col>
      <xdr:colOff>180340</xdr:colOff>
      <xdr:row>78</xdr:row>
      <xdr:rowOff>134922</xdr:rowOff>
    </xdr:to>
    <xdr:cxnSp macro="">
      <xdr:nvCxnSpPr>
        <xdr:cNvPr id="404" name="直線コネクタ 403">
          <a:extLst>
            <a:ext uri="{FF2B5EF4-FFF2-40B4-BE49-F238E27FC236}">
              <a16:creationId xmlns:a16="http://schemas.microsoft.com/office/drawing/2014/main" xmlns="" id="{00000000-0008-0000-0700-000094010000}"/>
            </a:ext>
          </a:extLst>
        </xdr:cNvPr>
        <xdr:cNvCxnSpPr/>
      </xdr:nvCxnSpPr>
      <xdr:spPr>
        <a:xfrm flipV="1">
          <a:off x="10475595" y="12358256"/>
          <a:ext cx="1270" cy="11497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138749</xdr:rowOff>
    </xdr:from>
    <xdr:ext cx="378565" cy="259045"/>
    <xdr:sp macro="" textlink="">
      <xdr:nvSpPr>
        <xdr:cNvPr id="405" name="商工費最小値テキスト">
          <a:extLst>
            <a:ext uri="{FF2B5EF4-FFF2-40B4-BE49-F238E27FC236}">
              <a16:creationId xmlns:a16="http://schemas.microsoft.com/office/drawing/2014/main" xmlns="" id="{00000000-0008-0000-0700-000095010000}"/>
            </a:ext>
          </a:extLst>
        </xdr:cNvPr>
        <xdr:cNvSpPr txBox="1"/>
      </xdr:nvSpPr>
      <xdr:spPr>
        <a:xfrm>
          <a:off x="10528300" y="135118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209</a:t>
          </a:r>
          <a:endParaRPr kumimoji="1" lang="ja-JP" altLang="en-US" sz="1000" b="1">
            <a:latin typeface="ＭＳ Ｐゴシック"/>
          </a:endParaRPr>
        </a:p>
      </xdr:txBody>
    </xdr:sp>
    <xdr:clientData/>
  </xdr:oneCellAnchor>
  <xdr:twoCellAnchor>
    <xdr:from>
      <xdr:col>15</xdr:col>
      <xdr:colOff>92075</xdr:colOff>
      <xdr:row>78</xdr:row>
      <xdr:rowOff>134922</xdr:rowOff>
    </xdr:from>
    <xdr:to>
      <xdr:col>15</xdr:col>
      <xdr:colOff>269875</xdr:colOff>
      <xdr:row>78</xdr:row>
      <xdr:rowOff>134922</xdr:rowOff>
    </xdr:to>
    <xdr:cxnSp macro="">
      <xdr:nvCxnSpPr>
        <xdr:cNvPr id="406" name="直線コネクタ 405">
          <a:extLst>
            <a:ext uri="{FF2B5EF4-FFF2-40B4-BE49-F238E27FC236}">
              <a16:creationId xmlns:a16="http://schemas.microsoft.com/office/drawing/2014/main" xmlns="" id="{00000000-0008-0000-0700-000096010000}"/>
            </a:ext>
          </a:extLst>
        </xdr:cNvPr>
        <xdr:cNvCxnSpPr/>
      </xdr:nvCxnSpPr>
      <xdr:spPr>
        <a:xfrm>
          <a:off x="10388600" y="13508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131983</xdr:rowOff>
    </xdr:from>
    <xdr:ext cx="534377" cy="259045"/>
    <xdr:sp macro="" textlink="">
      <xdr:nvSpPr>
        <xdr:cNvPr id="407" name="商工費最大値テキスト">
          <a:extLst>
            <a:ext uri="{FF2B5EF4-FFF2-40B4-BE49-F238E27FC236}">
              <a16:creationId xmlns:a16="http://schemas.microsoft.com/office/drawing/2014/main" xmlns="" id="{00000000-0008-0000-0700-000097010000}"/>
            </a:ext>
          </a:extLst>
        </xdr:cNvPr>
        <xdr:cNvSpPr txBox="1"/>
      </xdr:nvSpPr>
      <xdr:spPr>
        <a:xfrm>
          <a:off x="10528300" y="12133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50,505</a:t>
          </a:r>
          <a:endParaRPr kumimoji="1" lang="ja-JP" altLang="en-US" sz="1000" b="1">
            <a:latin typeface="ＭＳ Ｐゴシック"/>
          </a:endParaRPr>
        </a:p>
      </xdr:txBody>
    </xdr:sp>
    <xdr:clientData/>
  </xdr:oneCellAnchor>
  <xdr:twoCellAnchor>
    <xdr:from>
      <xdr:col>15</xdr:col>
      <xdr:colOff>92075</xdr:colOff>
      <xdr:row>72</xdr:row>
      <xdr:rowOff>13856</xdr:rowOff>
    </xdr:from>
    <xdr:to>
      <xdr:col>15</xdr:col>
      <xdr:colOff>269875</xdr:colOff>
      <xdr:row>72</xdr:row>
      <xdr:rowOff>13856</xdr:rowOff>
    </xdr:to>
    <xdr:cxnSp macro="">
      <xdr:nvCxnSpPr>
        <xdr:cNvPr id="408" name="直線コネクタ 407">
          <a:extLst>
            <a:ext uri="{FF2B5EF4-FFF2-40B4-BE49-F238E27FC236}">
              <a16:creationId xmlns:a16="http://schemas.microsoft.com/office/drawing/2014/main" xmlns="" id="{00000000-0008-0000-0700-000098010000}"/>
            </a:ext>
          </a:extLst>
        </xdr:cNvPr>
        <xdr:cNvCxnSpPr/>
      </xdr:nvCxnSpPr>
      <xdr:spPr>
        <a:xfrm>
          <a:off x="10388600" y="12358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50522</xdr:rowOff>
    </xdr:from>
    <xdr:to>
      <xdr:col>15</xdr:col>
      <xdr:colOff>180975</xdr:colOff>
      <xdr:row>78</xdr:row>
      <xdr:rowOff>99216</xdr:rowOff>
    </xdr:to>
    <xdr:cxnSp macro="">
      <xdr:nvCxnSpPr>
        <xdr:cNvPr id="409" name="直線コネクタ 408">
          <a:extLst>
            <a:ext uri="{FF2B5EF4-FFF2-40B4-BE49-F238E27FC236}">
              <a16:creationId xmlns:a16="http://schemas.microsoft.com/office/drawing/2014/main" xmlns="" id="{00000000-0008-0000-0700-000099010000}"/>
            </a:ext>
          </a:extLst>
        </xdr:cNvPr>
        <xdr:cNvCxnSpPr/>
      </xdr:nvCxnSpPr>
      <xdr:spPr>
        <a:xfrm>
          <a:off x="9639300" y="13423622"/>
          <a:ext cx="838200" cy="48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8267</xdr:rowOff>
    </xdr:from>
    <xdr:ext cx="534377" cy="259045"/>
    <xdr:sp macro="" textlink="">
      <xdr:nvSpPr>
        <xdr:cNvPr id="410" name="商工費平均値テキスト">
          <a:extLst>
            <a:ext uri="{FF2B5EF4-FFF2-40B4-BE49-F238E27FC236}">
              <a16:creationId xmlns:a16="http://schemas.microsoft.com/office/drawing/2014/main" xmlns="" id="{00000000-0008-0000-0700-00009A010000}"/>
            </a:ext>
          </a:extLst>
        </xdr:cNvPr>
        <xdr:cNvSpPr txBox="1"/>
      </xdr:nvSpPr>
      <xdr:spPr>
        <a:xfrm>
          <a:off x="10528300" y="130384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12,028</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156840</xdr:rowOff>
    </xdr:from>
    <xdr:to>
      <xdr:col>15</xdr:col>
      <xdr:colOff>231775</xdr:colOff>
      <xdr:row>77</xdr:row>
      <xdr:rowOff>86990</xdr:rowOff>
    </xdr:to>
    <xdr:sp macro="" textlink="">
      <xdr:nvSpPr>
        <xdr:cNvPr id="411" name="フローチャート : 判断 410">
          <a:extLst>
            <a:ext uri="{FF2B5EF4-FFF2-40B4-BE49-F238E27FC236}">
              <a16:creationId xmlns:a16="http://schemas.microsoft.com/office/drawing/2014/main" xmlns="" id="{00000000-0008-0000-0700-00009B010000}"/>
            </a:ext>
          </a:extLst>
        </xdr:cNvPr>
        <xdr:cNvSpPr/>
      </xdr:nvSpPr>
      <xdr:spPr>
        <a:xfrm>
          <a:off x="10426700" y="13187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50522</xdr:rowOff>
    </xdr:from>
    <xdr:to>
      <xdr:col>14</xdr:col>
      <xdr:colOff>28575</xdr:colOff>
      <xdr:row>78</xdr:row>
      <xdr:rowOff>107353</xdr:rowOff>
    </xdr:to>
    <xdr:cxnSp macro="">
      <xdr:nvCxnSpPr>
        <xdr:cNvPr id="412" name="直線コネクタ 411">
          <a:extLst>
            <a:ext uri="{FF2B5EF4-FFF2-40B4-BE49-F238E27FC236}">
              <a16:creationId xmlns:a16="http://schemas.microsoft.com/office/drawing/2014/main" xmlns="" id="{00000000-0008-0000-0700-00009C010000}"/>
            </a:ext>
          </a:extLst>
        </xdr:cNvPr>
        <xdr:cNvCxnSpPr/>
      </xdr:nvCxnSpPr>
      <xdr:spPr>
        <a:xfrm flipV="1">
          <a:off x="8750300" y="13423622"/>
          <a:ext cx="889000" cy="56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11587</xdr:rowOff>
    </xdr:from>
    <xdr:to>
      <xdr:col>14</xdr:col>
      <xdr:colOff>79375</xdr:colOff>
      <xdr:row>77</xdr:row>
      <xdr:rowOff>113187</xdr:rowOff>
    </xdr:to>
    <xdr:sp macro="" textlink="">
      <xdr:nvSpPr>
        <xdr:cNvPr id="413" name="フローチャート : 判断 412">
          <a:extLst>
            <a:ext uri="{FF2B5EF4-FFF2-40B4-BE49-F238E27FC236}">
              <a16:creationId xmlns:a16="http://schemas.microsoft.com/office/drawing/2014/main" xmlns="" id="{00000000-0008-0000-0700-00009D010000}"/>
            </a:ext>
          </a:extLst>
        </xdr:cNvPr>
        <xdr:cNvSpPr/>
      </xdr:nvSpPr>
      <xdr:spPr>
        <a:xfrm>
          <a:off x="9588500" y="13213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129714</xdr:rowOff>
    </xdr:from>
    <xdr:ext cx="534377" cy="259045"/>
    <xdr:sp macro="" textlink="">
      <xdr:nvSpPr>
        <xdr:cNvPr id="414" name="テキスト ボックス 413">
          <a:extLst>
            <a:ext uri="{FF2B5EF4-FFF2-40B4-BE49-F238E27FC236}">
              <a16:creationId xmlns:a16="http://schemas.microsoft.com/office/drawing/2014/main" xmlns="" id="{00000000-0008-0000-0700-00009E010000}"/>
            </a:ext>
          </a:extLst>
        </xdr:cNvPr>
        <xdr:cNvSpPr txBox="1"/>
      </xdr:nvSpPr>
      <xdr:spPr>
        <a:xfrm>
          <a:off x="9372111" y="12988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10,882</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107353</xdr:rowOff>
    </xdr:from>
    <xdr:to>
      <xdr:col>12</xdr:col>
      <xdr:colOff>511175</xdr:colOff>
      <xdr:row>78</xdr:row>
      <xdr:rowOff>108496</xdr:rowOff>
    </xdr:to>
    <xdr:cxnSp macro="">
      <xdr:nvCxnSpPr>
        <xdr:cNvPr id="415" name="直線コネクタ 414">
          <a:extLst>
            <a:ext uri="{FF2B5EF4-FFF2-40B4-BE49-F238E27FC236}">
              <a16:creationId xmlns:a16="http://schemas.microsoft.com/office/drawing/2014/main" xmlns="" id="{00000000-0008-0000-0700-00009F010000}"/>
            </a:ext>
          </a:extLst>
        </xdr:cNvPr>
        <xdr:cNvCxnSpPr/>
      </xdr:nvCxnSpPr>
      <xdr:spPr>
        <a:xfrm flipV="1">
          <a:off x="7861300" y="13480453"/>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48758</xdr:rowOff>
    </xdr:from>
    <xdr:to>
      <xdr:col>12</xdr:col>
      <xdr:colOff>561975</xdr:colOff>
      <xdr:row>77</xdr:row>
      <xdr:rowOff>150358</xdr:rowOff>
    </xdr:to>
    <xdr:sp macro="" textlink="">
      <xdr:nvSpPr>
        <xdr:cNvPr id="416" name="フローチャート : 判断 415">
          <a:extLst>
            <a:ext uri="{FF2B5EF4-FFF2-40B4-BE49-F238E27FC236}">
              <a16:creationId xmlns:a16="http://schemas.microsoft.com/office/drawing/2014/main" xmlns="" id="{00000000-0008-0000-0700-0000A0010000}"/>
            </a:ext>
          </a:extLst>
        </xdr:cNvPr>
        <xdr:cNvSpPr/>
      </xdr:nvSpPr>
      <xdr:spPr>
        <a:xfrm>
          <a:off x="8699500" y="13250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75</xdr:row>
      <xdr:rowOff>166885</xdr:rowOff>
    </xdr:from>
    <xdr:ext cx="469744" cy="259045"/>
    <xdr:sp macro="" textlink="">
      <xdr:nvSpPr>
        <xdr:cNvPr id="417" name="テキスト ボックス 416">
          <a:extLst>
            <a:ext uri="{FF2B5EF4-FFF2-40B4-BE49-F238E27FC236}">
              <a16:creationId xmlns:a16="http://schemas.microsoft.com/office/drawing/2014/main" xmlns="" id="{00000000-0008-0000-0700-0000A1010000}"/>
            </a:ext>
          </a:extLst>
        </xdr:cNvPr>
        <xdr:cNvSpPr txBox="1"/>
      </xdr:nvSpPr>
      <xdr:spPr>
        <a:xfrm>
          <a:off x="8515427" y="13025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9,256</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108496</xdr:rowOff>
    </xdr:from>
    <xdr:to>
      <xdr:col>11</xdr:col>
      <xdr:colOff>307975</xdr:colOff>
      <xdr:row>78</xdr:row>
      <xdr:rowOff>109753</xdr:rowOff>
    </xdr:to>
    <xdr:cxnSp macro="">
      <xdr:nvCxnSpPr>
        <xdr:cNvPr id="418" name="直線コネクタ 417">
          <a:extLst>
            <a:ext uri="{FF2B5EF4-FFF2-40B4-BE49-F238E27FC236}">
              <a16:creationId xmlns:a16="http://schemas.microsoft.com/office/drawing/2014/main" xmlns="" id="{00000000-0008-0000-0700-0000A2010000}"/>
            </a:ext>
          </a:extLst>
        </xdr:cNvPr>
        <xdr:cNvCxnSpPr/>
      </xdr:nvCxnSpPr>
      <xdr:spPr>
        <a:xfrm flipV="1">
          <a:off x="6972300" y="13481596"/>
          <a:ext cx="889000" cy="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52758</xdr:rowOff>
    </xdr:from>
    <xdr:to>
      <xdr:col>11</xdr:col>
      <xdr:colOff>358775</xdr:colOff>
      <xdr:row>77</xdr:row>
      <xdr:rowOff>154358</xdr:rowOff>
    </xdr:to>
    <xdr:sp macro="" textlink="">
      <xdr:nvSpPr>
        <xdr:cNvPr id="419" name="フローチャート : 判断 418">
          <a:extLst>
            <a:ext uri="{FF2B5EF4-FFF2-40B4-BE49-F238E27FC236}">
              <a16:creationId xmlns:a16="http://schemas.microsoft.com/office/drawing/2014/main" xmlns="" id="{00000000-0008-0000-0700-0000A3010000}"/>
            </a:ext>
          </a:extLst>
        </xdr:cNvPr>
        <xdr:cNvSpPr/>
      </xdr:nvSpPr>
      <xdr:spPr>
        <a:xfrm>
          <a:off x="7810500" y="13254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75</xdr:row>
      <xdr:rowOff>170885</xdr:rowOff>
    </xdr:from>
    <xdr:ext cx="469744" cy="259045"/>
    <xdr:sp macro="" textlink="">
      <xdr:nvSpPr>
        <xdr:cNvPr id="420" name="テキスト ボックス 419">
          <a:extLst>
            <a:ext uri="{FF2B5EF4-FFF2-40B4-BE49-F238E27FC236}">
              <a16:creationId xmlns:a16="http://schemas.microsoft.com/office/drawing/2014/main" xmlns="" id="{00000000-0008-0000-0700-0000A4010000}"/>
            </a:ext>
          </a:extLst>
        </xdr:cNvPr>
        <xdr:cNvSpPr txBox="1"/>
      </xdr:nvSpPr>
      <xdr:spPr>
        <a:xfrm>
          <a:off x="7626427" y="13029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9,081</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64303</xdr:rowOff>
    </xdr:from>
    <xdr:to>
      <xdr:col>10</xdr:col>
      <xdr:colOff>155575</xdr:colOff>
      <xdr:row>77</xdr:row>
      <xdr:rowOff>165903</xdr:rowOff>
    </xdr:to>
    <xdr:sp macro="" textlink="">
      <xdr:nvSpPr>
        <xdr:cNvPr id="421" name="フローチャート : 判断 420">
          <a:extLst>
            <a:ext uri="{FF2B5EF4-FFF2-40B4-BE49-F238E27FC236}">
              <a16:creationId xmlns:a16="http://schemas.microsoft.com/office/drawing/2014/main" xmlns="" id="{00000000-0008-0000-0700-0000A5010000}"/>
            </a:ext>
          </a:extLst>
        </xdr:cNvPr>
        <xdr:cNvSpPr/>
      </xdr:nvSpPr>
      <xdr:spPr>
        <a:xfrm>
          <a:off x="6921500" y="13265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76</xdr:row>
      <xdr:rowOff>10980</xdr:rowOff>
    </xdr:from>
    <xdr:ext cx="469744" cy="259045"/>
    <xdr:sp macro="" textlink="">
      <xdr:nvSpPr>
        <xdr:cNvPr id="422" name="テキスト ボックス 421">
          <a:extLst>
            <a:ext uri="{FF2B5EF4-FFF2-40B4-BE49-F238E27FC236}">
              <a16:creationId xmlns:a16="http://schemas.microsoft.com/office/drawing/2014/main" xmlns="" id="{00000000-0008-0000-0700-0000A6010000}"/>
            </a:ext>
          </a:extLst>
        </xdr:cNvPr>
        <xdr:cNvSpPr txBox="1"/>
      </xdr:nvSpPr>
      <xdr:spPr>
        <a:xfrm>
          <a:off x="6737427" y="13041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8,576</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3" name="テキスト ボックス 422">
          <a:extLst>
            <a:ext uri="{FF2B5EF4-FFF2-40B4-BE49-F238E27FC236}">
              <a16:creationId xmlns:a16="http://schemas.microsoft.com/office/drawing/2014/main" xmlns="" id="{00000000-0008-0000-0700-0000A7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4" name="テキスト ボックス 423">
          <a:extLst>
            <a:ext uri="{FF2B5EF4-FFF2-40B4-BE49-F238E27FC236}">
              <a16:creationId xmlns:a16="http://schemas.microsoft.com/office/drawing/2014/main" xmlns="" id="{00000000-0008-0000-0700-0000A8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5" name="テキスト ボックス 424">
          <a:extLst>
            <a:ext uri="{FF2B5EF4-FFF2-40B4-BE49-F238E27FC236}">
              <a16:creationId xmlns:a16="http://schemas.microsoft.com/office/drawing/2014/main" xmlns="" id="{00000000-0008-0000-0700-0000A9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6" name="テキスト ボックス 425">
          <a:extLst>
            <a:ext uri="{FF2B5EF4-FFF2-40B4-BE49-F238E27FC236}">
              <a16:creationId xmlns:a16="http://schemas.microsoft.com/office/drawing/2014/main" xmlns="" id="{00000000-0008-0000-0700-0000AA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7" name="テキスト ボックス 426">
          <a:extLst>
            <a:ext uri="{FF2B5EF4-FFF2-40B4-BE49-F238E27FC236}">
              <a16:creationId xmlns:a16="http://schemas.microsoft.com/office/drawing/2014/main" xmlns="" id="{00000000-0008-0000-0700-0000AB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48416</xdr:rowOff>
    </xdr:from>
    <xdr:to>
      <xdr:col>15</xdr:col>
      <xdr:colOff>231775</xdr:colOff>
      <xdr:row>78</xdr:row>
      <xdr:rowOff>150016</xdr:rowOff>
    </xdr:to>
    <xdr:sp macro="" textlink="">
      <xdr:nvSpPr>
        <xdr:cNvPr id="428" name="円/楕円 427">
          <a:extLst>
            <a:ext uri="{FF2B5EF4-FFF2-40B4-BE49-F238E27FC236}">
              <a16:creationId xmlns:a16="http://schemas.microsoft.com/office/drawing/2014/main" xmlns="" id="{00000000-0008-0000-0700-0000AC010000}"/>
            </a:ext>
          </a:extLst>
        </xdr:cNvPr>
        <xdr:cNvSpPr/>
      </xdr:nvSpPr>
      <xdr:spPr>
        <a:xfrm>
          <a:off x="10426700" y="13421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134793</xdr:rowOff>
    </xdr:from>
    <xdr:ext cx="469744" cy="259045"/>
    <xdr:sp macro="" textlink="">
      <xdr:nvSpPr>
        <xdr:cNvPr id="429" name="商工費該当値テキスト">
          <a:extLst>
            <a:ext uri="{FF2B5EF4-FFF2-40B4-BE49-F238E27FC236}">
              <a16:creationId xmlns:a16="http://schemas.microsoft.com/office/drawing/2014/main" xmlns="" id="{00000000-0008-0000-0700-0000AD010000}"/>
            </a:ext>
          </a:extLst>
        </xdr:cNvPr>
        <xdr:cNvSpPr txBox="1"/>
      </xdr:nvSpPr>
      <xdr:spPr>
        <a:xfrm>
          <a:off x="10528300" y="13336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1,771</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171172</xdr:rowOff>
    </xdr:from>
    <xdr:to>
      <xdr:col>14</xdr:col>
      <xdr:colOff>79375</xdr:colOff>
      <xdr:row>78</xdr:row>
      <xdr:rowOff>101322</xdr:rowOff>
    </xdr:to>
    <xdr:sp macro="" textlink="">
      <xdr:nvSpPr>
        <xdr:cNvPr id="430" name="円/楕円 429">
          <a:extLst>
            <a:ext uri="{FF2B5EF4-FFF2-40B4-BE49-F238E27FC236}">
              <a16:creationId xmlns:a16="http://schemas.microsoft.com/office/drawing/2014/main" xmlns="" id="{00000000-0008-0000-0700-0000AE010000}"/>
            </a:ext>
          </a:extLst>
        </xdr:cNvPr>
        <xdr:cNvSpPr/>
      </xdr:nvSpPr>
      <xdr:spPr>
        <a:xfrm>
          <a:off x="9588500" y="13372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92449</xdr:rowOff>
    </xdr:from>
    <xdr:ext cx="469744" cy="259045"/>
    <xdr:sp macro="" textlink="">
      <xdr:nvSpPr>
        <xdr:cNvPr id="431" name="テキスト ボックス 430">
          <a:extLst>
            <a:ext uri="{FF2B5EF4-FFF2-40B4-BE49-F238E27FC236}">
              <a16:creationId xmlns:a16="http://schemas.microsoft.com/office/drawing/2014/main" xmlns="" id="{00000000-0008-0000-0700-0000AF010000}"/>
            </a:ext>
          </a:extLst>
        </xdr:cNvPr>
        <xdr:cNvSpPr txBox="1"/>
      </xdr:nvSpPr>
      <xdr:spPr>
        <a:xfrm>
          <a:off x="9404427" y="13465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3,901</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56553</xdr:rowOff>
    </xdr:from>
    <xdr:to>
      <xdr:col>12</xdr:col>
      <xdr:colOff>561975</xdr:colOff>
      <xdr:row>78</xdr:row>
      <xdr:rowOff>158153</xdr:rowOff>
    </xdr:to>
    <xdr:sp macro="" textlink="">
      <xdr:nvSpPr>
        <xdr:cNvPr id="432" name="円/楕円 431">
          <a:extLst>
            <a:ext uri="{FF2B5EF4-FFF2-40B4-BE49-F238E27FC236}">
              <a16:creationId xmlns:a16="http://schemas.microsoft.com/office/drawing/2014/main" xmlns="" id="{00000000-0008-0000-0700-0000B0010000}"/>
            </a:ext>
          </a:extLst>
        </xdr:cNvPr>
        <xdr:cNvSpPr/>
      </xdr:nvSpPr>
      <xdr:spPr>
        <a:xfrm>
          <a:off x="8699500" y="13429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149280</xdr:rowOff>
    </xdr:from>
    <xdr:ext cx="469744" cy="259045"/>
    <xdr:sp macro="" textlink="">
      <xdr:nvSpPr>
        <xdr:cNvPr id="433" name="テキスト ボックス 432">
          <a:extLst>
            <a:ext uri="{FF2B5EF4-FFF2-40B4-BE49-F238E27FC236}">
              <a16:creationId xmlns:a16="http://schemas.microsoft.com/office/drawing/2014/main" xmlns="" id="{00000000-0008-0000-0700-0000B1010000}"/>
            </a:ext>
          </a:extLst>
        </xdr:cNvPr>
        <xdr:cNvSpPr txBox="1"/>
      </xdr:nvSpPr>
      <xdr:spPr>
        <a:xfrm>
          <a:off x="8515427" y="13522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1,415</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57696</xdr:rowOff>
    </xdr:from>
    <xdr:to>
      <xdr:col>11</xdr:col>
      <xdr:colOff>358775</xdr:colOff>
      <xdr:row>78</xdr:row>
      <xdr:rowOff>159296</xdr:rowOff>
    </xdr:to>
    <xdr:sp macro="" textlink="">
      <xdr:nvSpPr>
        <xdr:cNvPr id="434" name="円/楕円 433">
          <a:extLst>
            <a:ext uri="{FF2B5EF4-FFF2-40B4-BE49-F238E27FC236}">
              <a16:creationId xmlns:a16="http://schemas.microsoft.com/office/drawing/2014/main" xmlns="" id="{00000000-0008-0000-0700-0000B2010000}"/>
            </a:ext>
          </a:extLst>
        </xdr:cNvPr>
        <xdr:cNvSpPr/>
      </xdr:nvSpPr>
      <xdr:spPr>
        <a:xfrm>
          <a:off x="7810500" y="13430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150423</xdr:rowOff>
    </xdr:from>
    <xdr:ext cx="469744" cy="259045"/>
    <xdr:sp macro="" textlink="">
      <xdr:nvSpPr>
        <xdr:cNvPr id="435" name="テキスト ボックス 434">
          <a:extLst>
            <a:ext uri="{FF2B5EF4-FFF2-40B4-BE49-F238E27FC236}">
              <a16:creationId xmlns:a16="http://schemas.microsoft.com/office/drawing/2014/main" xmlns="" id="{00000000-0008-0000-0700-0000B3010000}"/>
            </a:ext>
          </a:extLst>
        </xdr:cNvPr>
        <xdr:cNvSpPr txBox="1"/>
      </xdr:nvSpPr>
      <xdr:spPr>
        <a:xfrm>
          <a:off x="7626427" y="13523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1,365</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58953</xdr:rowOff>
    </xdr:from>
    <xdr:to>
      <xdr:col>10</xdr:col>
      <xdr:colOff>155575</xdr:colOff>
      <xdr:row>78</xdr:row>
      <xdr:rowOff>160553</xdr:rowOff>
    </xdr:to>
    <xdr:sp macro="" textlink="">
      <xdr:nvSpPr>
        <xdr:cNvPr id="436" name="円/楕円 435">
          <a:extLst>
            <a:ext uri="{FF2B5EF4-FFF2-40B4-BE49-F238E27FC236}">
              <a16:creationId xmlns:a16="http://schemas.microsoft.com/office/drawing/2014/main" xmlns="" id="{00000000-0008-0000-0700-0000B4010000}"/>
            </a:ext>
          </a:extLst>
        </xdr:cNvPr>
        <xdr:cNvSpPr/>
      </xdr:nvSpPr>
      <xdr:spPr>
        <a:xfrm>
          <a:off x="6921500" y="13432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151680</xdr:rowOff>
    </xdr:from>
    <xdr:ext cx="469744" cy="259045"/>
    <xdr:sp macro="" textlink="">
      <xdr:nvSpPr>
        <xdr:cNvPr id="437" name="テキスト ボックス 436">
          <a:extLst>
            <a:ext uri="{FF2B5EF4-FFF2-40B4-BE49-F238E27FC236}">
              <a16:creationId xmlns:a16="http://schemas.microsoft.com/office/drawing/2014/main" xmlns="" id="{00000000-0008-0000-0700-0000B5010000}"/>
            </a:ext>
          </a:extLst>
        </xdr:cNvPr>
        <xdr:cNvSpPr txBox="1"/>
      </xdr:nvSpPr>
      <xdr:spPr>
        <a:xfrm>
          <a:off x="6737427" y="13524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8" name="正方形/長方形 437">
          <a:extLst>
            <a:ext uri="{FF2B5EF4-FFF2-40B4-BE49-F238E27FC236}">
              <a16:creationId xmlns:a16="http://schemas.microsoft.com/office/drawing/2014/main" xmlns="" id="{00000000-0008-0000-0700-0000B6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9" name="正方形/長方形 438">
          <a:extLst>
            <a:ext uri="{FF2B5EF4-FFF2-40B4-BE49-F238E27FC236}">
              <a16:creationId xmlns:a16="http://schemas.microsoft.com/office/drawing/2014/main" xmlns="" id="{00000000-0008-0000-0700-0000B7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40" name="正方形/長方形 439">
          <a:extLst>
            <a:ext uri="{FF2B5EF4-FFF2-40B4-BE49-F238E27FC236}">
              <a16:creationId xmlns:a16="http://schemas.microsoft.com/office/drawing/2014/main" xmlns="" id="{00000000-0008-0000-0700-0000B8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19/63</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1" name="正方形/長方形 440">
          <a:extLst>
            <a:ext uri="{FF2B5EF4-FFF2-40B4-BE49-F238E27FC236}">
              <a16:creationId xmlns:a16="http://schemas.microsoft.com/office/drawing/2014/main" xmlns="" id="{00000000-0008-0000-0700-0000B9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2" name="正方形/長方形 441">
          <a:extLst>
            <a:ext uri="{FF2B5EF4-FFF2-40B4-BE49-F238E27FC236}">
              <a16:creationId xmlns:a16="http://schemas.microsoft.com/office/drawing/2014/main" xmlns="" id="{00000000-0008-0000-0700-0000BA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3" name="正方形/長方形 442">
          <a:extLst>
            <a:ext uri="{FF2B5EF4-FFF2-40B4-BE49-F238E27FC236}">
              <a16:creationId xmlns:a16="http://schemas.microsoft.com/office/drawing/2014/main" xmlns="" id="{00000000-0008-0000-0700-0000BB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4" name="正方形/長方形 443">
          <a:extLst>
            <a:ext uri="{FF2B5EF4-FFF2-40B4-BE49-F238E27FC236}">
              <a16:creationId xmlns:a16="http://schemas.microsoft.com/office/drawing/2014/main" xmlns="" id="{00000000-0008-0000-0700-0000BC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34,790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5" name="正方形/長方形 444">
          <a:extLst>
            <a:ext uri="{FF2B5EF4-FFF2-40B4-BE49-F238E27FC236}">
              <a16:creationId xmlns:a16="http://schemas.microsoft.com/office/drawing/2014/main" xmlns="" id="{00000000-0008-0000-0700-0000BD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6" name="テキスト ボックス 445">
          <a:extLst>
            <a:ext uri="{FF2B5EF4-FFF2-40B4-BE49-F238E27FC236}">
              <a16:creationId xmlns:a16="http://schemas.microsoft.com/office/drawing/2014/main" xmlns="" id="{00000000-0008-0000-0700-0000BE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7" name="直線コネクタ 446">
          <a:extLst>
            <a:ext uri="{FF2B5EF4-FFF2-40B4-BE49-F238E27FC236}">
              <a16:creationId xmlns:a16="http://schemas.microsoft.com/office/drawing/2014/main" xmlns="" id="{00000000-0008-0000-0700-0000BF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8" name="直線コネクタ 447">
          <a:extLst>
            <a:ext uri="{FF2B5EF4-FFF2-40B4-BE49-F238E27FC236}">
              <a16:creationId xmlns:a16="http://schemas.microsoft.com/office/drawing/2014/main" xmlns="" id="{00000000-0008-0000-0700-0000C0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9" name="テキスト ボックス 448">
          <a:extLst>
            <a:ext uri="{FF2B5EF4-FFF2-40B4-BE49-F238E27FC236}">
              <a16:creationId xmlns:a16="http://schemas.microsoft.com/office/drawing/2014/main" xmlns="" id="{00000000-0008-0000-0700-0000C1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50" name="直線コネクタ 449">
          <a:extLst>
            <a:ext uri="{FF2B5EF4-FFF2-40B4-BE49-F238E27FC236}">
              <a16:creationId xmlns:a16="http://schemas.microsoft.com/office/drawing/2014/main" xmlns="" id="{00000000-0008-0000-0700-0000C2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51" name="テキスト ボックス 450">
          <a:extLst>
            <a:ext uri="{FF2B5EF4-FFF2-40B4-BE49-F238E27FC236}">
              <a16:creationId xmlns:a16="http://schemas.microsoft.com/office/drawing/2014/main" xmlns="" id="{00000000-0008-0000-0700-0000C3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2" name="直線コネクタ 451">
          <a:extLst>
            <a:ext uri="{FF2B5EF4-FFF2-40B4-BE49-F238E27FC236}">
              <a16:creationId xmlns:a16="http://schemas.microsoft.com/office/drawing/2014/main" xmlns="" id="{00000000-0008-0000-0700-0000C4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53" name="テキスト ボックス 452">
          <a:extLst>
            <a:ext uri="{FF2B5EF4-FFF2-40B4-BE49-F238E27FC236}">
              <a16:creationId xmlns:a16="http://schemas.microsoft.com/office/drawing/2014/main" xmlns="" id="{00000000-0008-0000-0700-0000C5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4" name="直線コネクタ 453">
          <a:extLst>
            <a:ext uri="{FF2B5EF4-FFF2-40B4-BE49-F238E27FC236}">
              <a16:creationId xmlns:a16="http://schemas.microsoft.com/office/drawing/2014/main" xmlns="" id="{00000000-0008-0000-0700-0000C6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55" name="テキスト ボックス 454">
          <a:extLst>
            <a:ext uri="{FF2B5EF4-FFF2-40B4-BE49-F238E27FC236}">
              <a16:creationId xmlns:a16="http://schemas.microsoft.com/office/drawing/2014/main" xmlns="" id="{00000000-0008-0000-0700-0000C7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6" name="直線コネクタ 455">
          <a:extLst>
            <a:ext uri="{FF2B5EF4-FFF2-40B4-BE49-F238E27FC236}">
              <a16:creationId xmlns:a16="http://schemas.microsoft.com/office/drawing/2014/main" xmlns="" id="{00000000-0008-0000-0700-0000C8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7" name="テキスト ボックス 456">
          <a:extLst>
            <a:ext uri="{FF2B5EF4-FFF2-40B4-BE49-F238E27FC236}">
              <a16:creationId xmlns:a16="http://schemas.microsoft.com/office/drawing/2014/main" xmlns="" id="{00000000-0008-0000-0700-0000C9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8" name="直線コネクタ 457">
          <a:extLst>
            <a:ext uri="{FF2B5EF4-FFF2-40B4-BE49-F238E27FC236}">
              <a16:creationId xmlns:a16="http://schemas.microsoft.com/office/drawing/2014/main" xmlns="" id="{00000000-0008-0000-0700-0000CA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9" name="テキスト ボックス 458">
          <a:extLst>
            <a:ext uri="{FF2B5EF4-FFF2-40B4-BE49-F238E27FC236}">
              <a16:creationId xmlns:a16="http://schemas.microsoft.com/office/drawing/2014/main" xmlns="" id="{00000000-0008-0000-0700-0000CB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0" name="土木費グラフ枠">
          <a:extLst>
            <a:ext uri="{FF2B5EF4-FFF2-40B4-BE49-F238E27FC236}">
              <a16:creationId xmlns:a16="http://schemas.microsoft.com/office/drawing/2014/main" xmlns="" id="{00000000-0008-0000-0700-0000CC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101851</xdr:rowOff>
    </xdr:from>
    <xdr:to>
      <xdr:col>15</xdr:col>
      <xdr:colOff>180340</xdr:colOff>
      <xdr:row>98</xdr:row>
      <xdr:rowOff>123157</xdr:rowOff>
    </xdr:to>
    <xdr:cxnSp macro="">
      <xdr:nvCxnSpPr>
        <xdr:cNvPr id="461" name="直線コネクタ 460">
          <a:extLst>
            <a:ext uri="{FF2B5EF4-FFF2-40B4-BE49-F238E27FC236}">
              <a16:creationId xmlns:a16="http://schemas.microsoft.com/office/drawing/2014/main" xmlns="" id="{00000000-0008-0000-0700-0000CD010000}"/>
            </a:ext>
          </a:extLst>
        </xdr:cNvPr>
        <xdr:cNvCxnSpPr/>
      </xdr:nvCxnSpPr>
      <xdr:spPr>
        <a:xfrm flipV="1">
          <a:off x="10475595" y="15703801"/>
          <a:ext cx="1270" cy="1221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126984</xdr:rowOff>
    </xdr:from>
    <xdr:ext cx="534377" cy="259045"/>
    <xdr:sp macro="" textlink="">
      <xdr:nvSpPr>
        <xdr:cNvPr id="462" name="土木費最小値テキスト">
          <a:extLst>
            <a:ext uri="{FF2B5EF4-FFF2-40B4-BE49-F238E27FC236}">
              <a16:creationId xmlns:a16="http://schemas.microsoft.com/office/drawing/2014/main" xmlns="" id="{00000000-0008-0000-0700-0000CE010000}"/>
            </a:ext>
          </a:extLst>
        </xdr:cNvPr>
        <xdr:cNvSpPr txBox="1"/>
      </xdr:nvSpPr>
      <xdr:spPr>
        <a:xfrm>
          <a:off x="10528300" y="16929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12,171</a:t>
          </a:r>
          <a:endParaRPr kumimoji="1" lang="ja-JP" altLang="en-US" sz="1000" b="1">
            <a:latin typeface="ＭＳ Ｐゴシック"/>
          </a:endParaRPr>
        </a:p>
      </xdr:txBody>
    </xdr:sp>
    <xdr:clientData/>
  </xdr:oneCellAnchor>
  <xdr:twoCellAnchor>
    <xdr:from>
      <xdr:col>15</xdr:col>
      <xdr:colOff>92075</xdr:colOff>
      <xdr:row>98</xdr:row>
      <xdr:rowOff>123157</xdr:rowOff>
    </xdr:from>
    <xdr:to>
      <xdr:col>15</xdr:col>
      <xdr:colOff>269875</xdr:colOff>
      <xdr:row>98</xdr:row>
      <xdr:rowOff>123157</xdr:rowOff>
    </xdr:to>
    <xdr:cxnSp macro="">
      <xdr:nvCxnSpPr>
        <xdr:cNvPr id="463" name="直線コネクタ 462">
          <a:extLst>
            <a:ext uri="{FF2B5EF4-FFF2-40B4-BE49-F238E27FC236}">
              <a16:creationId xmlns:a16="http://schemas.microsoft.com/office/drawing/2014/main" xmlns="" id="{00000000-0008-0000-0700-0000CF010000}"/>
            </a:ext>
          </a:extLst>
        </xdr:cNvPr>
        <xdr:cNvCxnSpPr/>
      </xdr:nvCxnSpPr>
      <xdr:spPr>
        <a:xfrm>
          <a:off x="10388600" y="16925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48528</xdr:rowOff>
    </xdr:from>
    <xdr:ext cx="599010" cy="259045"/>
    <xdr:sp macro="" textlink="">
      <xdr:nvSpPr>
        <xdr:cNvPr id="464" name="土木費最大値テキスト">
          <a:extLst>
            <a:ext uri="{FF2B5EF4-FFF2-40B4-BE49-F238E27FC236}">
              <a16:creationId xmlns:a16="http://schemas.microsoft.com/office/drawing/2014/main" xmlns="" id="{00000000-0008-0000-0700-0000D0010000}"/>
            </a:ext>
          </a:extLst>
        </xdr:cNvPr>
        <xdr:cNvSpPr txBox="1"/>
      </xdr:nvSpPr>
      <xdr:spPr>
        <a:xfrm>
          <a:off x="10528300" y="15479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172,467</a:t>
          </a:r>
          <a:endParaRPr kumimoji="1" lang="ja-JP" altLang="en-US" sz="1000" b="1">
            <a:latin typeface="ＭＳ Ｐゴシック"/>
          </a:endParaRPr>
        </a:p>
      </xdr:txBody>
    </xdr:sp>
    <xdr:clientData/>
  </xdr:oneCellAnchor>
  <xdr:twoCellAnchor>
    <xdr:from>
      <xdr:col>15</xdr:col>
      <xdr:colOff>92075</xdr:colOff>
      <xdr:row>91</xdr:row>
      <xdr:rowOff>101851</xdr:rowOff>
    </xdr:from>
    <xdr:to>
      <xdr:col>15</xdr:col>
      <xdr:colOff>269875</xdr:colOff>
      <xdr:row>91</xdr:row>
      <xdr:rowOff>101851</xdr:rowOff>
    </xdr:to>
    <xdr:cxnSp macro="">
      <xdr:nvCxnSpPr>
        <xdr:cNvPr id="465" name="直線コネクタ 464">
          <a:extLst>
            <a:ext uri="{FF2B5EF4-FFF2-40B4-BE49-F238E27FC236}">
              <a16:creationId xmlns:a16="http://schemas.microsoft.com/office/drawing/2014/main" xmlns="" id="{00000000-0008-0000-0700-0000D1010000}"/>
            </a:ext>
          </a:extLst>
        </xdr:cNvPr>
        <xdr:cNvCxnSpPr/>
      </xdr:nvCxnSpPr>
      <xdr:spPr>
        <a:xfrm>
          <a:off x="10388600" y="15703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90551</xdr:rowOff>
    </xdr:from>
    <xdr:to>
      <xdr:col>15</xdr:col>
      <xdr:colOff>180975</xdr:colOff>
      <xdr:row>97</xdr:row>
      <xdr:rowOff>94817</xdr:rowOff>
    </xdr:to>
    <xdr:cxnSp macro="">
      <xdr:nvCxnSpPr>
        <xdr:cNvPr id="466" name="直線コネクタ 465">
          <a:extLst>
            <a:ext uri="{FF2B5EF4-FFF2-40B4-BE49-F238E27FC236}">
              <a16:creationId xmlns:a16="http://schemas.microsoft.com/office/drawing/2014/main" xmlns="" id="{00000000-0008-0000-0700-0000D2010000}"/>
            </a:ext>
          </a:extLst>
        </xdr:cNvPr>
        <xdr:cNvCxnSpPr/>
      </xdr:nvCxnSpPr>
      <xdr:spPr>
        <a:xfrm flipV="1">
          <a:off x="9639300" y="16549751"/>
          <a:ext cx="838200" cy="17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68218</xdr:rowOff>
    </xdr:from>
    <xdr:ext cx="534377" cy="259045"/>
    <xdr:sp macro="" textlink="">
      <xdr:nvSpPr>
        <xdr:cNvPr id="467" name="土木費平均値テキスト">
          <a:extLst>
            <a:ext uri="{FF2B5EF4-FFF2-40B4-BE49-F238E27FC236}">
              <a16:creationId xmlns:a16="http://schemas.microsoft.com/office/drawing/2014/main" xmlns="" id="{00000000-0008-0000-0700-0000D3010000}"/>
            </a:ext>
          </a:extLst>
        </xdr:cNvPr>
        <xdr:cNvSpPr txBox="1"/>
      </xdr:nvSpPr>
      <xdr:spPr>
        <a:xfrm>
          <a:off x="10528300" y="165274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54,883</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89791</xdr:rowOff>
    </xdr:from>
    <xdr:to>
      <xdr:col>15</xdr:col>
      <xdr:colOff>231775</xdr:colOff>
      <xdr:row>97</xdr:row>
      <xdr:rowOff>19941</xdr:rowOff>
    </xdr:to>
    <xdr:sp macro="" textlink="">
      <xdr:nvSpPr>
        <xdr:cNvPr id="468" name="フローチャート : 判断 467">
          <a:extLst>
            <a:ext uri="{FF2B5EF4-FFF2-40B4-BE49-F238E27FC236}">
              <a16:creationId xmlns:a16="http://schemas.microsoft.com/office/drawing/2014/main" xmlns="" id="{00000000-0008-0000-0700-0000D4010000}"/>
            </a:ext>
          </a:extLst>
        </xdr:cNvPr>
        <xdr:cNvSpPr/>
      </xdr:nvSpPr>
      <xdr:spPr>
        <a:xfrm>
          <a:off x="10426700" y="16548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94817</xdr:rowOff>
    </xdr:from>
    <xdr:to>
      <xdr:col>14</xdr:col>
      <xdr:colOff>28575</xdr:colOff>
      <xdr:row>97</xdr:row>
      <xdr:rowOff>119759</xdr:rowOff>
    </xdr:to>
    <xdr:cxnSp macro="">
      <xdr:nvCxnSpPr>
        <xdr:cNvPr id="469" name="直線コネクタ 468">
          <a:extLst>
            <a:ext uri="{FF2B5EF4-FFF2-40B4-BE49-F238E27FC236}">
              <a16:creationId xmlns:a16="http://schemas.microsoft.com/office/drawing/2014/main" xmlns="" id="{00000000-0008-0000-0700-0000D5010000}"/>
            </a:ext>
          </a:extLst>
        </xdr:cNvPr>
        <xdr:cNvCxnSpPr/>
      </xdr:nvCxnSpPr>
      <xdr:spPr>
        <a:xfrm flipV="1">
          <a:off x="8750300" y="16725467"/>
          <a:ext cx="889000" cy="24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133438</xdr:rowOff>
    </xdr:from>
    <xdr:to>
      <xdr:col>14</xdr:col>
      <xdr:colOff>79375</xdr:colOff>
      <xdr:row>97</xdr:row>
      <xdr:rowOff>63588</xdr:rowOff>
    </xdr:to>
    <xdr:sp macro="" textlink="">
      <xdr:nvSpPr>
        <xdr:cNvPr id="470" name="フローチャート : 判断 469">
          <a:extLst>
            <a:ext uri="{FF2B5EF4-FFF2-40B4-BE49-F238E27FC236}">
              <a16:creationId xmlns:a16="http://schemas.microsoft.com/office/drawing/2014/main" xmlns="" id="{00000000-0008-0000-0700-0000D6010000}"/>
            </a:ext>
          </a:extLst>
        </xdr:cNvPr>
        <xdr:cNvSpPr/>
      </xdr:nvSpPr>
      <xdr:spPr>
        <a:xfrm>
          <a:off x="9588500" y="16592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80115</xdr:rowOff>
    </xdr:from>
    <xdr:ext cx="534377" cy="259045"/>
    <xdr:sp macro="" textlink="">
      <xdr:nvSpPr>
        <xdr:cNvPr id="471" name="テキスト ボックス 470">
          <a:extLst>
            <a:ext uri="{FF2B5EF4-FFF2-40B4-BE49-F238E27FC236}">
              <a16:creationId xmlns:a16="http://schemas.microsoft.com/office/drawing/2014/main" xmlns="" id="{00000000-0008-0000-0700-0000D7010000}"/>
            </a:ext>
          </a:extLst>
        </xdr:cNvPr>
        <xdr:cNvSpPr txBox="1"/>
      </xdr:nvSpPr>
      <xdr:spPr>
        <a:xfrm>
          <a:off x="9372111" y="16367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49,155</a:t>
          </a:r>
          <a:endParaRPr kumimoji="1" lang="ja-JP" altLang="en-US" sz="1000" b="1">
            <a:solidFill>
              <a:srgbClr val="000080"/>
            </a:solidFill>
            <a:latin typeface="ＭＳ Ｐゴシック"/>
          </a:endParaRPr>
        </a:p>
      </xdr:txBody>
    </xdr:sp>
    <xdr:clientData/>
  </xdr:oneCellAnchor>
  <xdr:twoCellAnchor>
    <xdr:from>
      <xdr:col>11</xdr:col>
      <xdr:colOff>307975</xdr:colOff>
      <xdr:row>97</xdr:row>
      <xdr:rowOff>33683</xdr:rowOff>
    </xdr:from>
    <xdr:to>
      <xdr:col>12</xdr:col>
      <xdr:colOff>511175</xdr:colOff>
      <xdr:row>97</xdr:row>
      <xdr:rowOff>119759</xdr:rowOff>
    </xdr:to>
    <xdr:cxnSp macro="">
      <xdr:nvCxnSpPr>
        <xdr:cNvPr id="472" name="直線コネクタ 471">
          <a:extLst>
            <a:ext uri="{FF2B5EF4-FFF2-40B4-BE49-F238E27FC236}">
              <a16:creationId xmlns:a16="http://schemas.microsoft.com/office/drawing/2014/main" xmlns="" id="{00000000-0008-0000-0700-0000D8010000}"/>
            </a:ext>
          </a:extLst>
        </xdr:cNvPr>
        <xdr:cNvCxnSpPr/>
      </xdr:nvCxnSpPr>
      <xdr:spPr>
        <a:xfrm>
          <a:off x="7861300" y="16664333"/>
          <a:ext cx="889000" cy="86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96</xdr:row>
      <xdr:rowOff>42563</xdr:rowOff>
    </xdr:from>
    <xdr:to>
      <xdr:col>12</xdr:col>
      <xdr:colOff>561975</xdr:colOff>
      <xdr:row>96</xdr:row>
      <xdr:rowOff>144163</xdr:rowOff>
    </xdr:to>
    <xdr:sp macro="" textlink="">
      <xdr:nvSpPr>
        <xdr:cNvPr id="473" name="フローチャート : 判断 472">
          <a:extLst>
            <a:ext uri="{FF2B5EF4-FFF2-40B4-BE49-F238E27FC236}">
              <a16:creationId xmlns:a16="http://schemas.microsoft.com/office/drawing/2014/main" xmlns="" id="{00000000-0008-0000-0700-0000D9010000}"/>
            </a:ext>
          </a:extLst>
        </xdr:cNvPr>
        <xdr:cNvSpPr/>
      </xdr:nvSpPr>
      <xdr:spPr>
        <a:xfrm>
          <a:off x="8699500" y="16501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160690</xdr:rowOff>
    </xdr:from>
    <xdr:ext cx="534377" cy="259045"/>
    <xdr:sp macro="" textlink="">
      <xdr:nvSpPr>
        <xdr:cNvPr id="474" name="テキスト ボックス 473">
          <a:extLst>
            <a:ext uri="{FF2B5EF4-FFF2-40B4-BE49-F238E27FC236}">
              <a16:creationId xmlns:a16="http://schemas.microsoft.com/office/drawing/2014/main" xmlns="" id="{00000000-0008-0000-0700-0000DA010000}"/>
            </a:ext>
          </a:extLst>
        </xdr:cNvPr>
        <xdr:cNvSpPr txBox="1"/>
      </xdr:nvSpPr>
      <xdr:spPr>
        <a:xfrm>
          <a:off x="8483111" y="16276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61,081</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16652</xdr:rowOff>
    </xdr:from>
    <xdr:to>
      <xdr:col>11</xdr:col>
      <xdr:colOff>307975</xdr:colOff>
      <xdr:row>97</xdr:row>
      <xdr:rowOff>33683</xdr:rowOff>
    </xdr:to>
    <xdr:cxnSp macro="">
      <xdr:nvCxnSpPr>
        <xdr:cNvPr id="475" name="直線コネクタ 474">
          <a:extLst>
            <a:ext uri="{FF2B5EF4-FFF2-40B4-BE49-F238E27FC236}">
              <a16:creationId xmlns:a16="http://schemas.microsoft.com/office/drawing/2014/main" xmlns="" id="{00000000-0008-0000-0700-0000DB010000}"/>
            </a:ext>
          </a:extLst>
        </xdr:cNvPr>
        <xdr:cNvCxnSpPr/>
      </xdr:nvCxnSpPr>
      <xdr:spPr>
        <a:xfrm>
          <a:off x="6972300" y="16647302"/>
          <a:ext cx="889000" cy="17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102966</xdr:rowOff>
    </xdr:from>
    <xdr:to>
      <xdr:col>11</xdr:col>
      <xdr:colOff>358775</xdr:colOff>
      <xdr:row>97</xdr:row>
      <xdr:rowOff>33116</xdr:rowOff>
    </xdr:to>
    <xdr:sp macro="" textlink="">
      <xdr:nvSpPr>
        <xdr:cNvPr id="476" name="フローチャート : 判断 475">
          <a:extLst>
            <a:ext uri="{FF2B5EF4-FFF2-40B4-BE49-F238E27FC236}">
              <a16:creationId xmlns:a16="http://schemas.microsoft.com/office/drawing/2014/main" xmlns="" id="{00000000-0008-0000-0700-0000DC010000}"/>
            </a:ext>
          </a:extLst>
        </xdr:cNvPr>
        <xdr:cNvSpPr/>
      </xdr:nvSpPr>
      <xdr:spPr>
        <a:xfrm>
          <a:off x="7810500" y="16562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49643</xdr:rowOff>
    </xdr:from>
    <xdr:ext cx="534377" cy="259045"/>
    <xdr:sp macro="" textlink="">
      <xdr:nvSpPr>
        <xdr:cNvPr id="477" name="テキスト ボックス 476">
          <a:extLst>
            <a:ext uri="{FF2B5EF4-FFF2-40B4-BE49-F238E27FC236}">
              <a16:creationId xmlns:a16="http://schemas.microsoft.com/office/drawing/2014/main" xmlns="" id="{00000000-0008-0000-0700-0000DD010000}"/>
            </a:ext>
          </a:extLst>
        </xdr:cNvPr>
        <xdr:cNvSpPr txBox="1"/>
      </xdr:nvSpPr>
      <xdr:spPr>
        <a:xfrm>
          <a:off x="7594111" y="16337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53,154</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129400</xdr:rowOff>
    </xdr:from>
    <xdr:to>
      <xdr:col>10</xdr:col>
      <xdr:colOff>155575</xdr:colOff>
      <xdr:row>97</xdr:row>
      <xdr:rowOff>59550</xdr:rowOff>
    </xdr:to>
    <xdr:sp macro="" textlink="">
      <xdr:nvSpPr>
        <xdr:cNvPr id="478" name="フローチャート : 判断 477">
          <a:extLst>
            <a:ext uri="{FF2B5EF4-FFF2-40B4-BE49-F238E27FC236}">
              <a16:creationId xmlns:a16="http://schemas.microsoft.com/office/drawing/2014/main" xmlns="" id="{00000000-0008-0000-0700-0000DE010000}"/>
            </a:ext>
          </a:extLst>
        </xdr:cNvPr>
        <xdr:cNvSpPr/>
      </xdr:nvSpPr>
      <xdr:spPr>
        <a:xfrm>
          <a:off x="6921500" y="1658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76077</xdr:rowOff>
    </xdr:from>
    <xdr:ext cx="534377" cy="259045"/>
    <xdr:sp macro="" textlink="">
      <xdr:nvSpPr>
        <xdr:cNvPr id="479" name="テキスト ボックス 478">
          <a:extLst>
            <a:ext uri="{FF2B5EF4-FFF2-40B4-BE49-F238E27FC236}">
              <a16:creationId xmlns:a16="http://schemas.microsoft.com/office/drawing/2014/main" xmlns="" id="{00000000-0008-0000-0700-0000DF010000}"/>
            </a:ext>
          </a:extLst>
        </xdr:cNvPr>
        <xdr:cNvSpPr txBox="1"/>
      </xdr:nvSpPr>
      <xdr:spPr>
        <a:xfrm>
          <a:off x="6705111" y="16363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49,685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0" name="テキスト ボックス 479">
          <a:extLst>
            <a:ext uri="{FF2B5EF4-FFF2-40B4-BE49-F238E27FC236}">
              <a16:creationId xmlns:a16="http://schemas.microsoft.com/office/drawing/2014/main" xmlns="" id="{00000000-0008-0000-0700-0000E0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1" name="テキスト ボックス 480">
          <a:extLst>
            <a:ext uri="{FF2B5EF4-FFF2-40B4-BE49-F238E27FC236}">
              <a16:creationId xmlns:a16="http://schemas.microsoft.com/office/drawing/2014/main" xmlns="" id="{00000000-0008-0000-0700-0000E1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2" name="テキスト ボックス 481">
          <a:extLst>
            <a:ext uri="{FF2B5EF4-FFF2-40B4-BE49-F238E27FC236}">
              <a16:creationId xmlns:a16="http://schemas.microsoft.com/office/drawing/2014/main" xmlns="" id="{00000000-0008-0000-0700-0000E2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3" name="テキスト ボックス 482">
          <a:extLst>
            <a:ext uri="{FF2B5EF4-FFF2-40B4-BE49-F238E27FC236}">
              <a16:creationId xmlns:a16="http://schemas.microsoft.com/office/drawing/2014/main" xmlns="" id="{00000000-0008-0000-0700-0000E3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4" name="テキスト ボックス 483">
          <a:extLst>
            <a:ext uri="{FF2B5EF4-FFF2-40B4-BE49-F238E27FC236}">
              <a16:creationId xmlns:a16="http://schemas.microsoft.com/office/drawing/2014/main" xmlns="" id="{00000000-0008-0000-0700-0000E4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96</xdr:row>
      <xdr:rowOff>39751</xdr:rowOff>
    </xdr:from>
    <xdr:to>
      <xdr:col>15</xdr:col>
      <xdr:colOff>231775</xdr:colOff>
      <xdr:row>96</xdr:row>
      <xdr:rowOff>141351</xdr:rowOff>
    </xdr:to>
    <xdr:sp macro="" textlink="">
      <xdr:nvSpPr>
        <xdr:cNvPr id="485" name="円/楕円 484">
          <a:extLst>
            <a:ext uri="{FF2B5EF4-FFF2-40B4-BE49-F238E27FC236}">
              <a16:creationId xmlns:a16="http://schemas.microsoft.com/office/drawing/2014/main" xmlns="" id="{00000000-0008-0000-0700-0000E5010000}"/>
            </a:ext>
          </a:extLst>
        </xdr:cNvPr>
        <xdr:cNvSpPr/>
      </xdr:nvSpPr>
      <xdr:spPr>
        <a:xfrm>
          <a:off x="10426700" y="16498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62628</xdr:rowOff>
    </xdr:from>
    <xdr:ext cx="534377" cy="259045"/>
    <xdr:sp macro="" textlink="">
      <xdr:nvSpPr>
        <xdr:cNvPr id="486" name="土木費該当値テキスト">
          <a:extLst>
            <a:ext uri="{FF2B5EF4-FFF2-40B4-BE49-F238E27FC236}">
              <a16:creationId xmlns:a16="http://schemas.microsoft.com/office/drawing/2014/main" xmlns="" id="{00000000-0008-0000-0700-0000E6010000}"/>
            </a:ext>
          </a:extLst>
        </xdr:cNvPr>
        <xdr:cNvSpPr txBox="1"/>
      </xdr:nvSpPr>
      <xdr:spPr>
        <a:xfrm>
          <a:off x="10528300" y="16350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61,450</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44017</xdr:rowOff>
    </xdr:from>
    <xdr:to>
      <xdr:col>14</xdr:col>
      <xdr:colOff>79375</xdr:colOff>
      <xdr:row>97</xdr:row>
      <xdr:rowOff>145617</xdr:rowOff>
    </xdr:to>
    <xdr:sp macro="" textlink="">
      <xdr:nvSpPr>
        <xdr:cNvPr id="487" name="円/楕円 486">
          <a:extLst>
            <a:ext uri="{FF2B5EF4-FFF2-40B4-BE49-F238E27FC236}">
              <a16:creationId xmlns:a16="http://schemas.microsoft.com/office/drawing/2014/main" xmlns="" id="{00000000-0008-0000-0700-0000E7010000}"/>
            </a:ext>
          </a:extLst>
        </xdr:cNvPr>
        <xdr:cNvSpPr/>
      </xdr:nvSpPr>
      <xdr:spPr>
        <a:xfrm>
          <a:off x="9588500" y="16674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136744</xdr:rowOff>
    </xdr:from>
    <xdr:ext cx="534377" cy="259045"/>
    <xdr:sp macro="" textlink="">
      <xdr:nvSpPr>
        <xdr:cNvPr id="488" name="テキスト ボックス 487">
          <a:extLst>
            <a:ext uri="{FF2B5EF4-FFF2-40B4-BE49-F238E27FC236}">
              <a16:creationId xmlns:a16="http://schemas.microsoft.com/office/drawing/2014/main" xmlns="" id="{00000000-0008-0000-0700-0000E8010000}"/>
            </a:ext>
          </a:extLst>
        </xdr:cNvPr>
        <xdr:cNvSpPr txBox="1"/>
      </xdr:nvSpPr>
      <xdr:spPr>
        <a:xfrm>
          <a:off x="9372111" y="16767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38,390</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68959</xdr:rowOff>
    </xdr:from>
    <xdr:to>
      <xdr:col>12</xdr:col>
      <xdr:colOff>561975</xdr:colOff>
      <xdr:row>97</xdr:row>
      <xdr:rowOff>170559</xdr:rowOff>
    </xdr:to>
    <xdr:sp macro="" textlink="">
      <xdr:nvSpPr>
        <xdr:cNvPr id="489" name="円/楕円 488">
          <a:extLst>
            <a:ext uri="{FF2B5EF4-FFF2-40B4-BE49-F238E27FC236}">
              <a16:creationId xmlns:a16="http://schemas.microsoft.com/office/drawing/2014/main" xmlns="" id="{00000000-0008-0000-0700-0000E9010000}"/>
            </a:ext>
          </a:extLst>
        </xdr:cNvPr>
        <xdr:cNvSpPr/>
      </xdr:nvSpPr>
      <xdr:spPr>
        <a:xfrm>
          <a:off x="8699500" y="16699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161686</xdr:rowOff>
    </xdr:from>
    <xdr:ext cx="534377" cy="259045"/>
    <xdr:sp macro="" textlink="">
      <xdr:nvSpPr>
        <xdr:cNvPr id="490" name="テキスト ボックス 489">
          <a:extLst>
            <a:ext uri="{FF2B5EF4-FFF2-40B4-BE49-F238E27FC236}">
              <a16:creationId xmlns:a16="http://schemas.microsoft.com/office/drawing/2014/main" xmlns="" id="{00000000-0008-0000-0700-0000EA010000}"/>
            </a:ext>
          </a:extLst>
        </xdr:cNvPr>
        <xdr:cNvSpPr txBox="1"/>
      </xdr:nvSpPr>
      <xdr:spPr>
        <a:xfrm>
          <a:off x="8483111" y="16792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35,117</a:t>
          </a:r>
          <a:endParaRPr kumimoji="1" lang="ja-JP" altLang="en-US" sz="1000" b="1">
            <a:solidFill>
              <a:srgbClr val="FF0000"/>
            </a:solidFill>
            <a:latin typeface="ＭＳ Ｐゴシック"/>
          </a:endParaRPr>
        </a:p>
      </xdr:txBody>
    </xdr:sp>
    <xdr:clientData/>
  </xdr:oneCellAnchor>
  <xdr:twoCellAnchor>
    <xdr:from>
      <xdr:col>11</xdr:col>
      <xdr:colOff>257175</xdr:colOff>
      <xdr:row>96</xdr:row>
      <xdr:rowOff>154333</xdr:rowOff>
    </xdr:from>
    <xdr:to>
      <xdr:col>11</xdr:col>
      <xdr:colOff>358775</xdr:colOff>
      <xdr:row>97</xdr:row>
      <xdr:rowOff>84483</xdr:rowOff>
    </xdr:to>
    <xdr:sp macro="" textlink="">
      <xdr:nvSpPr>
        <xdr:cNvPr id="491" name="円/楕円 490">
          <a:extLst>
            <a:ext uri="{FF2B5EF4-FFF2-40B4-BE49-F238E27FC236}">
              <a16:creationId xmlns:a16="http://schemas.microsoft.com/office/drawing/2014/main" xmlns="" id="{00000000-0008-0000-0700-0000EB010000}"/>
            </a:ext>
          </a:extLst>
        </xdr:cNvPr>
        <xdr:cNvSpPr/>
      </xdr:nvSpPr>
      <xdr:spPr>
        <a:xfrm>
          <a:off x="7810500" y="16613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75610</xdr:rowOff>
    </xdr:from>
    <xdr:ext cx="534377" cy="259045"/>
    <xdr:sp macro="" textlink="">
      <xdr:nvSpPr>
        <xdr:cNvPr id="492" name="テキスト ボックス 491">
          <a:extLst>
            <a:ext uri="{FF2B5EF4-FFF2-40B4-BE49-F238E27FC236}">
              <a16:creationId xmlns:a16="http://schemas.microsoft.com/office/drawing/2014/main" xmlns="" id="{00000000-0008-0000-0700-0000EC010000}"/>
            </a:ext>
          </a:extLst>
        </xdr:cNvPr>
        <xdr:cNvSpPr txBox="1"/>
      </xdr:nvSpPr>
      <xdr:spPr>
        <a:xfrm>
          <a:off x="7594111" y="16706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46,413</a:t>
          </a:r>
          <a:endParaRPr kumimoji="1" lang="ja-JP" altLang="en-US" sz="1000" b="1">
            <a:solidFill>
              <a:srgbClr val="FF0000"/>
            </a:solidFill>
            <a:latin typeface="ＭＳ Ｐゴシック"/>
          </a:endParaRPr>
        </a:p>
      </xdr:txBody>
    </xdr:sp>
    <xdr:clientData/>
  </xdr:oneCellAnchor>
  <xdr:twoCellAnchor>
    <xdr:from>
      <xdr:col>10</xdr:col>
      <xdr:colOff>53975</xdr:colOff>
      <xdr:row>96</xdr:row>
      <xdr:rowOff>137302</xdr:rowOff>
    </xdr:from>
    <xdr:to>
      <xdr:col>10</xdr:col>
      <xdr:colOff>155575</xdr:colOff>
      <xdr:row>97</xdr:row>
      <xdr:rowOff>67452</xdr:rowOff>
    </xdr:to>
    <xdr:sp macro="" textlink="">
      <xdr:nvSpPr>
        <xdr:cNvPr id="493" name="円/楕円 492">
          <a:extLst>
            <a:ext uri="{FF2B5EF4-FFF2-40B4-BE49-F238E27FC236}">
              <a16:creationId xmlns:a16="http://schemas.microsoft.com/office/drawing/2014/main" xmlns="" id="{00000000-0008-0000-0700-0000ED010000}"/>
            </a:ext>
          </a:extLst>
        </xdr:cNvPr>
        <xdr:cNvSpPr/>
      </xdr:nvSpPr>
      <xdr:spPr>
        <a:xfrm>
          <a:off x="6921500" y="16596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58579</xdr:rowOff>
    </xdr:from>
    <xdr:ext cx="534377" cy="259045"/>
    <xdr:sp macro="" textlink="">
      <xdr:nvSpPr>
        <xdr:cNvPr id="494" name="テキスト ボックス 493">
          <a:extLst>
            <a:ext uri="{FF2B5EF4-FFF2-40B4-BE49-F238E27FC236}">
              <a16:creationId xmlns:a16="http://schemas.microsoft.com/office/drawing/2014/main" xmlns="" id="{00000000-0008-0000-0700-0000EE010000}"/>
            </a:ext>
          </a:extLst>
        </xdr:cNvPr>
        <xdr:cNvSpPr txBox="1"/>
      </xdr:nvSpPr>
      <xdr:spPr>
        <a:xfrm>
          <a:off x="6705111" y="16689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48,648</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5" name="正方形/長方形 494">
          <a:extLst>
            <a:ext uri="{FF2B5EF4-FFF2-40B4-BE49-F238E27FC236}">
              <a16:creationId xmlns:a16="http://schemas.microsoft.com/office/drawing/2014/main" xmlns="" id="{00000000-0008-0000-0700-0000EF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6" name="正方形/長方形 495">
          <a:extLst>
            <a:ext uri="{FF2B5EF4-FFF2-40B4-BE49-F238E27FC236}">
              <a16:creationId xmlns:a16="http://schemas.microsoft.com/office/drawing/2014/main" xmlns="" id="{00000000-0008-0000-0700-0000F0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7" name="正方形/長方形 496">
          <a:extLst>
            <a:ext uri="{FF2B5EF4-FFF2-40B4-BE49-F238E27FC236}">
              <a16:creationId xmlns:a16="http://schemas.microsoft.com/office/drawing/2014/main" xmlns="" id="{00000000-0008-0000-0700-0000F1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59/63</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8" name="正方形/長方形 497">
          <a:extLst>
            <a:ext uri="{FF2B5EF4-FFF2-40B4-BE49-F238E27FC236}">
              <a16:creationId xmlns:a16="http://schemas.microsoft.com/office/drawing/2014/main" xmlns="" id="{00000000-0008-0000-0700-0000F2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9" name="正方形/長方形 498">
          <a:extLst>
            <a:ext uri="{FF2B5EF4-FFF2-40B4-BE49-F238E27FC236}">
              <a16:creationId xmlns:a16="http://schemas.microsoft.com/office/drawing/2014/main" xmlns="" id="{00000000-0008-0000-0700-0000F3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0" name="正方形/長方形 499">
          <a:extLst>
            <a:ext uri="{FF2B5EF4-FFF2-40B4-BE49-F238E27FC236}">
              <a16:creationId xmlns:a16="http://schemas.microsoft.com/office/drawing/2014/main" xmlns="" id="{00000000-0008-0000-0700-0000F4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1" name="正方形/長方形 500">
          <a:extLst>
            <a:ext uri="{FF2B5EF4-FFF2-40B4-BE49-F238E27FC236}">
              <a16:creationId xmlns:a16="http://schemas.microsoft.com/office/drawing/2014/main" xmlns="" id="{00000000-0008-0000-0700-0000F5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16,467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2" name="正方形/長方形 501">
          <a:extLst>
            <a:ext uri="{FF2B5EF4-FFF2-40B4-BE49-F238E27FC236}">
              <a16:creationId xmlns:a16="http://schemas.microsoft.com/office/drawing/2014/main" xmlns="" id="{00000000-0008-0000-0700-0000F6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3" name="テキスト ボックス 502">
          <a:extLst>
            <a:ext uri="{FF2B5EF4-FFF2-40B4-BE49-F238E27FC236}">
              <a16:creationId xmlns:a16="http://schemas.microsoft.com/office/drawing/2014/main" xmlns="" id="{00000000-0008-0000-0700-0000F7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4" name="直線コネクタ 503">
          <a:extLst>
            <a:ext uri="{FF2B5EF4-FFF2-40B4-BE49-F238E27FC236}">
              <a16:creationId xmlns:a16="http://schemas.microsoft.com/office/drawing/2014/main" xmlns="" id="{00000000-0008-0000-0700-0000F8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505" name="直線コネクタ 504">
          <a:extLst>
            <a:ext uri="{FF2B5EF4-FFF2-40B4-BE49-F238E27FC236}">
              <a16:creationId xmlns:a16="http://schemas.microsoft.com/office/drawing/2014/main" xmlns="" id="{00000000-0008-0000-0700-0000F9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506" name="テキスト ボックス 505">
          <a:extLst>
            <a:ext uri="{FF2B5EF4-FFF2-40B4-BE49-F238E27FC236}">
              <a16:creationId xmlns:a16="http://schemas.microsoft.com/office/drawing/2014/main" xmlns="" id="{00000000-0008-0000-0700-0000FA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7" name="直線コネクタ 506">
          <a:extLst>
            <a:ext uri="{FF2B5EF4-FFF2-40B4-BE49-F238E27FC236}">
              <a16:creationId xmlns:a16="http://schemas.microsoft.com/office/drawing/2014/main" xmlns="" id="{00000000-0008-0000-0700-0000FB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08" name="テキスト ボックス 507">
          <a:extLst>
            <a:ext uri="{FF2B5EF4-FFF2-40B4-BE49-F238E27FC236}">
              <a16:creationId xmlns:a16="http://schemas.microsoft.com/office/drawing/2014/main" xmlns="" id="{00000000-0008-0000-0700-0000FC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9" name="直線コネクタ 508">
          <a:extLst>
            <a:ext uri="{FF2B5EF4-FFF2-40B4-BE49-F238E27FC236}">
              <a16:creationId xmlns:a16="http://schemas.microsoft.com/office/drawing/2014/main" xmlns="" id="{00000000-0008-0000-0700-0000FD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10" name="テキスト ボックス 509">
          <a:extLst>
            <a:ext uri="{FF2B5EF4-FFF2-40B4-BE49-F238E27FC236}">
              <a16:creationId xmlns:a16="http://schemas.microsoft.com/office/drawing/2014/main" xmlns="" id="{00000000-0008-0000-0700-0000FE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11" name="直線コネクタ 510">
          <a:extLst>
            <a:ext uri="{FF2B5EF4-FFF2-40B4-BE49-F238E27FC236}">
              <a16:creationId xmlns:a16="http://schemas.microsoft.com/office/drawing/2014/main" xmlns="" id="{00000000-0008-0000-0700-0000FF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12" name="テキスト ボックス 511">
          <a:extLst>
            <a:ext uri="{FF2B5EF4-FFF2-40B4-BE49-F238E27FC236}">
              <a16:creationId xmlns:a16="http://schemas.microsoft.com/office/drawing/2014/main" xmlns="" id="{00000000-0008-0000-0700-000000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3" name="直線コネクタ 512">
          <a:extLst>
            <a:ext uri="{FF2B5EF4-FFF2-40B4-BE49-F238E27FC236}">
              <a16:creationId xmlns:a16="http://schemas.microsoft.com/office/drawing/2014/main" xmlns="" id="{00000000-0008-0000-0700-000001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14" name="テキスト ボックス 513">
          <a:extLst>
            <a:ext uri="{FF2B5EF4-FFF2-40B4-BE49-F238E27FC236}">
              <a16:creationId xmlns:a16="http://schemas.microsoft.com/office/drawing/2014/main" xmlns="" id="{00000000-0008-0000-0700-000002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5" name="直線コネクタ 514">
          <a:extLst>
            <a:ext uri="{FF2B5EF4-FFF2-40B4-BE49-F238E27FC236}">
              <a16:creationId xmlns:a16="http://schemas.microsoft.com/office/drawing/2014/main" xmlns="" id="{00000000-0008-0000-0700-000003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6" name="テキスト ボックス 515">
          <a:extLst>
            <a:ext uri="{FF2B5EF4-FFF2-40B4-BE49-F238E27FC236}">
              <a16:creationId xmlns:a16="http://schemas.microsoft.com/office/drawing/2014/main" xmlns="" id="{00000000-0008-0000-0700-000004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7" name="消防費グラフ枠">
          <a:extLst>
            <a:ext uri="{FF2B5EF4-FFF2-40B4-BE49-F238E27FC236}">
              <a16:creationId xmlns:a16="http://schemas.microsoft.com/office/drawing/2014/main" xmlns="" id="{00000000-0008-0000-0700-000005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154235</xdr:rowOff>
    </xdr:from>
    <xdr:to>
      <xdr:col>23</xdr:col>
      <xdr:colOff>516889</xdr:colOff>
      <xdr:row>38</xdr:row>
      <xdr:rowOff>9589</xdr:rowOff>
    </xdr:to>
    <xdr:cxnSp macro="">
      <xdr:nvCxnSpPr>
        <xdr:cNvPr id="518" name="直線コネクタ 517">
          <a:extLst>
            <a:ext uri="{FF2B5EF4-FFF2-40B4-BE49-F238E27FC236}">
              <a16:creationId xmlns:a16="http://schemas.microsoft.com/office/drawing/2014/main" xmlns="" id="{00000000-0008-0000-0700-000006020000}"/>
            </a:ext>
          </a:extLst>
        </xdr:cNvPr>
        <xdr:cNvCxnSpPr/>
      </xdr:nvCxnSpPr>
      <xdr:spPr>
        <a:xfrm flipV="1">
          <a:off x="16317595" y="5297735"/>
          <a:ext cx="1269" cy="12269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13416</xdr:rowOff>
    </xdr:from>
    <xdr:ext cx="534377" cy="259045"/>
    <xdr:sp macro="" textlink="">
      <xdr:nvSpPr>
        <xdr:cNvPr id="519" name="消防費最小値テキスト">
          <a:extLst>
            <a:ext uri="{FF2B5EF4-FFF2-40B4-BE49-F238E27FC236}">
              <a16:creationId xmlns:a16="http://schemas.microsoft.com/office/drawing/2014/main" xmlns="" id="{00000000-0008-0000-0700-000007020000}"/>
            </a:ext>
          </a:extLst>
        </xdr:cNvPr>
        <xdr:cNvSpPr txBox="1"/>
      </xdr:nvSpPr>
      <xdr:spPr>
        <a:xfrm>
          <a:off x="16370300" y="6528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10,830</a:t>
          </a:r>
          <a:endParaRPr kumimoji="1" lang="ja-JP" altLang="en-US" sz="1000" b="1">
            <a:latin typeface="ＭＳ Ｐゴシック"/>
          </a:endParaRPr>
        </a:p>
      </xdr:txBody>
    </xdr:sp>
    <xdr:clientData/>
  </xdr:oneCellAnchor>
  <xdr:twoCellAnchor>
    <xdr:from>
      <xdr:col>23</xdr:col>
      <xdr:colOff>428625</xdr:colOff>
      <xdr:row>38</xdr:row>
      <xdr:rowOff>9589</xdr:rowOff>
    </xdr:from>
    <xdr:to>
      <xdr:col>23</xdr:col>
      <xdr:colOff>606425</xdr:colOff>
      <xdr:row>38</xdr:row>
      <xdr:rowOff>9589</xdr:rowOff>
    </xdr:to>
    <xdr:cxnSp macro="">
      <xdr:nvCxnSpPr>
        <xdr:cNvPr id="520" name="直線コネクタ 519">
          <a:extLst>
            <a:ext uri="{FF2B5EF4-FFF2-40B4-BE49-F238E27FC236}">
              <a16:creationId xmlns:a16="http://schemas.microsoft.com/office/drawing/2014/main" xmlns="" id="{00000000-0008-0000-0700-000008020000}"/>
            </a:ext>
          </a:extLst>
        </xdr:cNvPr>
        <xdr:cNvCxnSpPr/>
      </xdr:nvCxnSpPr>
      <xdr:spPr>
        <a:xfrm>
          <a:off x="16230600" y="6524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100912</xdr:rowOff>
    </xdr:from>
    <xdr:ext cx="534377" cy="259045"/>
    <xdr:sp macro="" textlink="">
      <xdr:nvSpPr>
        <xdr:cNvPr id="521" name="消防費最大値テキスト">
          <a:extLst>
            <a:ext uri="{FF2B5EF4-FFF2-40B4-BE49-F238E27FC236}">
              <a16:creationId xmlns:a16="http://schemas.microsoft.com/office/drawing/2014/main" xmlns="" id="{00000000-0008-0000-0700-000009020000}"/>
            </a:ext>
          </a:extLst>
        </xdr:cNvPr>
        <xdr:cNvSpPr txBox="1"/>
      </xdr:nvSpPr>
      <xdr:spPr>
        <a:xfrm>
          <a:off x="16370300" y="5072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75,237</a:t>
          </a:r>
          <a:endParaRPr kumimoji="1" lang="ja-JP" altLang="en-US" sz="1000" b="1">
            <a:latin typeface="ＭＳ Ｐゴシック"/>
          </a:endParaRPr>
        </a:p>
      </xdr:txBody>
    </xdr:sp>
    <xdr:clientData/>
  </xdr:oneCellAnchor>
  <xdr:twoCellAnchor>
    <xdr:from>
      <xdr:col>23</xdr:col>
      <xdr:colOff>428625</xdr:colOff>
      <xdr:row>30</xdr:row>
      <xdr:rowOff>154235</xdr:rowOff>
    </xdr:from>
    <xdr:to>
      <xdr:col>23</xdr:col>
      <xdr:colOff>606425</xdr:colOff>
      <xdr:row>30</xdr:row>
      <xdr:rowOff>154235</xdr:rowOff>
    </xdr:to>
    <xdr:cxnSp macro="">
      <xdr:nvCxnSpPr>
        <xdr:cNvPr id="522" name="直線コネクタ 521">
          <a:extLst>
            <a:ext uri="{FF2B5EF4-FFF2-40B4-BE49-F238E27FC236}">
              <a16:creationId xmlns:a16="http://schemas.microsoft.com/office/drawing/2014/main" xmlns="" id="{00000000-0008-0000-0700-00000A020000}"/>
            </a:ext>
          </a:extLst>
        </xdr:cNvPr>
        <xdr:cNvCxnSpPr/>
      </xdr:nvCxnSpPr>
      <xdr:spPr>
        <a:xfrm>
          <a:off x="16230600" y="5297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127546</xdr:rowOff>
    </xdr:from>
    <xdr:to>
      <xdr:col>23</xdr:col>
      <xdr:colOff>517525</xdr:colOff>
      <xdr:row>37</xdr:row>
      <xdr:rowOff>151663</xdr:rowOff>
    </xdr:to>
    <xdr:cxnSp macro="">
      <xdr:nvCxnSpPr>
        <xdr:cNvPr id="523" name="直線コネクタ 522">
          <a:extLst>
            <a:ext uri="{FF2B5EF4-FFF2-40B4-BE49-F238E27FC236}">
              <a16:creationId xmlns:a16="http://schemas.microsoft.com/office/drawing/2014/main" xmlns="" id="{00000000-0008-0000-0700-00000B020000}"/>
            </a:ext>
          </a:extLst>
        </xdr:cNvPr>
        <xdr:cNvCxnSpPr/>
      </xdr:nvCxnSpPr>
      <xdr:spPr>
        <a:xfrm flipV="1">
          <a:off x="15481300" y="6471196"/>
          <a:ext cx="838200" cy="24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106748</xdr:rowOff>
    </xdr:from>
    <xdr:ext cx="534377" cy="259045"/>
    <xdr:sp macro="" textlink="">
      <xdr:nvSpPr>
        <xdr:cNvPr id="524" name="消防費平均値テキスト">
          <a:extLst>
            <a:ext uri="{FF2B5EF4-FFF2-40B4-BE49-F238E27FC236}">
              <a16:creationId xmlns:a16="http://schemas.microsoft.com/office/drawing/2014/main" xmlns="" id="{00000000-0008-0000-0700-00000C020000}"/>
            </a:ext>
          </a:extLst>
        </xdr:cNvPr>
        <xdr:cNvSpPr txBox="1"/>
      </xdr:nvSpPr>
      <xdr:spPr>
        <a:xfrm>
          <a:off x="16370300" y="61074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22,264</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83871</xdr:rowOff>
    </xdr:from>
    <xdr:to>
      <xdr:col>23</xdr:col>
      <xdr:colOff>568325</xdr:colOff>
      <xdr:row>37</xdr:row>
      <xdr:rowOff>14021</xdr:rowOff>
    </xdr:to>
    <xdr:sp macro="" textlink="">
      <xdr:nvSpPr>
        <xdr:cNvPr id="525" name="フローチャート : 判断 524">
          <a:extLst>
            <a:ext uri="{FF2B5EF4-FFF2-40B4-BE49-F238E27FC236}">
              <a16:creationId xmlns:a16="http://schemas.microsoft.com/office/drawing/2014/main" xmlns="" id="{00000000-0008-0000-0700-00000D020000}"/>
            </a:ext>
          </a:extLst>
        </xdr:cNvPr>
        <xdr:cNvSpPr/>
      </xdr:nvSpPr>
      <xdr:spPr>
        <a:xfrm>
          <a:off x="16268700" y="6256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134233</xdr:rowOff>
    </xdr:from>
    <xdr:to>
      <xdr:col>22</xdr:col>
      <xdr:colOff>365125</xdr:colOff>
      <xdr:row>37</xdr:row>
      <xdr:rowOff>151663</xdr:rowOff>
    </xdr:to>
    <xdr:cxnSp macro="">
      <xdr:nvCxnSpPr>
        <xdr:cNvPr id="526" name="直線コネクタ 525">
          <a:extLst>
            <a:ext uri="{FF2B5EF4-FFF2-40B4-BE49-F238E27FC236}">
              <a16:creationId xmlns:a16="http://schemas.microsoft.com/office/drawing/2014/main" xmlns="" id="{00000000-0008-0000-0700-00000E020000}"/>
            </a:ext>
          </a:extLst>
        </xdr:cNvPr>
        <xdr:cNvCxnSpPr/>
      </xdr:nvCxnSpPr>
      <xdr:spPr>
        <a:xfrm>
          <a:off x="14592300" y="6477883"/>
          <a:ext cx="889000" cy="17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60287</xdr:rowOff>
    </xdr:from>
    <xdr:to>
      <xdr:col>22</xdr:col>
      <xdr:colOff>415925</xdr:colOff>
      <xdr:row>36</xdr:row>
      <xdr:rowOff>161887</xdr:rowOff>
    </xdr:to>
    <xdr:sp macro="" textlink="">
      <xdr:nvSpPr>
        <xdr:cNvPr id="527" name="フローチャート : 判断 526">
          <a:extLst>
            <a:ext uri="{FF2B5EF4-FFF2-40B4-BE49-F238E27FC236}">
              <a16:creationId xmlns:a16="http://schemas.microsoft.com/office/drawing/2014/main" xmlns="" id="{00000000-0008-0000-0700-00000F020000}"/>
            </a:ext>
          </a:extLst>
        </xdr:cNvPr>
        <xdr:cNvSpPr/>
      </xdr:nvSpPr>
      <xdr:spPr>
        <a:xfrm>
          <a:off x="15430500" y="6232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6964</xdr:rowOff>
    </xdr:from>
    <xdr:ext cx="534377" cy="259045"/>
    <xdr:sp macro="" textlink="">
      <xdr:nvSpPr>
        <xdr:cNvPr id="528" name="テキスト ボックス 527">
          <a:extLst>
            <a:ext uri="{FF2B5EF4-FFF2-40B4-BE49-F238E27FC236}">
              <a16:creationId xmlns:a16="http://schemas.microsoft.com/office/drawing/2014/main" xmlns="" id="{00000000-0008-0000-0700-000010020000}"/>
            </a:ext>
          </a:extLst>
        </xdr:cNvPr>
        <xdr:cNvSpPr txBox="1"/>
      </xdr:nvSpPr>
      <xdr:spPr>
        <a:xfrm>
          <a:off x="15214111" y="6007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23,502</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134233</xdr:rowOff>
    </xdr:from>
    <xdr:to>
      <xdr:col>21</xdr:col>
      <xdr:colOff>161925</xdr:colOff>
      <xdr:row>37</xdr:row>
      <xdr:rowOff>158388</xdr:rowOff>
    </xdr:to>
    <xdr:cxnSp macro="">
      <xdr:nvCxnSpPr>
        <xdr:cNvPr id="529" name="直線コネクタ 528">
          <a:extLst>
            <a:ext uri="{FF2B5EF4-FFF2-40B4-BE49-F238E27FC236}">
              <a16:creationId xmlns:a16="http://schemas.microsoft.com/office/drawing/2014/main" xmlns="" id="{00000000-0008-0000-0700-000011020000}"/>
            </a:ext>
          </a:extLst>
        </xdr:cNvPr>
        <xdr:cNvCxnSpPr/>
      </xdr:nvCxnSpPr>
      <xdr:spPr>
        <a:xfrm flipV="1">
          <a:off x="13703300" y="6477883"/>
          <a:ext cx="889000" cy="24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54858</xdr:rowOff>
    </xdr:from>
    <xdr:to>
      <xdr:col>21</xdr:col>
      <xdr:colOff>212725</xdr:colOff>
      <xdr:row>36</xdr:row>
      <xdr:rowOff>156458</xdr:rowOff>
    </xdr:to>
    <xdr:sp macro="" textlink="">
      <xdr:nvSpPr>
        <xdr:cNvPr id="530" name="フローチャート : 判断 529">
          <a:extLst>
            <a:ext uri="{FF2B5EF4-FFF2-40B4-BE49-F238E27FC236}">
              <a16:creationId xmlns:a16="http://schemas.microsoft.com/office/drawing/2014/main" xmlns="" id="{00000000-0008-0000-0700-000012020000}"/>
            </a:ext>
          </a:extLst>
        </xdr:cNvPr>
        <xdr:cNvSpPr/>
      </xdr:nvSpPr>
      <xdr:spPr>
        <a:xfrm>
          <a:off x="14541500" y="6227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1535</xdr:rowOff>
    </xdr:from>
    <xdr:ext cx="534377" cy="259045"/>
    <xdr:sp macro="" textlink="">
      <xdr:nvSpPr>
        <xdr:cNvPr id="531" name="テキスト ボックス 530">
          <a:extLst>
            <a:ext uri="{FF2B5EF4-FFF2-40B4-BE49-F238E27FC236}">
              <a16:creationId xmlns:a16="http://schemas.microsoft.com/office/drawing/2014/main" xmlns="" id="{00000000-0008-0000-0700-000013020000}"/>
            </a:ext>
          </a:extLst>
        </xdr:cNvPr>
        <xdr:cNvSpPr txBox="1"/>
      </xdr:nvSpPr>
      <xdr:spPr>
        <a:xfrm>
          <a:off x="14325111" y="6002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23,787</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153854</xdr:rowOff>
    </xdr:from>
    <xdr:to>
      <xdr:col>19</xdr:col>
      <xdr:colOff>644525</xdr:colOff>
      <xdr:row>37</xdr:row>
      <xdr:rowOff>158388</xdr:rowOff>
    </xdr:to>
    <xdr:cxnSp macro="">
      <xdr:nvCxnSpPr>
        <xdr:cNvPr id="532" name="直線コネクタ 531">
          <a:extLst>
            <a:ext uri="{FF2B5EF4-FFF2-40B4-BE49-F238E27FC236}">
              <a16:creationId xmlns:a16="http://schemas.microsoft.com/office/drawing/2014/main" xmlns="" id="{00000000-0008-0000-0700-000014020000}"/>
            </a:ext>
          </a:extLst>
        </xdr:cNvPr>
        <xdr:cNvCxnSpPr/>
      </xdr:nvCxnSpPr>
      <xdr:spPr>
        <a:xfrm>
          <a:off x="12814300" y="6497504"/>
          <a:ext cx="889000" cy="4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74251</xdr:rowOff>
    </xdr:from>
    <xdr:to>
      <xdr:col>20</xdr:col>
      <xdr:colOff>9525</xdr:colOff>
      <xdr:row>37</xdr:row>
      <xdr:rowOff>4401</xdr:rowOff>
    </xdr:to>
    <xdr:sp macro="" textlink="">
      <xdr:nvSpPr>
        <xdr:cNvPr id="533" name="フローチャート : 判断 532">
          <a:extLst>
            <a:ext uri="{FF2B5EF4-FFF2-40B4-BE49-F238E27FC236}">
              <a16:creationId xmlns:a16="http://schemas.microsoft.com/office/drawing/2014/main" xmlns="" id="{00000000-0008-0000-0700-000015020000}"/>
            </a:ext>
          </a:extLst>
        </xdr:cNvPr>
        <xdr:cNvSpPr/>
      </xdr:nvSpPr>
      <xdr:spPr>
        <a:xfrm>
          <a:off x="13652500" y="6246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20928</xdr:rowOff>
    </xdr:from>
    <xdr:ext cx="534377" cy="259045"/>
    <xdr:sp macro="" textlink="">
      <xdr:nvSpPr>
        <xdr:cNvPr id="534" name="テキスト ボックス 533">
          <a:extLst>
            <a:ext uri="{FF2B5EF4-FFF2-40B4-BE49-F238E27FC236}">
              <a16:creationId xmlns:a16="http://schemas.microsoft.com/office/drawing/2014/main" xmlns="" id="{00000000-0008-0000-0700-000016020000}"/>
            </a:ext>
          </a:extLst>
        </xdr:cNvPr>
        <xdr:cNvSpPr txBox="1"/>
      </xdr:nvSpPr>
      <xdr:spPr>
        <a:xfrm>
          <a:off x="13436111" y="6021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22,769</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77070</xdr:rowOff>
    </xdr:from>
    <xdr:to>
      <xdr:col>18</xdr:col>
      <xdr:colOff>492125</xdr:colOff>
      <xdr:row>37</xdr:row>
      <xdr:rowOff>7220</xdr:rowOff>
    </xdr:to>
    <xdr:sp macro="" textlink="">
      <xdr:nvSpPr>
        <xdr:cNvPr id="535" name="フローチャート : 判断 534">
          <a:extLst>
            <a:ext uri="{FF2B5EF4-FFF2-40B4-BE49-F238E27FC236}">
              <a16:creationId xmlns:a16="http://schemas.microsoft.com/office/drawing/2014/main" xmlns="" id="{00000000-0008-0000-0700-000017020000}"/>
            </a:ext>
          </a:extLst>
        </xdr:cNvPr>
        <xdr:cNvSpPr/>
      </xdr:nvSpPr>
      <xdr:spPr>
        <a:xfrm>
          <a:off x="12763500" y="6249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23747</xdr:rowOff>
    </xdr:from>
    <xdr:ext cx="534377" cy="259045"/>
    <xdr:sp macro="" textlink="">
      <xdr:nvSpPr>
        <xdr:cNvPr id="536" name="テキスト ボックス 535">
          <a:extLst>
            <a:ext uri="{FF2B5EF4-FFF2-40B4-BE49-F238E27FC236}">
              <a16:creationId xmlns:a16="http://schemas.microsoft.com/office/drawing/2014/main" xmlns="" id="{00000000-0008-0000-0700-000018020000}"/>
            </a:ext>
          </a:extLst>
        </xdr:cNvPr>
        <xdr:cNvSpPr txBox="1"/>
      </xdr:nvSpPr>
      <xdr:spPr>
        <a:xfrm>
          <a:off x="12547111" y="6024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22,621</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7" name="テキスト ボックス 536">
          <a:extLst>
            <a:ext uri="{FF2B5EF4-FFF2-40B4-BE49-F238E27FC236}">
              <a16:creationId xmlns:a16="http://schemas.microsoft.com/office/drawing/2014/main" xmlns="" id="{00000000-0008-0000-0700-000019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8" name="テキスト ボックス 537">
          <a:extLst>
            <a:ext uri="{FF2B5EF4-FFF2-40B4-BE49-F238E27FC236}">
              <a16:creationId xmlns:a16="http://schemas.microsoft.com/office/drawing/2014/main" xmlns="" id="{00000000-0008-0000-0700-00001A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9" name="テキスト ボックス 538">
          <a:extLst>
            <a:ext uri="{FF2B5EF4-FFF2-40B4-BE49-F238E27FC236}">
              <a16:creationId xmlns:a16="http://schemas.microsoft.com/office/drawing/2014/main" xmlns="" id="{00000000-0008-0000-0700-00001B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0" name="テキスト ボックス 539">
          <a:extLst>
            <a:ext uri="{FF2B5EF4-FFF2-40B4-BE49-F238E27FC236}">
              <a16:creationId xmlns:a16="http://schemas.microsoft.com/office/drawing/2014/main" xmlns="" id="{00000000-0008-0000-0700-00001C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1" name="テキスト ボックス 540">
          <a:extLst>
            <a:ext uri="{FF2B5EF4-FFF2-40B4-BE49-F238E27FC236}">
              <a16:creationId xmlns:a16="http://schemas.microsoft.com/office/drawing/2014/main" xmlns="" id="{00000000-0008-0000-0700-00001D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76746</xdr:rowOff>
    </xdr:from>
    <xdr:to>
      <xdr:col>23</xdr:col>
      <xdr:colOff>568325</xdr:colOff>
      <xdr:row>38</xdr:row>
      <xdr:rowOff>6896</xdr:rowOff>
    </xdr:to>
    <xdr:sp macro="" textlink="">
      <xdr:nvSpPr>
        <xdr:cNvPr id="542" name="円/楕円 541">
          <a:extLst>
            <a:ext uri="{FF2B5EF4-FFF2-40B4-BE49-F238E27FC236}">
              <a16:creationId xmlns:a16="http://schemas.microsoft.com/office/drawing/2014/main" xmlns="" id="{00000000-0008-0000-0700-00001E020000}"/>
            </a:ext>
          </a:extLst>
        </xdr:cNvPr>
        <xdr:cNvSpPr/>
      </xdr:nvSpPr>
      <xdr:spPr>
        <a:xfrm>
          <a:off x="16268700" y="6420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163123</xdr:rowOff>
    </xdr:from>
    <xdr:ext cx="534377" cy="259045"/>
    <xdr:sp macro="" textlink="">
      <xdr:nvSpPr>
        <xdr:cNvPr id="543" name="消防費該当値テキスト">
          <a:extLst>
            <a:ext uri="{FF2B5EF4-FFF2-40B4-BE49-F238E27FC236}">
              <a16:creationId xmlns:a16="http://schemas.microsoft.com/office/drawing/2014/main" xmlns="" id="{00000000-0008-0000-0700-00001F020000}"/>
            </a:ext>
          </a:extLst>
        </xdr:cNvPr>
        <xdr:cNvSpPr txBox="1"/>
      </xdr:nvSpPr>
      <xdr:spPr>
        <a:xfrm>
          <a:off x="16370300" y="6335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13,638</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100863</xdr:rowOff>
    </xdr:from>
    <xdr:to>
      <xdr:col>22</xdr:col>
      <xdr:colOff>415925</xdr:colOff>
      <xdr:row>38</xdr:row>
      <xdr:rowOff>31014</xdr:rowOff>
    </xdr:to>
    <xdr:sp macro="" textlink="">
      <xdr:nvSpPr>
        <xdr:cNvPr id="544" name="円/楕円 543">
          <a:extLst>
            <a:ext uri="{FF2B5EF4-FFF2-40B4-BE49-F238E27FC236}">
              <a16:creationId xmlns:a16="http://schemas.microsoft.com/office/drawing/2014/main" xmlns="" id="{00000000-0008-0000-0700-000020020000}"/>
            </a:ext>
          </a:extLst>
        </xdr:cNvPr>
        <xdr:cNvSpPr/>
      </xdr:nvSpPr>
      <xdr:spPr>
        <a:xfrm>
          <a:off x="15430500" y="644451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22141</xdr:rowOff>
    </xdr:from>
    <xdr:ext cx="534377" cy="259045"/>
    <xdr:sp macro="" textlink="">
      <xdr:nvSpPr>
        <xdr:cNvPr id="545" name="テキスト ボックス 544">
          <a:extLst>
            <a:ext uri="{FF2B5EF4-FFF2-40B4-BE49-F238E27FC236}">
              <a16:creationId xmlns:a16="http://schemas.microsoft.com/office/drawing/2014/main" xmlns="" id="{00000000-0008-0000-0700-000021020000}"/>
            </a:ext>
          </a:extLst>
        </xdr:cNvPr>
        <xdr:cNvSpPr txBox="1"/>
      </xdr:nvSpPr>
      <xdr:spPr>
        <a:xfrm>
          <a:off x="15214111" y="6537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12,372</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83433</xdr:rowOff>
    </xdr:from>
    <xdr:to>
      <xdr:col>21</xdr:col>
      <xdr:colOff>212725</xdr:colOff>
      <xdr:row>38</xdr:row>
      <xdr:rowOff>13582</xdr:rowOff>
    </xdr:to>
    <xdr:sp macro="" textlink="">
      <xdr:nvSpPr>
        <xdr:cNvPr id="546" name="円/楕円 545">
          <a:extLst>
            <a:ext uri="{FF2B5EF4-FFF2-40B4-BE49-F238E27FC236}">
              <a16:creationId xmlns:a16="http://schemas.microsoft.com/office/drawing/2014/main" xmlns="" id="{00000000-0008-0000-0700-000022020000}"/>
            </a:ext>
          </a:extLst>
        </xdr:cNvPr>
        <xdr:cNvSpPr/>
      </xdr:nvSpPr>
      <xdr:spPr>
        <a:xfrm>
          <a:off x="14541500" y="642708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4710</xdr:rowOff>
    </xdr:from>
    <xdr:ext cx="534377" cy="259045"/>
    <xdr:sp macro="" textlink="">
      <xdr:nvSpPr>
        <xdr:cNvPr id="547" name="テキスト ボックス 546">
          <a:extLst>
            <a:ext uri="{FF2B5EF4-FFF2-40B4-BE49-F238E27FC236}">
              <a16:creationId xmlns:a16="http://schemas.microsoft.com/office/drawing/2014/main" xmlns="" id="{00000000-0008-0000-0700-000023020000}"/>
            </a:ext>
          </a:extLst>
        </xdr:cNvPr>
        <xdr:cNvSpPr txBox="1"/>
      </xdr:nvSpPr>
      <xdr:spPr>
        <a:xfrm>
          <a:off x="14325111" y="6519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13,287</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107588</xdr:rowOff>
    </xdr:from>
    <xdr:to>
      <xdr:col>20</xdr:col>
      <xdr:colOff>9525</xdr:colOff>
      <xdr:row>38</xdr:row>
      <xdr:rowOff>37738</xdr:rowOff>
    </xdr:to>
    <xdr:sp macro="" textlink="">
      <xdr:nvSpPr>
        <xdr:cNvPr id="548" name="円/楕円 547">
          <a:extLst>
            <a:ext uri="{FF2B5EF4-FFF2-40B4-BE49-F238E27FC236}">
              <a16:creationId xmlns:a16="http://schemas.microsoft.com/office/drawing/2014/main" xmlns="" id="{00000000-0008-0000-0700-000024020000}"/>
            </a:ext>
          </a:extLst>
        </xdr:cNvPr>
        <xdr:cNvSpPr/>
      </xdr:nvSpPr>
      <xdr:spPr>
        <a:xfrm>
          <a:off x="13652500" y="6451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28865</xdr:rowOff>
    </xdr:from>
    <xdr:ext cx="534377" cy="259045"/>
    <xdr:sp macro="" textlink="">
      <xdr:nvSpPr>
        <xdr:cNvPr id="549" name="テキスト ボックス 548">
          <a:extLst>
            <a:ext uri="{FF2B5EF4-FFF2-40B4-BE49-F238E27FC236}">
              <a16:creationId xmlns:a16="http://schemas.microsoft.com/office/drawing/2014/main" xmlns="" id="{00000000-0008-0000-0700-000025020000}"/>
            </a:ext>
          </a:extLst>
        </xdr:cNvPr>
        <xdr:cNvSpPr txBox="1"/>
      </xdr:nvSpPr>
      <xdr:spPr>
        <a:xfrm>
          <a:off x="13436111" y="6543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12,019</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103054</xdr:rowOff>
    </xdr:from>
    <xdr:to>
      <xdr:col>18</xdr:col>
      <xdr:colOff>492125</xdr:colOff>
      <xdr:row>38</xdr:row>
      <xdr:rowOff>33204</xdr:rowOff>
    </xdr:to>
    <xdr:sp macro="" textlink="">
      <xdr:nvSpPr>
        <xdr:cNvPr id="550" name="円/楕円 549">
          <a:extLst>
            <a:ext uri="{FF2B5EF4-FFF2-40B4-BE49-F238E27FC236}">
              <a16:creationId xmlns:a16="http://schemas.microsoft.com/office/drawing/2014/main" xmlns="" id="{00000000-0008-0000-0700-000026020000}"/>
            </a:ext>
          </a:extLst>
        </xdr:cNvPr>
        <xdr:cNvSpPr/>
      </xdr:nvSpPr>
      <xdr:spPr>
        <a:xfrm>
          <a:off x="12763500" y="6446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24331</xdr:rowOff>
    </xdr:from>
    <xdr:ext cx="534377" cy="259045"/>
    <xdr:sp macro="" textlink="">
      <xdr:nvSpPr>
        <xdr:cNvPr id="551" name="テキスト ボックス 550">
          <a:extLst>
            <a:ext uri="{FF2B5EF4-FFF2-40B4-BE49-F238E27FC236}">
              <a16:creationId xmlns:a16="http://schemas.microsoft.com/office/drawing/2014/main" xmlns="" id="{00000000-0008-0000-0700-000027020000}"/>
            </a:ext>
          </a:extLst>
        </xdr:cNvPr>
        <xdr:cNvSpPr txBox="1"/>
      </xdr:nvSpPr>
      <xdr:spPr>
        <a:xfrm>
          <a:off x="12547111" y="6539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12,257</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2" name="正方形/長方形 551">
          <a:extLst>
            <a:ext uri="{FF2B5EF4-FFF2-40B4-BE49-F238E27FC236}">
              <a16:creationId xmlns:a16="http://schemas.microsoft.com/office/drawing/2014/main" xmlns="" id="{00000000-0008-0000-0700-000028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3" name="正方形/長方形 552">
          <a:extLst>
            <a:ext uri="{FF2B5EF4-FFF2-40B4-BE49-F238E27FC236}">
              <a16:creationId xmlns:a16="http://schemas.microsoft.com/office/drawing/2014/main" xmlns="" id="{00000000-0008-0000-0700-000029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4" name="正方形/長方形 553">
          <a:extLst>
            <a:ext uri="{FF2B5EF4-FFF2-40B4-BE49-F238E27FC236}">
              <a16:creationId xmlns:a16="http://schemas.microsoft.com/office/drawing/2014/main" xmlns="" id="{00000000-0008-0000-0700-00002A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55/63</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5" name="正方形/長方形 554">
          <a:extLst>
            <a:ext uri="{FF2B5EF4-FFF2-40B4-BE49-F238E27FC236}">
              <a16:creationId xmlns:a16="http://schemas.microsoft.com/office/drawing/2014/main" xmlns="" id="{00000000-0008-0000-0700-00002B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6" name="正方形/長方形 555">
          <a:extLst>
            <a:ext uri="{FF2B5EF4-FFF2-40B4-BE49-F238E27FC236}">
              <a16:creationId xmlns:a16="http://schemas.microsoft.com/office/drawing/2014/main" xmlns="" id="{00000000-0008-0000-0700-00002C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7" name="正方形/長方形 556">
          <a:extLst>
            <a:ext uri="{FF2B5EF4-FFF2-40B4-BE49-F238E27FC236}">
              <a16:creationId xmlns:a16="http://schemas.microsoft.com/office/drawing/2014/main" xmlns="" id="{00000000-0008-0000-0700-00002D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8" name="正方形/長方形 557">
          <a:extLst>
            <a:ext uri="{FF2B5EF4-FFF2-40B4-BE49-F238E27FC236}">
              <a16:creationId xmlns:a16="http://schemas.microsoft.com/office/drawing/2014/main" xmlns="" id="{00000000-0008-0000-0700-00002E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42,975</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9" name="正方形/長方形 558">
          <a:extLst>
            <a:ext uri="{FF2B5EF4-FFF2-40B4-BE49-F238E27FC236}">
              <a16:creationId xmlns:a16="http://schemas.microsoft.com/office/drawing/2014/main" xmlns="" id="{00000000-0008-0000-0700-00002F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0" name="テキスト ボックス 559">
          <a:extLst>
            <a:ext uri="{FF2B5EF4-FFF2-40B4-BE49-F238E27FC236}">
              <a16:creationId xmlns:a16="http://schemas.microsoft.com/office/drawing/2014/main" xmlns="" id="{00000000-0008-0000-0700-000030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1" name="直線コネクタ 560">
          <a:extLst>
            <a:ext uri="{FF2B5EF4-FFF2-40B4-BE49-F238E27FC236}">
              <a16:creationId xmlns:a16="http://schemas.microsoft.com/office/drawing/2014/main" xmlns="" id="{00000000-0008-0000-0700-000031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62" name="テキスト ボックス 561">
          <a:extLst>
            <a:ext uri="{FF2B5EF4-FFF2-40B4-BE49-F238E27FC236}">
              <a16:creationId xmlns:a16="http://schemas.microsoft.com/office/drawing/2014/main" xmlns="" id="{00000000-0008-0000-0700-000032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63" name="直線コネクタ 562">
          <a:extLst>
            <a:ext uri="{FF2B5EF4-FFF2-40B4-BE49-F238E27FC236}">
              <a16:creationId xmlns:a16="http://schemas.microsoft.com/office/drawing/2014/main" xmlns="" id="{00000000-0008-0000-0700-000033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64" name="テキスト ボックス 563">
          <a:extLst>
            <a:ext uri="{FF2B5EF4-FFF2-40B4-BE49-F238E27FC236}">
              <a16:creationId xmlns:a16="http://schemas.microsoft.com/office/drawing/2014/main" xmlns="" id="{00000000-0008-0000-0700-000034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5" name="直線コネクタ 564">
          <a:extLst>
            <a:ext uri="{FF2B5EF4-FFF2-40B4-BE49-F238E27FC236}">
              <a16:creationId xmlns:a16="http://schemas.microsoft.com/office/drawing/2014/main" xmlns="" id="{00000000-0008-0000-0700-000035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6" name="テキスト ボックス 565">
          <a:extLst>
            <a:ext uri="{FF2B5EF4-FFF2-40B4-BE49-F238E27FC236}">
              <a16:creationId xmlns:a16="http://schemas.microsoft.com/office/drawing/2014/main" xmlns="" id="{00000000-0008-0000-0700-000036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7" name="直線コネクタ 566">
          <a:extLst>
            <a:ext uri="{FF2B5EF4-FFF2-40B4-BE49-F238E27FC236}">
              <a16:creationId xmlns:a16="http://schemas.microsoft.com/office/drawing/2014/main" xmlns="" id="{00000000-0008-0000-0700-000037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68" name="テキスト ボックス 567">
          <a:extLst>
            <a:ext uri="{FF2B5EF4-FFF2-40B4-BE49-F238E27FC236}">
              <a16:creationId xmlns:a16="http://schemas.microsoft.com/office/drawing/2014/main" xmlns="" id="{00000000-0008-0000-0700-000038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9" name="直線コネクタ 568">
          <a:extLst>
            <a:ext uri="{FF2B5EF4-FFF2-40B4-BE49-F238E27FC236}">
              <a16:creationId xmlns:a16="http://schemas.microsoft.com/office/drawing/2014/main" xmlns="" id="{00000000-0008-0000-0700-000039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70" name="テキスト ボックス 569">
          <a:extLst>
            <a:ext uri="{FF2B5EF4-FFF2-40B4-BE49-F238E27FC236}">
              <a16:creationId xmlns:a16="http://schemas.microsoft.com/office/drawing/2014/main" xmlns="" id="{00000000-0008-0000-0700-00003A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71" name="直線コネクタ 570">
          <a:extLst>
            <a:ext uri="{FF2B5EF4-FFF2-40B4-BE49-F238E27FC236}">
              <a16:creationId xmlns:a16="http://schemas.microsoft.com/office/drawing/2014/main" xmlns="" id="{00000000-0008-0000-0700-00003B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72" name="テキスト ボックス 571">
          <a:extLst>
            <a:ext uri="{FF2B5EF4-FFF2-40B4-BE49-F238E27FC236}">
              <a16:creationId xmlns:a16="http://schemas.microsoft.com/office/drawing/2014/main" xmlns="" id="{00000000-0008-0000-0700-00003C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3" name="直線コネクタ 572">
          <a:extLst>
            <a:ext uri="{FF2B5EF4-FFF2-40B4-BE49-F238E27FC236}">
              <a16:creationId xmlns:a16="http://schemas.microsoft.com/office/drawing/2014/main" xmlns="" id="{00000000-0008-0000-0700-00003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4" name="テキスト ボックス 573">
          <a:extLst>
            <a:ext uri="{FF2B5EF4-FFF2-40B4-BE49-F238E27FC236}">
              <a16:creationId xmlns:a16="http://schemas.microsoft.com/office/drawing/2014/main" xmlns="" id="{00000000-0008-0000-0700-00003E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5" name="教育費グラフ枠">
          <a:extLst>
            <a:ext uri="{FF2B5EF4-FFF2-40B4-BE49-F238E27FC236}">
              <a16:creationId xmlns:a16="http://schemas.microsoft.com/office/drawing/2014/main" xmlns="" id="{00000000-0008-0000-0700-00003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150013</xdr:rowOff>
    </xdr:from>
    <xdr:to>
      <xdr:col>23</xdr:col>
      <xdr:colOff>516889</xdr:colOff>
      <xdr:row>59</xdr:row>
      <xdr:rowOff>64516</xdr:rowOff>
    </xdr:to>
    <xdr:cxnSp macro="">
      <xdr:nvCxnSpPr>
        <xdr:cNvPr id="576" name="直線コネクタ 575">
          <a:extLst>
            <a:ext uri="{FF2B5EF4-FFF2-40B4-BE49-F238E27FC236}">
              <a16:creationId xmlns:a16="http://schemas.microsoft.com/office/drawing/2014/main" xmlns="" id="{00000000-0008-0000-0700-000040020000}"/>
            </a:ext>
          </a:extLst>
        </xdr:cNvPr>
        <xdr:cNvCxnSpPr/>
      </xdr:nvCxnSpPr>
      <xdr:spPr>
        <a:xfrm flipV="1">
          <a:off x="16317595" y="8722513"/>
          <a:ext cx="1269" cy="14575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68343</xdr:rowOff>
    </xdr:from>
    <xdr:ext cx="534377" cy="259045"/>
    <xdr:sp macro="" textlink="">
      <xdr:nvSpPr>
        <xdr:cNvPr id="577" name="教育費最小値テキスト">
          <a:extLst>
            <a:ext uri="{FF2B5EF4-FFF2-40B4-BE49-F238E27FC236}">
              <a16:creationId xmlns:a16="http://schemas.microsoft.com/office/drawing/2014/main" xmlns="" id="{00000000-0008-0000-0700-000041020000}"/>
            </a:ext>
          </a:extLst>
        </xdr:cNvPr>
        <xdr:cNvSpPr txBox="1"/>
      </xdr:nvSpPr>
      <xdr:spPr>
        <a:xfrm>
          <a:off x="16370300" y="10183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28,420</a:t>
          </a:r>
          <a:endParaRPr kumimoji="1" lang="ja-JP" altLang="en-US" sz="1000" b="1">
            <a:latin typeface="ＭＳ Ｐゴシック"/>
          </a:endParaRPr>
        </a:p>
      </xdr:txBody>
    </xdr:sp>
    <xdr:clientData/>
  </xdr:oneCellAnchor>
  <xdr:twoCellAnchor>
    <xdr:from>
      <xdr:col>23</xdr:col>
      <xdr:colOff>428625</xdr:colOff>
      <xdr:row>59</xdr:row>
      <xdr:rowOff>64516</xdr:rowOff>
    </xdr:from>
    <xdr:to>
      <xdr:col>23</xdr:col>
      <xdr:colOff>606425</xdr:colOff>
      <xdr:row>59</xdr:row>
      <xdr:rowOff>64516</xdr:rowOff>
    </xdr:to>
    <xdr:cxnSp macro="">
      <xdr:nvCxnSpPr>
        <xdr:cNvPr id="578" name="直線コネクタ 577">
          <a:extLst>
            <a:ext uri="{FF2B5EF4-FFF2-40B4-BE49-F238E27FC236}">
              <a16:creationId xmlns:a16="http://schemas.microsoft.com/office/drawing/2014/main" xmlns="" id="{00000000-0008-0000-0700-000042020000}"/>
            </a:ext>
          </a:extLst>
        </xdr:cNvPr>
        <xdr:cNvCxnSpPr/>
      </xdr:nvCxnSpPr>
      <xdr:spPr>
        <a:xfrm>
          <a:off x="16230600" y="10180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96690</xdr:rowOff>
    </xdr:from>
    <xdr:ext cx="599010" cy="259045"/>
    <xdr:sp macro="" textlink="">
      <xdr:nvSpPr>
        <xdr:cNvPr id="579" name="教育費最大値テキスト">
          <a:extLst>
            <a:ext uri="{FF2B5EF4-FFF2-40B4-BE49-F238E27FC236}">
              <a16:creationId xmlns:a16="http://schemas.microsoft.com/office/drawing/2014/main" xmlns="" id="{00000000-0008-0000-0700-000043020000}"/>
            </a:ext>
          </a:extLst>
        </xdr:cNvPr>
        <xdr:cNvSpPr txBox="1"/>
      </xdr:nvSpPr>
      <xdr:spPr>
        <a:xfrm>
          <a:off x="16370300" y="8497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143,188</a:t>
          </a:r>
          <a:endParaRPr kumimoji="1" lang="ja-JP" altLang="en-US" sz="1000" b="1">
            <a:latin typeface="ＭＳ Ｐゴシック"/>
          </a:endParaRPr>
        </a:p>
      </xdr:txBody>
    </xdr:sp>
    <xdr:clientData/>
  </xdr:oneCellAnchor>
  <xdr:twoCellAnchor>
    <xdr:from>
      <xdr:col>23</xdr:col>
      <xdr:colOff>428625</xdr:colOff>
      <xdr:row>50</xdr:row>
      <xdr:rowOff>150013</xdr:rowOff>
    </xdr:from>
    <xdr:to>
      <xdr:col>23</xdr:col>
      <xdr:colOff>606425</xdr:colOff>
      <xdr:row>50</xdr:row>
      <xdr:rowOff>150013</xdr:rowOff>
    </xdr:to>
    <xdr:cxnSp macro="">
      <xdr:nvCxnSpPr>
        <xdr:cNvPr id="580" name="直線コネクタ 579">
          <a:extLst>
            <a:ext uri="{FF2B5EF4-FFF2-40B4-BE49-F238E27FC236}">
              <a16:creationId xmlns:a16="http://schemas.microsoft.com/office/drawing/2014/main" xmlns="" id="{00000000-0008-0000-0700-000044020000}"/>
            </a:ext>
          </a:extLst>
        </xdr:cNvPr>
        <xdr:cNvCxnSpPr/>
      </xdr:nvCxnSpPr>
      <xdr:spPr>
        <a:xfrm>
          <a:off x="16230600" y="8722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108229</xdr:rowOff>
    </xdr:from>
    <xdr:to>
      <xdr:col>23</xdr:col>
      <xdr:colOff>517525</xdr:colOff>
      <xdr:row>58</xdr:row>
      <xdr:rowOff>151397</xdr:rowOff>
    </xdr:to>
    <xdr:cxnSp macro="">
      <xdr:nvCxnSpPr>
        <xdr:cNvPr id="581" name="直線コネクタ 580">
          <a:extLst>
            <a:ext uri="{FF2B5EF4-FFF2-40B4-BE49-F238E27FC236}">
              <a16:creationId xmlns:a16="http://schemas.microsoft.com/office/drawing/2014/main" xmlns="" id="{00000000-0008-0000-0700-000045020000}"/>
            </a:ext>
          </a:extLst>
        </xdr:cNvPr>
        <xdr:cNvCxnSpPr/>
      </xdr:nvCxnSpPr>
      <xdr:spPr>
        <a:xfrm>
          <a:off x="15481300" y="9880879"/>
          <a:ext cx="838200" cy="214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47769</xdr:rowOff>
    </xdr:from>
    <xdr:ext cx="534377" cy="259045"/>
    <xdr:sp macro="" textlink="">
      <xdr:nvSpPr>
        <xdr:cNvPr id="582" name="教育費平均値テキスト">
          <a:extLst>
            <a:ext uri="{FF2B5EF4-FFF2-40B4-BE49-F238E27FC236}">
              <a16:creationId xmlns:a16="http://schemas.microsoft.com/office/drawing/2014/main" xmlns="" id="{00000000-0008-0000-0700-000046020000}"/>
            </a:ext>
          </a:extLst>
        </xdr:cNvPr>
        <xdr:cNvSpPr txBox="1"/>
      </xdr:nvSpPr>
      <xdr:spPr>
        <a:xfrm>
          <a:off x="16370300" y="96489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54,540</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24892</xdr:rowOff>
    </xdr:from>
    <xdr:to>
      <xdr:col>23</xdr:col>
      <xdr:colOff>568325</xdr:colOff>
      <xdr:row>57</xdr:row>
      <xdr:rowOff>126492</xdr:rowOff>
    </xdr:to>
    <xdr:sp macro="" textlink="">
      <xdr:nvSpPr>
        <xdr:cNvPr id="583" name="フローチャート : 判断 582">
          <a:extLst>
            <a:ext uri="{FF2B5EF4-FFF2-40B4-BE49-F238E27FC236}">
              <a16:creationId xmlns:a16="http://schemas.microsoft.com/office/drawing/2014/main" xmlns="" id="{00000000-0008-0000-0700-000047020000}"/>
            </a:ext>
          </a:extLst>
        </xdr:cNvPr>
        <xdr:cNvSpPr/>
      </xdr:nvSpPr>
      <xdr:spPr>
        <a:xfrm>
          <a:off x="16268700" y="9797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55</xdr:row>
      <xdr:rowOff>60655</xdr:rowOff>
    </xdr:from>
    <xdr:to>
      <xdr:col>22</xdr:col>
      <xdr:colOff>365125</xdr:colOff>
      <xdr:row>57</xdr:row>
      <xdr:rowOff>108229</xdr:rowOff>
    </xdr:to>
    <xdr:cxnSp macro="">
      <xdr:nvCxnSpPr>
        <xdr:cNvPr id="584" name="直線コネクタ 583">
          <a:extLst>
            <a:ext uri="{FF2B5EF4-FFF2-40B4-BE49-F238E27FC236}">
              <a16:creationId xmlns:a16="http://schemas.microsoft.com/office/drawing/2014/main" xmlns="" id="{00000000-0008-0000-0700-000048020000}"/>
            </a:ext>
          </a:extLst>
        </xdr:cNvPr>
        <xdr:cNvCxnSpPr/>
      </xdr:nvCxnSpPr>
      <xdr:spPr>
        <a:xfrm>
          <a:off x="14592300" y="9490405"/>
          <a:ext cx="889000" cy="390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128181</xdr:rowOff>
    </xdr:from>
    <xdr:to>
      <xdr:col>22</xdr:col>
      <xdr:colOff>415925</xdr:colOff>
      <xdr:row>57</xdr:row>
      <xdr:rowOff>58331</xdr:rowOff>
    </xdr:to>
    <xdr:sp macro="" textlink="">
      <xdr:nvSpPr>
        <xdr:cNvPr id="585" name="フローチャート : 判断 584">
          <a:extLst>
            <a:ext uri="{FF2B5EF4-FFF2-40B4-BE49-F238E27FC236}">
              <a16:creationId xmlns:a16="http://schemas.microsoft.com/office/drawing/2014/main" xmlns="" id="{00000000-0008-0000-0700-000049020000}"/>
            </a:ext>
          </a:extLst>
        </xdr:cNvPr>
        <xdr:cNvSpPr/>
      </xdr:nvSpPr>
      <xdr:spPr>
        <a:xfrm>
          <a:off x="15430500" y="9729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74858</xdr:rowOff>
    </xdr:from>
    <xdr:ext cx="534377" cy="259045"/>
    <xdr:sp macro="" textlink="">
      <xdr:nvSpPr>
        <xdr:cNvPr id="586" name="テキスト ボックス 585">
          <a:extLst>
            <a:ext uri="{FF2B5EF4-FFF2-40B4-BE49-F238E27FC236}">
              <a16:creationId xmlns:a16="http://schemas.microsoft.com/office/drawing/2014/main" xmlns="" id="{00000000-0008-0000-0700-00004A020000}"/>
            </a:ext>
          </a:extLst>
        </xdr:cNvPr>
        <xdr:cNvSpPr txBox="1"/>
      </xdr:nvSpPr>
      <xdr:spPr>
        <a:xfrm>
          <a:off x="15214111" y="9504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59,907</a:t>
          </a:r>
          <a:endParaRPr kumimoji="1" lang="ja-JP" altLang="en-US" sz="1000" b="1">
            <a:solidFill>
              <a:srgbClr val="000080"/>
            </a:solidFill>
            <a:latin typeface="ＭＳ Ｐゴシック"/>
          </a:endParaRPr>
        </a:p>
      </xdr:txBody>
    </xdr:sp>
    <xdr:clientData/>
  </xdr:oneCellAnchor>
  <xdr:twoCellAnchor>
    <xdr:from>
      <xdr:col>19</xdr:col>
      <xdr:colOff>644525</xdr:colOff>
      <xdr:row>55</xdr:row>
      <xdr:rowOff>60655</xdr:rowOff>
    </xdr:from>
    <xdr:to>
      <xdr:col>21</xdr:col>
      <xdr:colOff>161925</xdr:colOff>
      <xdr:row>55</xdr:row>
      <xdr:rowOff>146533</xdr:rowOff>
    </xdr:to>
    <xdr:cxnSp macro="">
      <xdr:nvCxnSpPr>
        <xdr:cNvPr id="587" name="直線コネクタ 586">
          <a:extLst>
            <a:ext uri="{FF2B5EF4-FFF2-40B4-BE49-F238E27FC236}">
              <a16:creationId xmlns:a16="http://schemas.microsoft.com/office/drawing/2014/main" xmlns="" id="{00000000-0008-0000-0700-00004B020000}"/>
            </a:ext>
          </a:extLst>
        </xdr:cNvPr>
        <xdr:cNvCxnSpPr/>
      </xdr:nvCxnSpPr>
      <xdr:spPr>
        <a:xfrm flipV="1">
          <a:off x="13703300" y="9490405"/>
          <a:ext cx="889000" cy="85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131369</xdr:rowOff>
    </xdr:from>
    <xdr:to>
      <xdr:col>21</xdr:col>
      <xdr:colOff>212725</xdr:colOff>
      <xdr:row>57</xdr:row>
      <xdr:rowOff>61519</xdr:rowOff>
    </xdr:to>
    <xdr:sp macro="" textlink="">
      <xdr:nvSpPr>
        <xdr:cNvPr id="588" name="フローチャート : 判断 587">
          <a:extLst>
            <a:ext uri="{FF2B5EF4-FFF2-40B4-BE49-F238E27FC236}">
              <a16:creationId xmlns:a16="http://schemas.microsoft.com/office/drawing/2014/main" xmlns="" id="{00000000-0008-0000-0700-00004C020000}"/>
            </a:ext>
          </a:extLst>
        </xdr:cNvPr>
        <xdr:cNvSpPr/>
      </xdr:nvSpPr>
      <xdr:spPr>
        <a:xfrm>
          <a:off x="14541500" y="9732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52646</xdr:rowOff>
    </xdr:from>
    <xdr:ext cx="534377" cy="259045"/>
    <xdr:sp macro="" textlink="">
      <xdr:nvSpPr>
        <xdr:cNvPr id="589" name="テキスト ボックス 588">
          <a:extLst>
            <a:ext uri="{FF2B5EF4-FFF2-40B4-BE49-F238E27FC236}">
              <a16:creationId xmlns:a16="http://schemas.microsoft.com/office/drawing/2014/main" xmlns="" id="{00000000-0008-0000-0700-00004D020000}"/>
            </a:ext>
          </a:extLst>
        </xdr:cNvPr>
        <xdr:cNvSpPr txBox="1"/>
      </xdr:nvSpPr>
      <xdr:spPr>
        <a:xfrm>
          <a:off x="14325111" y="9825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59,656</a:t>
          </a:r>
          <a:endParaRPr kumimoji="1" lang="ja-JP" altLang="en-US" sz="1000" b="1">
            <a:solidFill>
              <a:srgbClr val="000080"/>
            </a:solidFill>
            <a:latin typeface="ＭＳ Ｐゴシック"/>
          </a:endParaRPr>
        </a:p>
      </xdr:txBody>
    </xdr:sp>
    <xdr:clientData/>
  </xdr:oneCellAnchor>
  <xdr:twoCellAnchor>
    <xdr:from>
      <xdr:col>18</xdr:col>
      <xdr:colOff>441325</xdr:colOff>
      <xdr:row>55</xdr:row>
      <xdr:rowOff>146533</xdr:rowOff>
    </xdr:from>
    <xdr:to>
      <xdr:col>19</xdr:col>
      <xdr:colOff>644525</xdr:colOff>
      <xdr:row>58</xdr:row>
      <xdr:rowOff>68593</xdr:rowOff>
    </xdr:to>
    <xdr:cxnSp macro="">
      <xdr:nvCxnSpPr>
        <xdr:cNvPr id="590" name="直線コネクタ 589">
          <a:extLst>
            <a:ext uri="{FF2B5EF4-FFF2-40B4-BE49-F238E27FC236}">
              <a16:creationId xmlns:a16="http://schemas.microsoft.com/office/drawing/2014/main" xmlns="" id="{00000000-0008-0000-0700-00004E020000}"/>
            </a:ext>
          </a:extLst>
        </xdr:cNvPr>
        <xdr:cNvCxnSpPr/>
      </xdr:nvCxnSpPr>
      <xdr:spPr>
        <a:xfrm flipV="1">
          <a:off x="12814300" y="9576283"/>
          <a:ext cx="889000" cy="436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20803</xdr:rowOff>
    </xdr:from>
    <xdr:to>
      <xdr:col>20</xdr:col>
      <xdr:colOff>9525</xdr:colOff>
      <xdr:row>57</xdr:row>
      <xdr:rowOff>122403</xdr:rowOff>
    </xdr:to>
    <xdr:sp macro="" textlink="">
      <xdr:nvSpPr>
        <xdr:cNvPr id="591" name="フローチャート : 判断 590">
          <a:extLst>
            <a:ext uri="{FF2B5EF4-FFF2-40B4-BE49-F238E27FC236}">
              <a16:creationId xmlns:a16="http://schemas.microsoft.com/office/drawing/2014/main" xmlns="" id="{00000000-0008-0000-0700-00004F020000}"/>
            </a:ext>
          </a:extLst>
        </xdr:cNvPr>
        <xdr:cNvSpPr/>
      </xdr:nvSpPr>
      <xdr:spPr>
        <a:xfrm>
          <a:off x="13652500" y="9793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113530</xdr:rowOff>
    </xdr:from>
    <xdr:ext cx="534377" cy="259045"/>
    <xdr:sp macro="" textlink="">
      <xdr:nvSpPr>
        <xdr:cNvPr id="592" name="テキスト ボックス 591">
          <a:extLst>
            <a:ext uri="{FF2B5EF4-FFF2-40B4-BE49-F238E27FC236}">
              <a16:creationId xmlns:a16="http://schemas.microsoft.com/office/drawing/2014/main" xmlns="" id="{00000000-0008-0000-0700-000050020000}"/>
            </a:ext>
          </a:extLst>
        </xdr:cNvPr>
        <xdr:cNvSpPr txBox="1"/>
      </xdr:nvSpPr>
      <xdr:spPr>
        <a:xfrm>
          <a:off x="13436111" y="9886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54,862</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162560</xdr:rowOff>
    </xdr:from>
    <xdr:to>
      <xdr:col>18</xdr:col>
      <xdr:colOff>492125</xdr:colOff>
      <xdr:row>57</xdr:row>
      <xdr:rowOff>92710</xdr:rowOff>
    </xdr:to>
    <xdr:sp macro="" textlink="">
      <xdr:nvSpPr>
        <xdr:cNvPr id="593" name="フローチャート : 判断 592">
          <a:extLst>
            <a:ext uri="{FF2B5EF4-FFF2-40B4-BE49-F238E27FC236}">
              <a16:creationId xmlns:a16="http://schemas.microsoft.com/office/drawing/2014/main" xmlns="" id="{00000000-0008-0000-0700-000051020000}"/>
            </a:ext>
          </a:extLst>
        </xdr:cNvPr>
        <xdr:cNvSpPr/>
      </xdr:nvSpPr>
      <xdr:spPr>
        <a:xfrm>
          <a:off x="12763500" y="976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109237</xdr:rowOff>
    </xdr:from>
    <xdr:ext cx="534377" cy="259045"/>
    <xdr:sp macro="" textlink="">
      <xdr:nvSpPr>
        <xdr:cNvPr id="594" name="テキスト ボックス 593">
          <a:extLst>
            <a:ext uri="{FF2B5EF4-FFF2-40B4-BE49-F238E27FC236}">
              <a16:creationId xmlns:a16="http://schemas.microsoft.com/office/drawing/2014/main" xmlns="" id="{00000000-0008-0000-0700-000052020000}"/>
            </a:ext>
          </a:extLst>
        </xdr:cNvPr>
        <xdr:cNvSpPr txBox="1"/>
      </xdr:nvSpPr>
      <xdr:spPr>
        <a:xfrm>
          <a:off x="12547111" y="9538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57,200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5" name="テキスト ボックス 594">
          <a:extLst>
            <a:ext uri="{FF2B5EF4-FFF2-40B4-BE49-F238E27FC236}">
              <a16:creationId xmlns:a16="http://schemas.microsoft.com/office/drawing/2014/main" xmlns="" id="{00000000-0008-0000-0700-00005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6" name="テキスト ボックス 595">
          <a:extLst>
            <a:ext uri="{FF2B5EF4-FFF2-40B4-BE49-F238E27FC236}">
              <a16:creationId xmlns:a16="http://schemas.microsoft.com/office/drawing/2014/main" xmlns="" id="{00000000-0008-0000-0700-00005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7" name="テキスト ボックス 596">
          <a:extLst>
            <a:ext uri="{FF2B5EF4-FFF2-40B4-BE49-F238E27FC236}">
              <a16:creationId xmlns:a16="http://schemas.microsoft.com/office/drawing/2014/main" xmlns="" id="{00000000-0008-0000-0700-00005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8" name="テキスト ボックス 597">
          <a:extLst>
            <a:ext uri="{FF2B5EF4-FFF2-40B4-BE49-F238E27FC236}">
              <a16:creationId xmlns:a16="http://schemas.microsoft.com/office/drawing/2014/main" xmlns="" id="{00000000-0008-0000-0700-00005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9" name="テキスト ボックス 598">
          <a:extLst>
            <a:ext uri="{FF2B5EF4-FFF2-40B4-BE49-F238E27FC236}">
              <a16:creationId xmlns:a16="http://schemas.microsoft.com/office/drawing/2014/main" xmlns="" id="{00000000-0008-0000-0700-00005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100597</xdr:rowOff>
    </xdr:from>
    <xdr:to>
      <xdr:col>23</xdr:col>
      <xdr:colOff>568325</xdr:colOff>
      <xdr:row>59</xdr:row>
      <xdr:rowOff>30747</xdr:rowOff>
    </xdr:to>
    <xdr:sp macro="" textlink="">
      <xdr:nvSpPr>
        <xdr:cNvPr id="600" name="円/楕円 599">
          <a:extLst>
            <a:ext uri="{FF2B5EF4-FFF2-40B4-BE49-F238E27FC236}">
              <a16:creationId xmlns:a16="http://schemas.microsoft.com/office/drawing/2014/main" xmlns="" id="{00000000-0008-0000-0700-000058020000}"/>
            </a:ext>
          </a:extLst>
        </xdr:cNvPr>
        <xdr:cNvSpPr/>
      </xdr:nvSpPr>
      <xdr:spPr>
        <a:xfrm>
          <a:off x="16268700" y="10044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15524</xdr:rowOff>
    </xdr:from>
    <xdr:ext cx="534377" cy="259045"/>
    <xdr:sp macro="" textlink="">
      <xdr:nvSpPr>
        <xdr:cNvPr id="601" name="教育費該当値テキスト">
          <a:extLst>
            <a:ext uri="{FF2B5EF4-FFF2-40B4-BE49-F238E27FC236}">
              <a16:creationId xmlns:a16="http://schemas.microsoft.com/office/drawing/2014/main" xmlns="" id="{00000000-0008-0000-0700-000059020000}"/>
            </a:ext>
          </a:extLst>
        </xdr:cNvPr>
        <xdr:cNvSpPr txBox="1"/>
      </xdr:nvSpPr>
      <xdr:spPr>
        <a:xfrm>
          <a:off x="16370300" y="9959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35,079</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57429</xdr:rowOff>
    </xdr:from>
    <xdr:to>
      <xdr:col>22</xdr:col>
      <xdr:colOff>415925</xdr:colOff>
      <xdr:row>57</xdr:row>
      <xdr:rowOff>159029</xdr:rowOff>
    </xdr:to>
    <xdr:sp macro="" textlink="">
      <xdr:nvSpPr>
        <xdr:cNvPr id="602" name="円/楕円 601">
          <a:extLst>
            <a:ext uri="{FF2B5EF4-FFF2-40B4-BE49-F238E27FC236}">
              <a16:creationId xmlns:a16="http://schemas.microsoft.com/office/drawing/2014/main" xmlns="" id="{00000000-0008-0000-0700-00005A020000}"/>
            </a:ext>
          </a:extLst>
        </xdr:cNvPr>
        <xdr:cNvSpPr/>
      </xdr:nvSpPr>
      <xdr:spPr>
        <a:xfrm>
          <a:off x="15430500" y="9830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150156</xdr:rowOff>
    </xdr:from>
    <xdr:ext cx="534377" cy="259045"/>
    <xdr:sp macro="" textlink="">
      <xdr:nvSpPr>
        <xdr:cNvPr id="603" name="テキスト ボックス 602">
          <a:extLst>
            <a:ext uri="{FF2B5EF4-FFF2-40B4-BE49-F238E27FC236}">
              <a16:creationId xmlns:a16="http://schemas.microsoft.com/office/drawing/2014/main" xmlns="" id="{00000000-0008-0000-0700-00005B020000}"/>
            </a:ext>
          </a:extLst>
        </xdr:cNvPr>
        <xdr:cNvSpPr txBox="1"/>
      </xdr:nvSpPr>
      <xdr:spPr>
        <a:xfrm>
          <a:off x="15214111" y="9922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51,978</a:t>
          </a:r>
          <a:endParaRPr kumimoji="1" lang="ja-JP" altLang="en-US" sz="1000" b="1">
            <a:solidFill>
              <a:srgbClr val="FF0000"/>
            </a:solidFill>
            <a:latin typeface="ＭＳ Ｐゴシック"/>
          </a:endParaRPr>
        </a:p>
      </xdr:txBody>
    </xdr:sp>
    <xdr:clientData/>
  </xdr:oneCellAnchor>
  <xdr:twoCellAnchor>
    <xdr:from>
      <xdr:col>21</xdr:col>
      <xdr:colOff>111125</xdr:colOff>
      <xdr:row>55</xdr:row>
      <xdr:rowOff>9855</xdr:rowOff>
    </xdr:from>
    <xdr:to>
      <xdr:col>21</xdr:col>
      <xdr:colOff>212725</xdr:colOff>
      <xdr:row>55</xdr:row>
      <xdr:rowOff>111455</xdr:rowOff>
    </xdr:to>
    <xdr:sp macro="" textlink="">
      <xdr:nvSpPr>
        <xdr:cNvPr id="604" name="円/楕円 603">
          <a:extLst>
            <a:ext uri="{FF2B5EF4-FFF2-40B4-BE49-F238E27FC236}">
              <a16:creationId xmlns:a16="http://schemas.microsoft.com/office/drawing/2014/main" xmlns="" id="{00000000-0008-0000-0700-00005C020000}"/>
            </a:ext>
          </a:extLst>
        </xdr:cNvPr>
        <xdr:cNvSpPr/>
      </xdr:nvSpPr>
      <xdr:spPr>
        <a:xfrm>
          <a:off x="14541500" y="9439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53</xdr:row>
      <xdr:rowOff>127982</xdr:rowOff>
    </xdr:from>
    <xdr:ext cx="534377" cy="259045"/>
    <xdr:sp macro="" textlink="">
      <xdr:nvSpPr>
        <xdr:cNvPr id="605" name="テキスト ボックス 604">
          <a:extLst>
            <a:ext uri="{FF2B5EF4-FFF2-40B4-BE49-F238E27FC236}">
              <a16:creationId xmlns:a16="http://schemas.microsoft.com/office/drawing/2014/main" xmlns="" id="{00000000-0008-0000-0700-00005D020000}"/>
            </a:ext>
          </a:extLst>
        </xdr:cNvPr>
        <xdr:cNvSpPr txBox="1"/>
      </xdr:nvSpPr>
      <xdr:spPr>
        <a:xfrm>
          <a:off x="14325111" y="9214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82,724</a:t>
          </a:r>
          <a:endParaRPr kumimoji="1" lang="ja-JP" altLang="en-US" sz="1000" b="1">
            <a:solidFill>
              <a:srgbClr val="FF0000"/>
            </a:solidFill>
            <a:latin typeface="ＭＳ Ｐゴシック"/>
          </a:endParaRPr>
        </a:p>
      </xdr:txBody>
    </xdr:sp>
    <xdr:clientData/>
  </xdr:oneCellAnchor>
  <xdr:twoCellAnchor>
    <xdr:from>
      <xdr:col>19</xdr:col>
      <xdr:colOff>593725</xdr:colOff>
      <xdr:row>55</xdr:row>
      <xdr:rowOff>95733</xdr:rowOff>
    </xdr:from>
    <xdr:to>
      <xdr:col>20</xdr:col>
      <xdr:colOff>9525</xdr:colOff>
      <xdr:row>56</xdr:row>
      <xdr:rowOff>25883</xdr:rowOff>
    </xdr:to>
    <xdr:sp macro="" textlink="">
      <xdr:nvSpPr>
        <xdr:cNvPr id="606" name="円/楕円 605">
          <a:extLst>
            <a:ext uri="{FF2B5EF4-FFF2-40B4-BE49-F238E27FC236}">
              <a16:creationId xmlns:a16="http://schemas.microsoft.com/office/drawing/2014/main" xmlns="" id="{00000000-0008-0000-0700-00005E020000}"/>
            </a:ext>
          </a:extLst>
        </xdr:cNvPr>
        <xdr:cNvSpPr/>
      </xdr:nvSpPr>
      <xdr:spPr>
        <a:xfrm>
          <a:off x="13652500" y="9525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42410</xdr:rowOff>
    </xdr:from>
    <xdr:ext cx="534377" cy="259045"/>
    <xdr:sp macro="" textlink="">
      <xdr:nvSpPr>
        <xdr:cNvPr id="607" name="テキスト ボックス 606">
          <a:extLst>
            <a:ext uri="{FF2B5EF4-FFF2-40B4-BE49-F238E27FC236}">
              <a16:creationId xmlns:a16="http://schemas.microsoft.com/office/drawing/2014/main" xmlns="" id="{00000000-0008-0000-0700-00005F020000}"/>
            </a:ext>
          </a:extLst>
        </xdr:cNvPr>
        <xdr:cNvSpPr txBox="1"/>
      </xdr:nvSpPr>
      <xdr:spPr>
        <a:xfrm>
          <a:off x="13436111" y="9300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75,962</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17793</xdr:rowOff>
    </xdr:from>
    <xdr:to>
      <xdr:col>18</xdr:col>
      <xdr:colOff>492125</xdr:colOff>
      <xdr:row>58</xdr:row>
      <xdr:rowOff>119393</xdr:rowOff>
    </xdr:to>
    <xdr:sp macro="" textlink="">
      <xdr:nvSpPr>
        <xdr:cNvPr id="608" name="円/楕円 607">
          <a:extLst>
            <a:ext uri="{FF2B5EF4-FFF2-40B4-BE49-F238E27FC236}">
              <a16:creationId xmlns:a16="http://schemas.microsoft.com/office/drawing/2014/main" xmlns="" id="{00000000-0008-0000-0700-000060020000}"/>
            </a:ext>
          </a:extLst>
        </xdr:cNvPr>
        <xdr:cNvSpPr/>
      </xdr:nvSpPr>
      <xdr:spPr>
        <a:xfrm>
          <a:off x="12763500" y="9961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110520</xdr:rowOff>
    </xdr:from>
    <xdr:ext cx="534377" cy="259045"/>
    <xdr:sp macro="" textlink="">
      <xdr:nvSpPr>
        <xdr:cNvPr id="609" name="テキスト ボックス 608">
          <a:extLst>
            <a:ext uri="{FF2B5EF4-FFF2-40B4-BE49-F238E27FC236}">
              <a16:creationId xmlns:a16="http://schemas.microsoft.com/office/drawing/2014/main" xmlns="" id="{00000000-0008-0000-0700-000061020000}"/>
            </a:ext>
          </a:extLst>
        </xdr:cNvPr>
        <xdr:cNvSpPr txBox="1"/>
      </xdr:nvSpPr>
      <xdr:spPr>
        <a:xfrm>
          <a:off x="12547111" y="10054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41,599</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0" name="正方形/長方形 609">
          <a:extLst>
            <a:ext uri="{FF2B5EF4-FFF2-40B4-BE49-F238E27FC236}">
              <a16:creationId xmlns:a16="http://schemas.microsoft.com/office/drawing/2014/main" xmlns="" id="{00000000-0008-0000-0700-00006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1" name="正方形/長方形 610">
          <a:extLst>
            <a:ext uri="{FF2B5EF4-FFF2-40B4-BE49-F238E27FC236}">
              <a16:creationId xmlns:a16="http://schemas.microsoft.com/office/drawing/2014/main" xmlns="" id="{00000000-0008-0000-0700-00006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2" name="正方形/長方形 611">
          <a:extLst>
            <a:ext uri="{FF2B5EF4-FFF2-40B4-BE49-F238E27FC236}">
              <a16:creationId xmlns:a16="http://schemas.microsoft.com/office/drawing/2014/main" xmlns="" id="{00000000-0008-0000-0700-00006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41/63</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3" name="正方形/長方形 612">
          <a:extLst>
            <a:ext uri="{FF2B5EF4-FFF2-40B4-BE49-F238E27FC236}">
              <a16:creationId xmlns:a16="http://schemas.microsoft.com/office/drawing/2014/main" xmlns="" id="{00000000-0008-0000-0700-00006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4" name="正方形/長方形 613">
          <a:extLst>
            <a:ext uri="{FF2B5EF4-FFF2-40B4-BE49-F238E27FC236}">
              <a16:creationId xmlns:a16="http://schemas.microsoft.com/office/drawing/2014/main" xmlns="" id="{00000000-0008-0000-0700-00006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5" name="正方形/長方形 614">
          <a:extLst>
            <a:ext uri="{FF2B5EF4-FFF2-40B4-BE49-F238E27FC236}">
              <a16:creationId xmlns:a16="http://schemas.microsoft.com/office/drawing/2014/main" xmlns="" id="{00000000-0008-0000-0700-00006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6" name="正方形/長方形 615">
          <a:extLst>
            <a:ext uri="{FF2B5EF4-FFF2-40B4-BE49-F238E27FC236}">
              <a16:creationId xmlns:a16="http://schemas.microsoft.com/office/drawing/2014/main" xmlns="" id="{00000000-0008-0000-0700-00006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7" name="正方形/長方形 616">
          <a:extLst>
            <a:ext uri="{FF2B5EF4-FFF2-40B4-BE49-F238E27FC236}">
              <a16:creationId xmlns:a16="http://schemas.microsoft.com/office/drawing/2014/main" xmlns="" id="{00000000-0008-0000-0700-00006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8" name="テキスト ボックス 617">
          <a:extLst>
            <a:ext uri="{FF2B5EF4-FFF2-40B4-BE49-F238E27FC236}">
              <a16:creationId xmlns:a16="http://schemas.microsoft.com/office/drawing/2014/main" xmlns="" id="{00000000-0008-0000-0700-00006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9" name="直線コネクタ 618">
          <a:extLst>
            <a:ext uri="{FF2B5EF4-FFF2-40B4-BE49-F238E27FC236}">
              <a16:creationId xmlns:a16="http://schemas.microsoft.com/office/drawing/2014/main" xmlns="" id="{00000000-0008-0000-0700-00006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620" name="直線コネクタ 619">
          <a:extLst>
            <a:ext uri="{FF2B5EF4-FFF2-40B4-BE49-F238E27FC236}">
              <a16:creationId xmlns:a16="http://schemas.microsoft.com/office/drawing/2014/main" xmlns="" id="{00000000-0008-0000-0700-00006C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621" name="テキスト ボックス 620">
          <a:extLst>
            <a:ext uri="{FF2B5EF4-FFF2-40B4-BE49-F238E27FC236}">
              <a16:creationId xmlns:a16="http://schemas.microsoft.com/office/drawing/2014/main" xmlns="" id="{00000000-0008-0000-0700-00006D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622" name="直線コネクタ 621">
          <a:extLst>
            <a:ext uri="{FF2B5EF4-FFF2-40B4-BE49-F238E27FC236}">
              <a16:creationId xmlns:a16="http://schemas.microsoft.com/office/drawing/2014/main" xmlns="" id="{00000000-0008-0000-0700-00006E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623" name="テキスト ボックス 622">
          <a:extLst>
            <a:ext uri="{FF2B5EF4-FFF2-40B4-BE49-F238E27FC236}">
              <a16:creationId xmlns:a16="http://schemas.microsoft.com/office/drawing/2014/main" xmlns="" id="{00000000-0008-0000-0700-00006F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624" name="直線コネクタ 623">
          <a:extLst>
            <a:ext uri="{FF2B5EF4-FFF2-40B4-BE49-F238E27FC236}">
              <a16:creationId xmlns:a16="http://schemas.microsoft.com/office/drawing/2014/main" xmlns="" id="{00000000-0008-0000-0700-000070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625" name="テキスト ボックス 624">
          <a:extLst>
            <a:ext uri="{FF2B5EF4-FFF2-40B4-BE49-F238E27FC236}">
              <a16:creationId xmlns:a16="http://schemas.microsoft.com/office/drawing/2014/main" xmlns="" id="{00000000-0008-0000-0700-000071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626" name="直線コネクタ 625">
          <a:extLst>
            <a:ext uri="{FF2B5EF4-FFF2-40B4-BE49-F238E27FC236}">
              <a16:creationId xmlns:a16="http://schemas.microsoft.com/office/drawing/2014/main" xmlns="" id="{00000000-0008-0000-0700-000072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627" name="テキスト ボックス 626">
          <a:extLst>
            <a:ext uri="{FF2B5EF4-FFF2-40B4-BE49-F238E27FC236}">
              <a16:creationId xmlns:a16="http://schemas.microsoft.com/office/drawing/2014/main" xmlns="" id="{00000000-0008-0000-0700-000073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628" name="直線コネクタ 627">
          <a:extLst>
            <a:ext uri="{FF2B5EF4-FFF2-40B4-BE49-F238E27FC236}">
              <a16:creationId xmlns:a16="http://schemas.microsoft.com/office/drawing/2014/main" xmlns="" id="{00000000-0008-0000-0700-000074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629" name="テキスト ボックス 628">
          <a:extLst>
            <a:ext uri="{FF2B5EF4-FFF2-40B4-BE49-F238E27FC236}">
              <a16:creationId xmlns:a16="http://schemas.microsoft.com/office/drawing/2014/main" xmlns="" id="{00000000-0008-0000-0700-000075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30" name="直線コネクタ 629">
          <a:extLst>
            <a:ext uri="{FF2B5EF4-FFF2-40B4-BE49-F238E27FC236}">
              <a16:creationId xmlns:a16="http://schemas.microsoft.com/office/drawing/2014/main" xmlns="" id="{00000000-0008-0000-0700-000076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631" name="テキスト ボックス 630">
          <a:extLst>
            <a:ext uri="{FF2B5EF4-FFF2-40B4-BE49-F238E27FC236}">
              <a16:creationId xmlns:a16="http://schemas.microsoft.com/office/drawing/2014/main" xmlns="" id="{00000000-0008-0000-0700-000077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2" name="直線コネクタ 631">
          <a:extLst>
            <a:ext uri="{FF2B5EF4-FFF2-40B4-BE49-F238E27FC236}">
              <a16:creationId xmlns:a16="http://schemas.microsoft.com/office/drawing/2014/main" xmlns="" id="{00000000-0008-0000-0700-000078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33" name="テキスト ボックス 632">
          <a:extLst>
            <a:ext uri="{FF2B5EF4-FFF2-40B4-BE49-F238E27FC236}">
              <a16:creationId xmlns:a16="http://schemas.microsoft.com/office/drawing/2014/main" xmlns="" id="{00000000-0008-0000-0700-000079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4" name="災害復旧費グラフ枠">
          <a:extLst>
            <a:ext uri="{FF2B5EF4-FFF2-40B4-BE49-F238E27FC236}">
              <a16:creationId xmlns:a16="http://schemas.microsoft.com/office/drawing/2014/main" xmlns="" id="{00000000-0008-0000-0700-00007A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106390</xdr:rowOff>
    </xdr:from>
    <xdr:to>
      <xdr:col>23</xdr:col>
      <xdr:colOff>516889</xdr:colOff>
      <xdr:row>79</xdr:row>
      <xdr:rowOff>98879</xdr:rowOff>
    </xdr:to>
    <xdr:cxnSp macro="">
      <xdr:nvCxnSpPr>
        <xdr:cNvPr id="635" name="直線コネクタ 634">
          <a:extLst>
            <a:ext uri="{FF2B5EF4-FFF2-40B4-BE49-F238E27FC236}">
              <a16:creationId xmlns:a16="http://schemas.microsoft.com/office/drawing/2014/main" xmlns="" id="{00000000-0008-0000-0700-00007B020000}"/>
            </a:ext>
          </a:extLst>
        </xdr:cNvPr>
        <xdr:cNvCxnSpPr/>
      </xdr:nvCxnSpPr>
      <xdr:spPr>
        <a:xfrm flipV="1">
          <a:off x="16317595" y="12107890"/>
          <a:ext cx="1269" cy="1535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109811</xdr:rowOff>
    </xdr:from>
    <xdr:ext cx="249299" cy="259045"/>
    <xdr:sp macro="" textlink="">
      <xdr:nvSpPr>
        <xdr:cNvPr id="636" name="災害復旧費最小値テキスト">
          <a:extLst>
            <a:ext uri="{FF2B5EF4-FFF2-40B4-BE49-F238E27FC236}">
              <a16:creationId xmlns:a16="http://schemas.microsoft.com/office/drawing/2014/main" xmlns="" id="{00000000-0008-0000-0700-00007C020000}"/>
            </a:ext>
          </a:extLst>
        </xdr:cNvPr>
        <xdr:cNvSpPr txBox="1"/>
      </xdr:nvSpPr>
      <xdr:spPr>
        <a:xfrm>
          <a:off x="16370300" y="1365436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98879</xdr:rowOff>
    </xdr:from>
    <xdr:to>
      <xdr:col>23</xdr:col>
      <xdr:colOff>606425</xdr:colOff>
      <xdr:row>79</xdr:row>
      <xdr:rowOff>98879</xdr:rowOff>
    </xdr:to>
    <xdr:cxnSp macro="">
      <xdr:nvCxnSpPr>
        <xdr:cNvPr id="637" name="直線コネクタ 636">
          <a:extLst>
            <a:ext uri="{FF2B5EF4-FFF2-40B4-BE49-F238E27FC236}">
              <a16:creationId xmlns:a16="http://schemas.microsoft.com/office/drawing/2014/main" xmlns="" id="{00000000-0008-0000-0700-00007D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53067</xdr:rowOff>
    </xdr:from>
    <xdr:ext cx="534377" cy="259045"/>
    <xdr:sp macro="" textlink="">
      <xdr:nvSpPr>
        <xdr:cNvPr id="638" name="災害復旧費最大値テキスト">
          <a:extLst>
            <a:ext uri="{FF2B5EF4-FFF2-40B4-BE49-F238E27FC236}">
              <a16:creationId xmlns:a16="http://schemas.microsoft.com/office/drawing/2014/main" xmlns="" id="{00000000-0008-0000-0700-00007E020000}"/>
            </a:ext>
          </a:extLst>
        </xdr:cNvPr>
        <xdr:cNvSpPr txBox="1"/>
      </xdr:nvSpPr>
      <xdr:spPr>
        <a:xfrm>
          <a:off x="16370300" y="11883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94,040</a:t>
          </a:r>
          <a:endParaRPr kumimoji="1" lang="ja-JP" altLang="en-US" sz="1000" b="1">
            <a:latin typeface="ＭＳ Ｐゴシック"/>
          </a:endParaRPr>
        </a:p>
      </xdr:txBody>
    </xdr:sp>
    <xdr:clientData/>
  </xdr:oneCellAnchor>
  <xdr:twoCellAnchor>
    <xdr:from>
      <xdr:col>23</xdr:col>
      <xdr:colOff>428625</xdr:colOff>
      <xdr:row>70</xdr:row>
      <xdr:rowOff>106390</xdr:rowOff>
    </xdr:from>
    <xdr:to>
      <xdr:col>23</xdr:col>
      <xdr:colOff>606425</xdr:colOff>
      <xdr:row>70</xdr:row>
      <xdr:rowOff>106390</xdr:rowOff>
    </xdr:to>
    <xdr:cxnSp macro="">
      <xdr:nvCxnSpPr>
        <xdr:cNvPr id="639" name="直線コネクタ 638">
          <a:extLst>
            <a:ext uri="{FF2B5EF4-FFF2-40B4-BE49-F238E27FC236}">
              <a16:creationId xmlns:a16="http://schemas.microsoft.com/office/drawing/2014/main" xmlns="" id="{00000000-0008-0000-0700-00007F020000}"/>
            </a:ext>
          </a:extLst>
        </xdr:cNvPr>
        <xdr:cNvCxnSpPr/>
      </xdr:nvCxnSpPr>
      <xdr:spPr>
        <a:xfrm>
          <a:off x="16230600" y="12107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98879</xdr:rowOff>
    </xdr:from>
    <xdr:to>
      <xdr:col>23</xdr:col>
      <xdr:colOff>517525</xdr:colOff>
      <xdr:row>79</xdr:row>
      <xdr:rowOff>98879</xdr:rowOff>
    </xdr:to>
    <xdr:cxnSp macro="">
      <xdr:nvCxnSpPr>
        <xdr:cNvPr id="640" name="直線コネクタ 639">
          <a:extLst>
            <a:ext uri="{FF2B5EF4-FFF2-40B4-BE49-F238E27FC236}">
              <a16:creationId xmlns:a16="http://schemas.microsoft.com/office/drawing/2014/main" xmlns="" id="{00000000-0008-0000-0700-000080020000}"/>
            </a:ext>
          </a:extLst>
        </xdr:cNvPr>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27260</xdr:rowOff>
    </xdr:from>
    <xdr:ext cx="469744" cy="259045"/>
    <xdr:sp macro="" textlink="">
      <xdr:nvSpPr>
        <xdr:cNvPr id="641" name="災害復旧費平均値テキスト">
          <a:extLst>
            <a:ext uri="{FF2B5EF4-FFF2-40B4-BE49-F238E27FC236}">
              <a16:creationId xmlns:a16="http://schemas.microsoft.com/office/drawing/2014/main" xmlns="" id="{00000000-0008-0000-0700-000081020000}"/>
            </a:ext>
          </a:extLst>
        </xdr:cNvPr>
        <xdr:cNvSpPr txBox="1"/>
      </xdr:nvSpPr>
      <xdr:spPr>
        <a:xfrm>
          <a:off x="16370300" y="134003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2,676</a:t>
          </a:r>
          <a:endParaRPr kumimoji="1" lang="ja-JP" altLang="en-US" sz="1000" b="1">
            <a:solidFill>
              <a:srgbClr val="000080"/>
            </a:solidFill>
            <a:latin typeface="ＭＳ Ｐゴシック"/>
          </a:endParaRPr>
        </a:p>
      </xdr:txBody>
    </xdr:sp>
    <xdr:clientData/>
  </xdr:oneCellAnchor>
  <xdr:twoCellAnchor>
    <xdr:from>
      <xdr:col>23</xdr:col>
      <xdr:colOff>466725</xdr:colOff>
      <xdr:row>79</xdr:row>
      <xdr:rowOff>4383</xdr:rowOff>
    </xdr:from>
    <xdr:to>
      <xdr:col>23</xdr:col>
      <xdr:colOff>568325</xdr:colOff>
      <xdr:row>79</xdr:row>
      <xdr:rowOff>105983</xdr:rowOff>
    </xdr:to>
    <xdr:sp macro="" textlink="">
      <xdr:nvSpPr>
        <xdr:cNvPr id="642" name="フローチャート : 判断 641">
          <a:extLst>
            <a:ext uri="{FF2B5EF4-FFF2-40B4-BE49-F238E27FC236}">
              <a16:creationId xmlns:a16="http://schemas.microsoft.com/office/drawing/2014/main" xmlns="" id="{00000000-0008-0000-0700-000082020000}"/>
            </a:ext>
          </a:extLst>
        </xdr:cNvPr>
        <xdr:cNvSpPr/>
      </xdr:nvSpPr>
      <xdr:spPr>
        <a:xfrm>
          <a:off x="16268700" y="13548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98879</xdr:rowOff>
    </xdr:from>
    <xdr:to>
      <xdr:col>22</xdr:col>
      <xdr:colOff>365125</xdr:colOff>
      <xdr:row>79</xdr:row>
      <xdr:rowOff>98879</xdr:rowOff>
    </xdr:to>
    <xdr:cxnSp macro="">
      <xdr:nvCxnSpPr>
        <xdr:cNvPr id="643" name="直線コネクタ 642">
          <a:extLst>
            <a:ext uri="{FF2B5EF4-FFF2-40B4-BE49-F238E27FC236}">
              <a16:creationId xmlns:a16="http://schemas.microsoft.com/office/drawing/2014/main" xmlns="" id="{00000000-0008-0000-0700-000083020000}"/>
            </a:ext>
          </a:extLst>
        </xdr:cNvPr>
        <xdr:cNvCxnSpPr/>
      </xdr:nvCxnSpPr>
      <xdr:spPr>
        <a:xfrm>
          <a:off x="14592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79</xdr:row>
      <xdr:rowOff>21839</xdr:rowOff>
    </xdr:from>
    <xdr:to>
      <xdr:col>22</xdr:col>
      <xdr:colOff>415925</xdr:colOff>
      <xdr:row>79</xdr:row>
      <xdr:rowOff>123439</xdr:rowOff>
    </xdr:to>
    <xdr:sp macro="" textlink="">
      <xdr:nvSpPr>
        <xdr:cNvPr id="644" name="フローチャート : 判断 643">
          <a:extLst>
            <a:ext uri="{FF2B5EF4-FFF2-40B4-BE49-F238E27FC236}">
              <a16:creationId xmlns:a16="http://schemas.microsoft.com/office/drawing/2014/main" xmlns="" id="{00000000-0008-0000-0700-000084020000}"/>
            </a:ext>
          </a:extLst>
        </xdr:cNvPr>
        <xdr:cNvSpPr/>
      </xdr:nvSpPr>
      <xdr:spPr>
        <a:xfrm>
          <a:off x="15430500" y="13566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139966</xdr:rowOff>
    </xdr:from>
    <xdr:ext cx="469744" cy="259045"/>
    <xdr:sp macro="" textlink="">
      <xdr:nvSpPr>
        <xdr:cNvPr id="645" name="テキスト ボックス 644">
          <a:extLst>
            <a:ext uri="{FF2B5EF4-FFF2-40B4-BE49-F238E27FC236}">
              <a16:creationId xmlns:a16="http://schemas.microsoft.com/office/drawing/2014/main" xmlns="" id="{00000000-0008-0000-0700-000085020000}"/>
            </a:ext>
          </a:extLst>
        </xdr:cNvPr>
        <xdr:cNvSpPr txBox="1"/>
      </xdr:nvSpPr>
      <xdr:spPr>
        <a:xfrm>
          <a:off x="15246427" y="13341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1,607</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98879</xdr:rowOff>
    </xdr:from>
    <xdr:to>
      <xdr:col>21</xdr:col>
      <xdr:colOff>161925</xdr:colOff>
      <xdr:row>79</xdr:row>
      <xdr:rowOff>98879</xdr:rowOff>
    </xdr:to>
    <xdr:cxnSp macro="">
      <xdr:nvCxnSpPr>
        <xdr:cNvPr id="646" name="直線コネクタ 645">
          <a:extLst>
            <a:ext uri="{FF2B5EF4-FFF2-40B4-BE49-F238E27FC236}">
              <a16:creationId xmlns:a16="http://schemas.microsoft.com/office/drawing/2014/main" xmlns="" id="{00000000-0008-0000-0700-000086020000}"/>
            </a:ext>
          </a:extLst>
        </xdr:cNvPr>
        <xdr:cNvCxnSpPr/>
      </xdr:nvCxnSpPr>
      <xdr:spPr>
        <a:xfrm>
          <a:off x="13703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161889</xdr:rowOff>
    </xdr:from>
    <xdr:to>
      <xdr:col>21</xdr:col>
      <xdr:colOff>212725</xdr:colOff>
      <xdr:row>79</xdr:row>
      <xdr:rowOff>92039</xdr:rowOff>
    </xdr:to>
    <xdr:sp macro="" textlink="">
      <xdr:nvSpPr>
        <xdr:cNvPr id="647" name="フローチャート : 判断 646">
          <a:extLst>
            <a:ext uri="{FF2B5EF4-FFF2-40B4-BE49-F238E27FC236}">
              <a16:creationId xmlns:a16="http://schemas.microsoft.com/office/drawing/2014/main" xmlns="" id="{00000000-0008-0000-0700-000087020000}"/>
            </a:ext>
          </a:extLst>
        </xdr:cNvPr>
        <xdr:cNvSpPr/>
      </xdr:nvSpPr>
      <xdr:spPr>
        <a:xfrm>
          <a:off x="14541500" y="13534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108566</xdr:rowOff>
    </xdr:from>
    <xdr:ext cx="469744" cy="259045"/>
    <xdr:sp macro="" textlink="">
      <xdr:nvSpPr>
        <xdr:cNvPr id="648" name="テキスト ボックス 647">
          <a:extLst>
            <a:ext uri="{FF2B5EF4-FFF2-40B4-BE49-F238E27FC236}">
              <a16:creationId xmlns:a16="http://schemas.microsoft.com/office/drawing/2014/main" xmlns="" id="{00000000-0008-0000-0700-000088020000}"/>
            </a:ext>
          </a:extLst>
        </xdr:cNvPr>
        <xdr:cNvSpPr txBox="1"/>
      </xdr:nvSpPr>
      <xdr:spPr>
        <a:xfrm>
          <a:off x="14357427" y="13310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3,530</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79808</xdr:rowOff>
    </xdr:from>
    <xdr:to>
      <xdr:col>19</xdr:col>
      <xdr:colOff>644525</xdr:colOff>
      <xdr:row>79</xdr:row>
      <xdr:rowOff>98879</xdr:rowOff>
    </xdr:to>
    <xdr:cxnSp macro="">
      <xdr:nvCxnSpPr>
        <xdr:cNvPr id="649" name="直線コネクタ 648">
          <a:extLst>
            <a:ext uri="{FF2B5EF4-FFF2-40B4-BE49-F238E27FC236}">
              <a16:creationId xmlns:a16="http://schemas.microsoft.com/office/drawing/2014/main" xmlns="" id="{00000000-0008-0000-0700-000089020000}"/>
            </a:ext>
          </a:extLst>
        </xdr:cNvPr>
        <xdr:cNvCxnSpPr/>
      </xdr:nvCxnSpPr>
      <xdr:spPr>
        <a:xfrm>
          <a:off x="12814300" y="13624358"/>
          <a:ext cx="889000" cy="19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164942</xdr:rowOff>
    </xdr:from>
    <xdr:to>
      <xdr:col>20</xdr:col>
      <xdr:colOff>9525</xdr:colOff>
      <xdr:row>79</xdr:row>
      <xdr:rowOff>95092</xdr:rowOff>
    </xdr:to>
    <xdr:sp macro="" textlink="">
      <xdr:nvSpPr>
        <xdr:cNvPr id="650" name="フローチャート : 判断 649">
          <a:extLst>
            <a:ext uri="{FF2B5EF4-FFF2-40B4-BE49-F238E27FC236}">
              <a16:creationId xmlns:a16="http://schemas.microsoft.com/office/drawing/2014/main" xmlns="" id="{00000000-0008-0000-0700-00008A020000}"/>
            </a:ext>
          </a:extLst>
        </xdr:cNvPr>
        <xdr:cNvSpPr/>
      </xdr:nvSpPr>
      <xdr:spPr>
        <a:xfrm>
          <a:off x="13652500" y="13538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111619</xdr:rowOff>
    </xdr:from>
    <xdr:ext cx="469744" cy="259045"/>
    <xdr:sp macro="" textlink="">
      <xdr:nvSpPr>
        <xdr:cNvPr id="651" name="テキスト ボックス 650">
          <a:extLst>
            <a:ext uri="{FF2B5EF4-FFF2-40B4-BE49-F238E27FC236}">
              <a16:creationId xmlns:a16="http://schemas.microsoft.com/office/drawing/2014/main" xmlns="" id="{00000000-0008-0000-0700-00008B020000}"/>
            </a:ext>
          </a:extLst>
        </xdr:cNvPr>
        <xdr:cNvSpPr txBox="1"/>
      </xdr:nvSpPr>
      <xdr:spPr>
        <a:xfrm>
          <a:off x="13468427" y="13313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3,343</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141494</xdr:rowOff>
    </xdr:from>
    <xdr:to>
      <xdr:col>18</xdr:col>
      <xdr:colOff>492125</xdr:colOff>
      <xdr:row>78</xdr:row>
      <xdr:rowOff>71644</xdr:rowOff>
    </xdr:to>
    <xdr:sp macro="" textlink="">
      <xdr:nvSpPr>
        <xdr:cNvPr id="652" name="フローチャート : 判断 651">
          <a:extLst>
            <a:ext uri="{FF2B5EF4-FFF2-40B4-BE49-F238E27FC236}">
              <a16:creationId xmlns:a16="http://schemas.microsoft.com/office/drawing/2014/main" xmlns="" id="{00000000-0008-0000-0700-00008C020000}"/>
            </a:ext>
          </a:extLst>
        </xdr:cNvPr>
        <xdr:cNvSpPr/>
      </xdr:nvSpPr>
      <xdr:spPr>
        <a:xfrm>
          <a:off x="12763500" y="13343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88171</xdr:rowOff>
    </xdr:from>
    <xdr:ext cx="534377" cy="259045"/>
    <xdr:sp macro="" textlink="">
      <xdr:nvSpPr>
        <xdr:cNvPr id="653" name="テキスト ボックス 652">
          <a:extLst>
            <a:ext uri="{FF2B5EF4-FFF2-40B4-BE49-F238E27FC236}">
              <a16:creationId xmlns:a16="http://schemas.microsoft.com/office/drawing/2014/main" xmlns="" id="{00000000-0008-0000-0700-00008D020000}"/>
            </a:ext>
          </a:extLst>
        </xdr:cNvPr>
        <xdr:cNvSpPr txBox="1"/>
      </xdr:nvSpPr>
      <xdr:spPr>
        <a:xfrm>
          <a:off x="12547111" y="13118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15,279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4" name="テキスト ボックス 653">
          <a:extLst>
            <a:ext uri="{FF2B5EF4-FFF2-40B4-BE49-F238E27FC236}">
              <a16:creationId xmlns:a16="http://schemas.microsoft.com/office/drawing/2014/main" xmlns="" id="{00000000-0008-0000-0700-00008E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5" name="テキスト ボックス 654">
          <a:extLst>
            <a:ext uri="{FF2B5EF4-FFF2-40B4-BE49-F238E27FC236}">
              <a16:creationId xmlns:a16="http://schemas.microsoft.com/office/drawing/2014/main" xmlns="" id="{00000000-0008-0000-0700-00008F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6" name="テキスト ボックス 655">
          <a:extLst>
            <a:ext uri="{FF2B5EF4-FFF2-40B4-BE49-F238E27FC236}">
              <a16:creationId xmlns:a16="http://schemas.microsoft.com/office/drawing/2014/main" xmlns="" id="{00000000-0008-0000-0700-000090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7" name="テキスト ボックス 656">
          <a:extLst>
            <a:ext uri="{FF2B5EF4-FFF2-40B4-BE49-F238E27FC236}">
              <a16:creationId xmlns:a16="http://schemas.microsoft.com/office/drawing/2014/main" xmlns="" id="{00000000-0008-0000-0700-000091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8" name="テキスト ボックス 657">
          <a:extLst>
            <a:ext uri="{FF2B5EF4-FFF2-40B4-BE49-F238E27FC236}">
              <a16:creationId xmlns:a16="http://schemas.microsoft.com/office/drawing/2014/main" xmlns="" id="{00000000-0008-0000-0700-000092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79</xdr:row>
      <xdr:rowOff>48079</xdr:rowOff>
    </xdr:from>
    <xdr:to>
      <xdr:col>23</xdr:col>
      <xdr:colOff>568325</xdr:colOff>
      <xdr:row>79</xdr:row>
      <xdr:rowOff>149679</xdr:rowOff>
    </xdr:to>
    <xdr:sp macro="" textlink="">
      <xdr:nvSpPr>
        <xdr:cNvPr id="659" name="円/楕円 658">
          <a:extLst>
            <a:ext uri="{FF2B5EF4-FFF2-40B4-BE49-F238E27FC236}">
              <a16:creationId xmlns:a16="http://schemas.microsoft.com/office/drawing/2014/main" xmlns="" id="{00000000-0008-0000-0700-000093020000}"/>
            </a:ext>
          </a:extLst>
        </xdr:cNvPr>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154261</xdr:rowOff>
    </xdr:from>
    <xdr:ext cx="249299" cy="259045"/>
    <xdr:sp macro="" textlink="">
      <xdr:nvSpPr>
        <xdr:cNvPr id="660" name="災害復旧費該当値テキスト">
          <a:extLst>
            <a:ext uri="{FF2B5EF4-FFF2-40B4-BE49-F238E27FC236}">
              <a16:creationId xmlns:a16="http://schemas.microsoft.com/office/drawing/2014/main" xmlns="" id="{00000000-0008-0000-0700-000094020000}"/>
            </a:ext>
          </a:extLst>
        </xdr:cNvPr>
        <xdr:cNvSpPr txBox="1"/>
      </xdr:nvSpPr>
      <xdr:spPr>
        <a:xfrm>
          <a:off x="16370300" y="1352736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79</xdr:row>
      <xdr:rowOff>48079</xdr:rowOff>
    </xdr:from>
    <xdr:to>
      <xdr:col>22</xdr:col>
      <xdr:colOff>415925</xdr:colOff>
      <xdr:row>79</xdr:row>
      <xdr:rowOff>149679</xdr:rowOff>
    </xdr:to>
    <xdr:sp macro="" textlink="">
      <xdr:nvSpPr>
        <xdr:cNvPr id="661" name="円/楕円 660">
          <a:extLst>
            <a:ext uri="{FF2B5EF4-FFF2-40B4-BE49-F238E27FC236}">
              <a16:creationId xmlns:a16="http://schemas.microsoft.com/office/drawing/2014/main" xmlns="" id="{00000000-0008-0000-0700-000095020000}"/>
            </a:ext>
          </a:extLst>
        </xdr:cNvPr>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140806</xdr:rowOff>
    </xdr:from>
    <xdr:ext cx="249299" cy="259045"/>
    <xdr:sp macro="" textlink="">
      <xdr:nvSpPr>
        <xdr:cNvPr id="662" name="テキスト ボックス 661">
          <a:extLst>
            <a:ext uri="{FF2B5EF4-FFF2-40B4-BE49-F238E27FC236}">
              <a16:creationId xmlns:a16="http://schemas.microsoft.com/office/drawing/2014/main" xmlns="" id="{00000000-0008-0000-0700-000096020000}"/>
            </a:ext>
          </a:extLst>
        </xdr:cNvPr>
        <xdr:cNvSpPr txBox="1"/>
      </xdr:nvSpPr>
      <xdr:spPr>
        <a:xfrm>
          <a:off x="15356649"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79</xdr:row>
      <xdr:rowOff>48079</xdr:rowOff>
    </xdr:from>
    <xdr:to>
      <xdr:col>21</xdr:col>
      <xdr:colOff>212725</xdr:colOff>
      <xdr:row>79</xdr:row>
      <xdr:rowOff>149679</xdr:rowOff>
    </xdr:to>
    <xdr:sp macro="" textlink="">
      <xdr:nvSpPr>
        <xdr:cNvPr id="663" name="円/楕円 662">
          <a:extLst>
            <a:ext uri="{FF2B5EF4-FFF2-40B4-BE49-F238E27FC236}">
              <a16:creationId xmlns:a16="http://schemas.microsoft.com/office/drawing/2014/main" xmlns="" id="{00000000-0008-0000-0700-000097020000}"/>
            </a:ext>
          </a:extLst>
        </xdr:cNvPr>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140806</xdr:rowOff>
    </xdr:from>
    <xdr:ext cx="249299" cy="259045"/>
    <xdr:sp macro="" textlink="">
      <xdr:nvSpPr>
        <xdr:cNvPr id="664" name="テキスト ボックス 663">
          <a:extLst>
            <a:ext uri="{FF2B5EF4-FFF2-40B4-BE49-F238E27FC236}">
              <a16:creationId xmlns:a16="http://schemas.microsoft.com/office/drawing/2014/main" xmlns="" id="{00000000-0008-0000-0700-000098020000}"/>
            </a:ext>
          </a:extLst>
        </xdr:cNvPr>
        <xdr:cNvSpPr txBox="1"/>
      </xdr:nvSpPr>
      <xdr:spPr>
        <a:xfrm>
          <a:off x="14467649"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79</xdr:row>
      <xdr:rowOff>48079</xdr:rowOff>
    </xdr:from>
    <xdr:to>
      <xdr:col>20</xdr:col>
      <xdr:colOff>9525</xdr:colOff>
      <xdr:row>79</xdr:row>
      <xdr:rowOff>149679</xdr:rowOff>
    </xdr:to>
    <xdr:sp macro="" textlink="">
      <xdr:nvSpPr>
        <xdr:cNvPr id="665" name="円/楕円 664">
          <a:extLst>
            <a:ext uri="{FF2B5EF4-FFF2-40B4-BE49-F238E27FC236}">
              <a16:creationId xmlns:a16="http://schemas.microsoft.com/office/drawing/2014/main" xmlns="" id="{00000000-0008-0000-0700-000099020000}"/>
            </a:ext>
          </a:extLst>
        </xdr:cNvPr>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140806</xdr:rowOff>
    </xdr:from>
    <xdr:ext cx="249299" cy="259045"/>
    <xdr:sp macro="" textlink="">
      <xdr:nvSpPr>
        <xdr:cNvPr id="666" name="テキスト ボックス 665">
          <a:extLst>
            <a:ext uri="{FF2B5EF4-FFF2-40B4-BE49-F238E27FC236}">
              <a16:creationId xmlns:a16="http://schemas.microsoft.com/office/drawing/2014/main" xmlns="" id="{00000000-0008-0000-0700-00009A020000}"/>
            </a:ext>
          </a:extLst>
        </xdr:cNvPr>
        <xdr:cNvSpPr txBox="1"/>
      </xdr:nvSpPr>
      <xdr:spPr>
        <a:xfrm>
          <a:off x="13578649"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79</xdr:row>
      <xdr:rowOff>29008</xdr:rowOff>
    </xdr:from>
    <xdr:to>
      <xdr:col>18</xdr:col>
      <xdr:colOff>492125</xdr:colOff>
      <xdr:row>79</xdr:row>
      <xdr:rowOff>130608</xdr:rowOff>
    </xdr:to>
    <xdr:sp macro="" textlink="">
      <xdr:nvSpPr>
        <xdr:cNvPr id="667" name="円/楕円 666">
          <a:extLst>
            <a:ext uri="{FF2B5EF4-FFF2-40B4-BE49-F238E27FC236}">
              <a16:creationId xmlns:a16="http://schemas.microsoft.com/office/drawing/2014/main" xmlns="" id="{00000000-0008-0000-0700-00009B020000}"/>
            </a:ext>
          </a:extLst>
        </xdr:cNvPr>
        <xdr:cNvSpPr/>
      </xdr:nvSpPr>
      <xdr:spPr>
        <a:xfrm>
          <a:off x="12763500" y="13573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79</xdr:row>
      <xdr:rowOff>121735</xdr:rowOff>
    </xdr:from>
    <xdr:ext cx="469744" cy="259045"/>
    <xdr:sp macro="" textlink="">
      <xdr:nvSpPr>
        <xdr:cNvPr id="668" name="テキスト ボックス 667">
          <a:extLst>
            <a:ext uri="{FF2B5EF4-FFF2-40B4-BE49-F238E27FC236}">
              <a16:creationId xmlns:a16="http://schemas.microsoft.com/office/drawing/2014/main" xmlns="" id="{00000000-0008-0000-0700-00009C020000}"/>
            </a:ext>
          </a:extLst>
        </xdr:cNvPr>
        <xdr:cNvSpPr txBox="1"/>
      </xdr:nvSpPr>
      <xdr:spPr>
        <a:xfrm>
          <a:off x="12579427" y="13666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1,168</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9" name="正方形/長方形 668">
          <a:extLst>
            <a:ext uri="{FF2B5EF4-FFF2-40B4-BE49-F238E27FC236}">
              <a16:creationId xmlns:a16="http://schemas.microsoft.com/office/drawing/2014/main" xmlns="" id="{00000000-0008-0000-0700-00009D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70" name="正方形/長方形 669">
          <a:extLst>
            <a:ext uri="{FF2B5EF4-FFF2-40B4-BE49-F238E27FC236}">
              <a16:creationId xmlns:a16="http://schemas.microsoft.com/office/drawing/2014/main" xmlns="" id="{00000000-0008-0000-0700-00009E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71" name="正方形/長方形 670">
          <a:extLst>
            <a:ext uri="{FF2B5EF4-FFF2-40B4-BE49-F238E27FC236}">
              <a16:creationId xmlns:a16="http://schemas.microsoft.com/office/drawing/2014/main" xmlns="" id="{00000000-0008-0000-0700-00009F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20/63</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2" name="正方形/長方形 671">
          <a:extLst>
            <a:ext uri="{FF2B5EF4-FFF2-40B4-BE49-F238E27FC236}">
              <a16:creationId xmlns:a16="http://schemas.microsoft.com/office/drawing/2014/main" xmlns="" id="{00000000-0008-0000-0700-0000A0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3" name="正方形/長方形 672">
          <a:extLst>
            <a:ext uri="{FF2B5EF4-FFF2-40B4-BE49-F238E27FC236}">
              <a16:creationId xmlns:a16="http://schemas.microsoft.com/office/drawing/2014/main" xmlns="" id="{00000000-0008-0000-0700-0000A1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4" name="正方形/長方形 673">
          <a:extLst>
            <a:ext uri="{FF2B5EF4-FFF2-40B4-BE49-F238E27FC236}">
              <a16:creationId xmlns:a16="http://schemas.microsoft.com/office/drawing/2014/main" xmlns="" id="{00000000-0008-0000-0700-0000A2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5" name="正方形/長方形 674">
          <a:extLst>
            <a:ext uri="{FF2B5EF4-FFF2-40B4-BE49-F238E27FC236}">
              <a16:creationId xmlns:a16="http://schemas.microsoft.com/office/drawing/2014/main" xmlns="" id="{00000000-0008-0000-0700-0000A3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47,576</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6" name="正方形/長方形 675">
          <a:extLst>
            <a:ext uri="{FF2B5EF4-FFF2-40B4-BE49-F238E27FC236}">
              <a16:creationId xmlns:a16="http://schemas.microsoft.com/office/drawing/2014/main" xmlns="" id="{00000000-0008-0000-0700-0000A4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7" name="テキスト ボックス 676">
          <a:extLst>
            <a:ext uri="{FF2B5EF4-FFF2-40B4-BE49-F238E27FC236}">
              <a16:creationId xmlns:a16="http://schemas.microsoft.com/office/drawing/2014/main" xmlns="" id="{00000000-0008-0000-0700-0000A5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8" name="直線コネクタ 677">
          <a:extLst>
            <a:ext uri="{FF2B5EF4-FFF2-40B4-BE49-F238E27FC236}">
              <a16:creationId xmlns:a16="http://schemas.microsoft.com/office/drawing/2014/main" xmlns="" id="{00000000-0008-0000-0700-0000A6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9" name="直線コネクタ 678">
          <a:extLst>
            <a:ext uri="{FF2B5EF4-FFF2-40B4-BE49-F238E27FC236}">
              <a16:creationId xmlns:a16="http://schemas.microsoft.com/office/drawing/2014/main" xmlns="" id="{00000000-0008-0000-0700-0000A7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80" name="テキスト ボックス 679">
          <a:extLst>
            <a:ext uri="{FF2B5EF4-FFF2-40B4-BE49-F238E27FC236}">
              <a16:creationId xmlns:a16="http://schemas.microsoft.com/office/drawing/2014/main" xmlns="" id="{00000000-0008-0000-0700-0000A8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81" name="直線コネクタ 680">
          <a:extLst>
            <a:ext uri="{FF2B5EF4-FFF2-40B4-BE49-F238E27FC236}">
              <a16:creationId xmlns:a16="http://schemas.microsoft.com/office/drawing/2014/main" xmlns="" id="{00000000-0008-0000-0700-0000A9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82" name="テキスト ボックス 681">
          <a:extLst>
            <a:ext uri="{FF2B5EF4-FFF2-40B4-BE49-F238E27FC236}">
              <a16:creationId xmlns:a16="http://schemas.microsoft.com/office/drawing/2014/main" xmlns="" id="{00000000-0008-0000-0700-0000AA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83" name="直線コネクタ 682">
          <a:extLst>
            <a:ext uri="{FF2B5EF4-FFF2-40B4-BE49-F238E27FC236}">
              <a16:creationId xmlns:a16="http://schemas.microsoft.com/office/drawing/2014/main" xmlns="" id="{00000000-0008-0000-0700-0000AB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84" name="テキスト ボックス 683">
          <a:extLst>
            <a:ext uri="{FF2B5EF4-FFF2-40B4-BE49-F238E27FC236}">
              <a16:creationId xmlns:a16="http://schemas.microsoft.com/office/drawing/2014/main" xmlns="" id="{00000000-0008-0000-0700-0000AC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85" name="直線コネクタ 684">
          <a:extLst>
            <a:ext uri="{FF2B5EF4-FFF2-40B4-BE49-F238E27FC236}">
              <a16:creationId xmlns:a16="http://schemas.microsoft.com/office/drawing/2014/main" xmlns="" id="{00000000-0008-0000-0700-0000AD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86" name="テキスト ボックス 685">
          <a:extLst>
            <a:ext uri="{FF2B5EF4-FFF2-40B4-BE49-F238E27FC236}">
              <a16:creationId xmlns:a16="http://schemas.microsoft.com/office/drawing/2014/main" xmlns="" id="{00000000-0008-0000-0700-0000AE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7" name="直線コネクタ 686">
          <a:extLst>
            <a:ext uri="{FF2B5EF4-FFF2-40B4-BE49-F238E27FC236}">
              <a16:creationId xmlns:a16="http://schemas.microsoft.com/office/drawing/2014/main" xmlns="" id="{00000000-0008-0000-0700-0000AF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8" name="テキスト ボックス 687">
          <a:extLst>
            <a:ext uri="{FF2B5EF4-FFF2-40B4-BE49-F238E27FC236}">
              <a16:creationId xmlns:a16="http://schemas.microsoft.com/office/drawing/2014/main" xmlns="" id="{00000000-0008-0000-0700-0000B0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9" name="直線コネクタ 688">
          <a:extLst>
            <a:ext uri="{FF2B5EF4-FFF2-40B4-BE49-F238E27FC236}">
              <a16:creationId xmlns:a16="http://schemas.microsoft.com/office/drawing/2014/main" xmlns="" id="{00000000-0008-0000-0700-0000B1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90" name="テキスト ボックス 689">
          <a:extLst>
            <a:ext uri="{FF2B5EF4-FFF2-40B4-BE49-F238E27FC236}">
              <a16:creationId xmlns:a16="http://schemas.microsoft.com/office/drawing/2014/main" xmlns="" id="{00000000-0008-0000-0700-0000B2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1" name="公債費グラフ枠">
          <a:extLst>
            <a:ext uri="{FF2B5EF4-FFF2-40B4-BE49-F238E27FC236}">
              <a16:creationId xmlns:a16="http://schemas.microsoft.com/office/drawing/2014/main" xmlns="" id="{00000000-0008-0000-0700-0000B3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37317</xdr:rowOff>
    </xdr:from>
    <xdr:to>
      <xdr:col>23</xdr:col>
      <xdr:colOff>516889</xdr:colOff>
      <xdr:row>99</xdr:row>
      <xdr:rowOff>1253</xdr:rowOff>
    </xdr:to>
    <xdr:cxnSp macro="">
      <xdr:nvCxnSpPr>
        <xdr:cNvPr id="692" name="直線コネクタ 691">
          <a:extLst>
            <a:ext uri="{FF2B5EF4-FFF2-40B4-BE49-F238E27FC236}">
              <a16:creationId xmlns:a16="http://schemas.microsoft.com/office/drawing/2014/main" xmlns="" id="{00000000-0008-0000-0700-0000B4020000}"/>
            </a:ext>
          </a:extLst>
        </xdr:cNvPr>
        <xdr:cNvCxnSpPr/>
      </xdr:nvCxnSpPr>
      <xdr:spPr>
        <a:xfrm flipV="1">
          <a:off x="16317595" y="15639267"/>
          <a:ext cx="1269" cy="13355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5080</xdr:rowOff>
    </xdr:from>
    <xdr:ext cx="469744" cy="259045"/>
    <xdr:sp macro="" textlink="">
      <xdr:nvSpPr>
        <xdr:cNvPr id="693" name="公債費最小値テキスト">
          <a:extLst>
            <a:ext uri="{FF2B5EF4-FFF2-40B4-BE49-F238E27FC236}">
              <a16:creationId xmlns:a16="http://schemas.microsoft.com/office/drawing/2014/main" xmlns="" id="{00000000-0008-0000-0700-0000B5020000}"/>
            </a:ext>
          </a:extLst>
        </xdr:cNvPr>
        <xdr:cNvSpPr txBox="1"/>
      </xdr:nvSpPr>
      <xdr:spPr>
        <a:xfrm>
          <a:off x="16370300" y="16978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5,669</a:t>
          </a:r>
          <a:endParaRPr kumimoji="1" lang="ja-JP" altLang="en-US" sz="1000" b="1">
            <a:latin typeface="ＭＳ Ｐゴシック"/>
          </a:endParaRPr>
        </a:p>
      </xdr:txBody>
    </xdr:sp>
    <xdr:clientData/>
  </xdr:oneCellAnchor>
  <xdr:twoCellAnchor>
    <xdr:from>
      <xdr:col>23</xdr:col>
      <xdr:colOff>428625</xdr:colOff>
      <xdr:row>99</xdr:row>
      <xdr:rowOff>1253</xdr:rowOff>
    </xdr:from>
    <xdr:to>
      <xdr:col>23</xdr:col>
      <xdr:colOff>606425</xdr:colOff>
      <xdr:row>99</xdr:row>
      <xdr:rowOff>1253</xdr:rowOff>
    </xdr:to>
    <xdr:cxnSp macro="">
      <xdr:nvCxnSpPr>
        <xdr:cNvPr id="694" name="直線コネクタ 693">
          <a:extLst>
            <a:ext uri="{FF2B5EF4-FFF2-40B4-BE49-F238E27FC236}">
              <a16:creationId xmlns:a16="http://schemas.microsoft.com/office/drawing/2014/main" xmlns="" id="{00000000-0008-0000-0700-0000B6020000}"/>
            </a:ext>
          </a:extLst>
        </xdr:cNvPr>
        <xdr:cNvCxnSpPr/>
      </xdr:nvCxnSpPr>
      <xdr:spPr>
        <a:xfrm>
          <a:off x="16230600" y="16974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155444</xdr:rowOff>
    </xdr:from>
    <xdr:ext cx="599010" cy="259045"/>
    <xdr:sp macro="" textlink="">
      <xdr:nvSpPr>
        <xdr:cNvPr id="695" name="公債費最大値テキスト">
          <a:extLst>
            <a:ext uri="{FF2B5EF4-FFF2-40B4-BE49-F238E27FC236}">
              <a16:creationId xmlns:a16="http://schemas.microsoft.com/office/drawing/2014/main" xmlns="" id="{00000000-0008-0000-0700-0000B7020000}"/>
            </a:ext>
          </a:extLst>
        </xdr:cNvPr>
        <xdr:cNvSpPr txBox="1"/>
      </xdr:nvSpPr>
      <xdr:spPr>
        <a:xfrm>
          <a:off x="16370300" y="15414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180,936</a:t>
          </a:r>
          <a:endParaRPr kumimoji="1" lang="ja-JP" altLang="en-US" sz="1000" b="1">
            <a:latin typeface="ＭＳ Ｐゴシック"/>
          </a:endParaRPr>
        </a:p>
      </xdr:txBody>
    </xdr:sp>
    <xdr:clientData/>
  </xdr:oneCellAnchor>
  <xdr:twoCellAnchor>
    <xdr:from>
      <xdr:col>23</xdr:col>
      <xdr:colOff>428625</xdr:colOff>
      <xdr:row>91</xdr:row>
      <xdr:rowOff>37317</xdr:rowOff>
    </xdr:from>
    <xdr:to>
      <xdr:col>23</xdr:col>
      <xdr:colOff>606425</xdr:colOff>
      <xdr:row>91</xdr:row>
      <xdr:rowOff>37317</xdr:rowOff>
    </xdr:to>
    <xdr:cxnSp macro="">
      <xdr:nvCxnSpPr>
        <xdr:cNvPr id="696" name="直線コネクタ 695">
          <a:extLst>
            <a:ext uri="{FF2B5EF4-FFF2-40B4-BE49-F238E27FC236}">
              <a16:creationId xmlns:a16="http://schemas.microsoft.com/office/drawing/2014/main" xmlns="" id="{00000000-0008-0000-0700-0000B8020000}"/>
            </a:ext>
          </a:extLst>
        </xdr:cNvPr>
        <xdr:cNvCxnSpPr/>
      </xdr:nvCxnSpPr>
      <xdr:spPr>
        <a:xfrm>
          <a:off x="16230600" y="15639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147290</xdr:rowOff>
    </xdr:from>
    <xdr:to>
      <xdr:col>23</xdr:col>
      <xdr:colOff>517525</xdr:colOff>
      <xdr:row>97</xdr:row>
      <xdr:rowOff>25766</xdr:rowOff>
    </xdr:to>
    <xdr:cxnSp macro="">
      <xdr:nvCxnSpPr>
        <xdr:cNvPr id="697" name="直線コネクタ 696">
          <a:extLst>
            <a:ext uri="{FF2B5EF4-FFF2-40B4-BE49-F238E27FC236}">
              <a16:creationId xmlns:a16="http://schemas.microsoft.com/office/drawing/2014/main" xmlns="" id="{00000000-0008-0000-0700-0000B9020000}"/>
            </a:ext>
          </a:extLst>
        </xdr:cNvPr>
        <xdr:cNvCxnSpPr/>
      </xdr:nvCxnSpPr>
      <xdr:spPr>
        <a:xfrm flipV="1">
          <a:off x="15481300" y="16606490"/>
          <a:ext cx="838200" cy="49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102058</xdr:rowOff>
    </xdr:from>
    <xdr:ext cx="534377" cy="259045"/>
    <xdr:sp macro="" textlink="">
      <xdr:nvSpPr>
        <xdr:cNvPr id="698" name="公債費平均値テキスト">
          <a:extLst>
            <a:ext uri="{FF2B5EF4-FFF2-40B4-BE49-F238E27FC236}">
              <a16:creationId xmlns:a16="http://schemas.microsoft.com/office/drawing/2014/main" xmlns="" id="{00000000-0008-0000-0700-0000BA020000}"/>
            </a:ext>
          </a:extLst>
        </xdr:cNvPr>
        <xdr:cNvSpPr txBox="1"/>
      </xdr:nvSpPr>
      <xdr:spPr>
        <a:xfrm>
          <a:off x="16370300" y="165612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50,442</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123631</xdr:rowOff>
    </xdr:from>
    <xdr:to>
      <xdr:col>23</xdr:col>
      <xdr:colOff>568325</xdr:colOff>
      <xdr:row>97</xdr:row>
      <xdr:rowOff>53781</xdr:rowOff>
    </xdr:to>
    <xdr:sp macro="" textlink="">
      <xdr:nvSpPr>
        <xdr:cNvPr id="699" name="フローチャート : 判断 698">
          <a:extLst>
            <a:ext uri="{FF2B5EF4-FFF2-40B4-BE49-F238E27FC236}">
              <a16:creationId xmlns:a16="http://schemas.microsoft.com/office/drawing/2014/main" xmlns="" id="{00000000-0008-0000-0700-0000BB020000}"/>
            </a:ext>
          </a:extLst>
        </xdr:cNvPr>
        <xdr:cNvSpPr/>
      </xdr:nvSpPr>
      <xdr:spPr>
        <a:xfrm>
          <a:off x="16268700" y="16582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1115</xdr:rowOff>
    </xdr:from>
    <xdr:to>
      <xdr:col>22</xdr:col>
      <xdr:colOff>365125</xdr:colOff>
      <xdr:row>97</xdr:row>
      <xdr:rowOff>25766</xdr:rowOff>
    </xdr:to>
    <xdr:cxnSp macro="">
      <xdr:nvCxnSpPr>
        <xdr:cNvPr id="700" name="直線コネクタ 699">
          <a:extLst>
            <a:ext uri="{FF2B5EF4-FFF2-40B4-BE49-F238E27FC236}">
              <a16:creationId xmlns:a16="http://schemas.microsoft.com/office/drawing/2014/main" xmlns="" id="{00000000-0008-0000-0700-0000BC020000}"/>
            </a:ext>
          </a:extLst>
        </xdr:cNvPr>
        <xdr:cNvCxnSpPr/>
      </xdr:nvCxnSpPr>
      <xdr:spPr>
        <a:xfrm>
          <a:off x="14592300" y="16631765"/>
          <a:ext cx="889000" cy="24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130375</xdr:rowOff>
    </xdr:from>
    <xdr:to>
      <xdr:col>22</xdr:col>
      <xdr:colOff>415925</xdr:colOff>
      <xdr:row>97</xdr:row>
      <xdr:rowOff>60525</xdr:rowOff>
    </xdr:to>
    <xdr:sp macro="" textlink="">
      <xdr:nvSpPr>
        <xdr:cNvPr id="701" name="フローチャート : 判断 700">
          <a:extLst>
            <a:ext uri="{FF2B5EF4-FFF2-40B4-BE49-F238E27FC236}">
              <a16:creationId xmlns:a16="http://schemas.microsoft.com/office/drawing/2014/main" xmlns="" id="{00000000-0008-0000-0700-0000BD020000}"/>
            </a:ext>
          </a:extLst>
        </xdr:cNvPr>
        <xdr:cNvSpPr/>
      </xdr:nvSpPr>
      <xdr:spPr>
        <a:xfrm>
          <a:off x="15430500" y="1658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77052</xdr:rowOff>
    </xdr:from>
    <xdr:ext cx="534377" cy="259045"/>
    <xdr:sp macro="" textlink="">
      <xdr:nvSpPr>
        <xdr:cNvPr id="702" name="テキスト ボックス 701">
          <a:extLst>
            <a:ext uri="{FF2B5EF4-FFF2-40B4-BE49-F238E27FC236}">
              <a16:creationId xmlns:a16="http://schemas.microsoft.com/office/drawing/2014/main" xmlns="" id="{00000000-0008-0000-0700-0000BE020000}"/>
            </a:ext>
          </a:extLst>
        </xdr:cNvPr>
        <xdr:cNvSpPr txBox="1"/>
      </xdr:nvSpPr>
      <xdr:spPr>
        <a:xfrm>
          <a:off x="15214111" y="16364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49,557</a:t>
          </a:r>
          <a:endParaRPr kumimoji="1" lang="ja-JP" altLang="en-US" sz="1000" b="1">
            <a:solidFill>
              <a:srgbClr val="000080"/>
            </a:solidFill>
            <a:latin typeface="ＭＳ Ｐゴシック"/>
          </a:endParaRPr>
        </a:p>
      </xdr:txBody>
    </xdr:sp>
    <xdr:clientData/>
  </xdr:oneCellAnchor>
  <xdr:twoCellAnchor>
    <xdr:from>
      <xdr:col>19</xdr:col>
      <xdr:colOff>644525</xdr:colOff>
      <xdr:row>95</xdr:row>
      <xdr:rowOff>16492</xdr:rowOff>
    </xdr:from>
    <xdr:to>
      <xdr:col>21</xdr:col>
      <xdr:colOff>161925</xdr:colOff>
      <xdr:row>97</xdr:row>
      <xdr:rowOff>1115</xdr:rowOff>
    </xdr:to>
    <xdr:cxnSp macro="">
      <xdr:nvCxnSpPr>
        <xdr:cNvPr id="703" name="直線コネクタ 702">
          <a:extLst>
            <a:ext uri="{FF2B5EF4-FFF2-40B4-BE49-F238E27FC236}">
              <a16:creationId xmlns:a16="http://schemas.microsoft.com/office/drawing/2014/main" xmlns="" id="{00000000-0008-0000-0700-0000BF020000}"/>
            </a:ext>
          </a:extLst>
        </xdr:cNvPr>
        <xdr:cNvCxnSpPr/>
      </xdr:nvCxnSpPr>
      <xdr:spPr>
        <a:xfrm>
          <a:off x="13703300" y="16304242"/>
          <a:ext cx="889000" cy="327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91156</xdr:rowOff>
    </xdr:from>
    <xdr:to>
      <xdr:col>21</xdr:col>
      <xdr:colOff>212725</xdr:colOff>
      <xdr:row>97</xdr:row>
      <xdr:rowOff>21306</xdr:rowOff>
    </xdr:to>
    <xdr:sp macro="" textlink="">
      <xdr:nvSpPr>
        <xdr:cNvPr id="704" name="フローチャート : 判断 703">
          <a:extLst>
            <a:ext uri="{FF2B5EF4-FFF2-40B4-BE49-F238E27FC236}">
              <a16:creationId xmlns:a16="http://schemas.microsoft.com/office/drawing/2014/main" xmlns="" id="{00000000-0008-0000-0700-0000C0020000}"/>
            </a:ext>
          </a:extLst>
        </xdr:cNvPr>
        <xdr:cNvSpPr/>
      </xdr:nvSpPr>
      <xdr:spPr>
        <a:xfrm>
          <a:off x="14541500" y="16550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37833</xdr:rowOff>
    </xdr:from>
    <xdr:ext cx="534377" cy="259045"/>
    <xdr:sp macro="" textlink="">
      <xdr:nvSpPr>
        <xdr:cNvPr id="705" name="テキスト ボックス 704">
          <a:extLst>
            <a:ext uri="{FF2B5EF4-FFF2-40B4-BE49-F238E27FC236}">
              <a16:creationId xmlns:a16="http://schemas.microsoft.com/office/drawing/2014/main" xmlns="" id="{00000000-0008-0000-0700-0000C1020000}"/>
            </a:ext>
          </a:extLst>
        </xdr:cNvPr>
        <xdr:cNvSpPr txBox="1"/>
      </xdr:nvSpPr>
      <xdr:spPr>
        <a:xfrm>
          <a:off x="14325111" y="16325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54,704</a:t>
          </a:r>
          <a:endParaRPr kumimoji="1" lang="ja-JP" altLang="en-US" sz="1000" b="1">
            <a:solidFill>
              <a:srgbClr val="000080"/>
            </a:solidFill>
            <a:latin typeface="ＭＳ Ｐゴシック"/>
          </a:endParaRPr>
        </a:p>
      </xdr:txBody>
    </xdr:sp>
    <xdr:clientData/>
  </xdr:oneCellAnchor>
  <xdr:twoCellAnchor>
    <xdr:from>
      <xdr:col>18</xdr:col>
      <xdr:colOff>441325</xdr:colOff>
      <xdr:row>95</xdr:row>
      <xdr:rowOff>16492</xdr:rowOff>
    </xdr:from>
    <xdr:to>
      <xdr:col>19</xdr:col>
      <xdr:colOff>644525</xdr:colOff>
      <xdr:row>96</xdr:row>
      <xdr:rowOff>157896</xdr:rowOff>
    </xdr:to>
    <xdr:cxnSp macro="">
      <xdr:nvCxnSpPr>
        <xdr:cNvPr id="706" name="直線コネクタ 705">
          <a:extLst>
            <a:ext uri="{FF2B5EF4-FFF2-40B4-BE49-F238E27FC236}">
              <a16:creationId xmlns:a16="http://schemas.microsoft.com/office/drawing/2014/main" xmlns="" id="{00000000-0008-0000-0700-0000C2020000}"/>
            </a:ext>
          </a:extLst>
        </xdr:cNvPr>
        <xdr:cNvCxnSpPr/>
      </xdr:nvCxnSpPr>
      <xdr:spPr>
        <a:xfrm flipV="1">
          <a:off x="12814300" y="16304242"/>
          <a:ext cx="889000" cy="312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74223</xdr:rowOff>
    </xdr:from>
    <xdr:to>
      <xdr:col>20</xdr:col>
      <xdr:colOff>9525</xdr:colOff>
      <xdr:row>97</xdr:row>
      <xdr:rowOff>4373</xdr:rowOff>
    </xdr:to>
    <xdr:sp macro="" textlink="">
      <xdr:nvSpPr>
        <xdr:cNvPr id="707" name="フローチャート : 判断 706">
          <a:extLst>
            <a:ext uri="{FF2B5EF4-FFF2-40B4-BE49-F238E27FC236}">
              <a16:creationId xmlns:a16="http://schemas.microsoft.com/office/drawing/2014/main" xmlns="" id="{00000000-0008-0000-0700-0000C3020000}"/>
            </a:ext>
          </a:extLst>
        </xdr:cNvPr>
        <xdr:cNvSpPr/>
      </xdr:nvSpPr>
      <xdr:spPr>
        <a:xfrm>
          <a:off x="13652500" y="16533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166950</xdr:rowOff>
    </xdr:from>
    <xdr:ext cx="534377" cy="259045"/>
    <xdr:sp macro="" textlink="">
      <xdr:nvSpPr>
        <xdr:cNvPr id="708" name="テキスト ボックス 707">
          <a:extLst>
            <a:ext uri="{FF2B5EF4-FFF2-40B4-BE49-F238E27FC236}">
              <a16:creationId xmlns:a16="http://schemas.microsoft.com/office/drawing/2014/main" xmlns="" id="{00000000-0008-0000-0700-0000C4020000}"/>
            </a:ext>
          </a:extLst>
        </xdr:cNvPr>
        <xdr:cNvSpPr txBox="1"/>
      </xdr:nvSpPr>
      <xdr:spPr>
        <a:xfrm>
          <a:off x="13436111" y="16626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56,926</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75809</xdr:rowOff>
    </xdr:from>
    <xdr:to>
      <xdr:col>18</xdr:col>
      <xdr:colOff>492125</xdr:colOff>
      <xdr:row>97</xdr:row>
      <xdr:rowOff>5959</xdr:rowOff>
    </xdr:to>
    <xdr:sp macro="" textlink="">
      <xdr:nvSpPr>
        <xdr:cNvPr id="709" name="フローチャート : 判断 708">
          <a:extLst>
            <a:ext uri="{FF2B5EF4-FFF2-40B4-BE49-F238E27FC236}">
              <a16:creationId xmlns:a16="http://schemas.microsoft.com/office/drawing/2014/main" xmlns="" id="{00000000-0008-0000-0700-0000C5020000}"/>
            </a:ext>
          </a:extLst>
        </xdr:cNvPr>
        <xdr:cNvSpPr/>
      </xdr:nvSpPr>
      <xdr:spPr>
        <a:xfrm>
          <a:off x="12763500" y="16535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22486</xdr:rowOff>
    </xdr:from>
    <xdr:ext cx="534377" cy="259045"/>
    <xdr:sp macro="" textlink="">
      <xdr:nvSpPr>
        <xdr:cNvPr id="710" name="テキスト ボックス 709">
          <a:extLst>
            <a:ext uri="{FF2B5EF4-FFF2-40B4-BE49-F238E27FC236}">
              <a16:creationId xmlns:a16="http://schemas.microsoft.com/office/drawing/2014/main" xmlns="" id="{00000000-0008-0000-0700-0000C6020000}"/>
            </a:ext>
          </a:extLst>
        </xdr:cNvPr>
        <xdr:cNvSpPr txBox="1"/>
      </xdr:nvSpPr>
      <xdr:spPr>
        <a:xfrm>
          <a:off x="12547111" y="16310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56,718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1" name="テキスト ボックス 710">
          <a:extLst>
            <a:ext uri="{FF2B5EF4-FFF2-40B4-BE49-F238E27FC236}">
              <a16:creationId xmlns:a16="http://schemas.microsoft.com/office/drawing/2014/main" xmlns="" id="{00000000-0008-0000-0700-0000C7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2" name="テキスト ボックス 711">
          <a:extLst>
            <a:ext uri="{FF2B5EF4-FFF2-40B4-BE49-F238E27FC236}">
              <a16:creationId xmlns:a16="http://schemas.microsoft.com/office/drawing/2014/main" xmlns="" id="{00000000-0008-0000-0700-0000C8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3" name="テキスト ボックス 712">
          <a:extLst>
            <a:ext uri="{FF2B5EF4-FFF2-40B4-BE49-F238E27FC236}">
              <a16:creationId xmlns:a16="http://schemas.microsoft.com/office/drawing/2014/main" xmlns="" id="{00000000-0008-0000-0700-0000C9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4" name="テキスト ボックス 713">
          <a:extLst>
            <a:ext uri="{FF2B5EF4-FFF2-40B4-BE49-F238E27FC236}">
              <a16:creationId xmlns:a16="http://schemas.microsoft.com/office/drawing/2014/main" xmlns="" id="{00000000-0008-0000-0700-0000CA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5" name="テキスト ボックス 714">
          <a:extLst>
            <a:ext uri="{FF2B5EF4-FFF2-40B4-BE49-F238E27FC236}">
              <a16:creationId xmlns:a16="http://schemas.microsoft.com/office/drawing/2014/main" xmlns="" id="{00000000-0008-0000-0700-0000CB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96</xdr:row>
      <xdr:rowOff>96490</xdr:rowOff>
    </xdr:from>
    <xdr:to>
      <xdr:col>23</xdr:col>
      <xdr:colOff>568325</xdr:colOff>
      <xdr:row>97</xdr:row>
      <xdr:rowOff>26640</xdr:rowOff>
    </xdr:to>
    <xdr:sp macro="" textlink="">
      <xdr:nvSpPr>
        <xdr:cNvPr id="716" name="円/楕円 715">
          <a:extLst>
            <a:ext uri="{FF2B5EF4-FFF2-40B4-BE49-F238E27FC236}">
              <a16:creationId xmlns:a16="http://schemas.microsoft.com/office/drawing/2014/main" xmlns="" id="{00000000-0008-0000-0700-0000CC020000}"/>
            </a:ext>
          </a:extLst>
        </xdr:cNvPr>
        <xdr:cNvSpPr/>
      </xdr:nvSpPr>
      <xdr:spPr>
        <a:xfrm>
          <a:off x="16268700" y="16555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95</xdr:row>
      <xdr:rowOff>119367</xdr:rowOff>
    </xdr:from>
    <xdr:ext cx="534377" cy="259045"/>
    <xdr:sp macro="" textlink="">
      <xdr:nvSpPr>
        <xdr:cNvPr id="717" name="公債費該当値テキスト">
          <a:extLst>
            <a:ext uri="{FF2B5EF4-FFF2-40B4-BE49-F238E27FC236}">
              <a16:creationId xmlns:a16="http://schemas.microsoft.com/office/drawing/2014/main" xmlns="" id="{00000000-0008-0000-0700-0000CD020000}"/>
            </a:ext>
          </a:extLst>
        </xdr:cNvPr>
        <xdr:cNvSpPr txBox="1"/>
      </xdr:nvSpPr>
      <xdr:spPr>
        <a:xfrm>
          <a:off x="16370300" y="16407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54,004</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146416</xdr:rowOff>
    </xdr:from>
    <xdr:to>
      <xdr:col>22</xdr:col>
      <xdr:colOff>415925</xdr:colOff>
      <xdr:row>97</xdr:row>
      <xdr:rowOff>76566</xdr:rowOff>
    </xdr:to>
    <xdr:sp macro="" textlink="">
      <xdr:nvSpPr>
        <xdr:cNvPr id="718" name="円/楕円 717">
          <a:extLst>
            <a:ext uri="{FF2B5EF4-FFF2-40B4-BE49-F238E27FC236}">
              <a16:creationId xmlns:a16="http://schemas.microsoft.com/office/drawing/2014/main" xmlns="" id="{00000000-0008-0000-0700-0000CE020000}"/>
            </a:ext>
          </a:extLst>
        </xdr:cNvPr>
        <xdr:cNvSpPr/>
      </xdr:nvSpPr>
      <xdr:spPr>
        <a:xfrm>
          <a:off x="15430500" y="16605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67693</xdr:rowOff>
    </xdr:from>
    <xdr:ext cx="534377" cy="259045"/>
    <xdr:sp macro="" textlink="">
      <xdr:nvSpPr>
        <xdr:cNvPr id="719" name="テキスト ボックス 718">
          <a:extLst>
            <a:ext uri="{FF2B5EF4-FFF2-40B4-BE49-F238E27FC236}">
              <a16:creationId xmlns:a16="http://schemas.microsoft.com/office/drawing/2014/main" xmlns="" id="{00000000-0008-0000-0700-0000CF020000}"/>
            </a:ext>
          </a:extLst>
        </xdr:cNvPr>
        <xdr:cNvSpPr txBox="1"/>
      </xdr:nvSpPr>
      <xdr:spPr>
        <a:xfrm>
          <a:off x="15214111" y="16698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47,452</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121765</xdr:rowOff>
    </xdr:from>
    <xdr:to>
      <xdr:col>21</xdr:col>
      <xdr:colOff>212725</xdr:colOff>
      <xdr:row>97</xdr:row>
      <xdr:rowOff>51915</xdr:rowOff>
    </xdr:to>
    <xdr:sp macro="" textlink="">
      <xdr:nvSpPr>
        <xdr:cNvPr id="720" name="円/楕円 719">
          <a:extLst>
            <a:ext uri="{FF2B5EF4-FFF2-40B4-BE49-F238E27FC236}">
              <a16:creationId xmlns:a16="http://schemas.microsoft.com/office/drawing/2014/main" xmlns="" id="{00000000-0008-0000-0700-0000D0020000}"/>
            </a:ext>
          </a:extLst>
        </xdr:cNvPr>
        <xdr:cNvSpPr/>
      </xdr:nvSpPr>
      <xdr:spPr>
        <a:xfrm>
          <a:off x="14541500" y="16580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43042</xdr:rowOff>
    </xdr:from>
    <xdr:ext cx="534377" cy="259045"/>
    <xdr:sp macro="" textlink="">
      <xdr:nvSpPr>
        <xdr:cNvPr id="721" name="テキスト ボックス 720">
          <a:extLst>
            <a:ext uri="{FF2B5EF4-FFF2-40B4-BE49-F238E27FC236}">
              <a16:creationId xmlns:a16="http://schemas.microsoft.com/office/drawing/2014/main" xmlns="" id="{00000000-0008-0000-0700-0000D1020000}"/>
            </a:ext>
          </a:extLst>
        </xdr:cNvPr>
        <xdr:cNvSpPr txBox="1"/>
      </xdr:nvSpPr>
      <xdr:spPr>
        <a:xfrm>
          <a:off x="14325111" y="16673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50,687</a:t>
          </a:r>
          <a:endParaRPr kumimoji="1" lang="ja-JP" altLang="en-US" sz="1000" b="1">
            <a:solidFill>
              <a:srgbClr val="FF0000"/>
            </a:solidFill>
            <a:latin typeface="ＭＳ Ｐゴシック"/>
          </a:endParaRPr>
        </a:p>
      </xdr:txBody>
    </xdr:sp>
    <xdr:clientData/>
  </xdr:oneCellAnchor>
  <xdr:twoCellAnchor>
    <xdr:from>
      <xdr:col>19</xdr:col>
      <xdr:colOff>593725</xdr:colOff>
      <xdr:row>94</xdr:row>
      <xdr:rowOff>137142</xdr:rowOff>
    </xdr:from>
    <xdr:to>
      <xdr:col>20</xdr:col>
      <xdr:colOff>9525</xdr:colOff>
      <xdr:row>95</xdr:row>
      <xdr:rowOff>67292</xdr:rowOff>
    </xdr:to>
    <xdr:sp macro="" textlink="">
      <xdr:nvSpPr>
        <xdr:cNvPr id="722" name="円/楕円 721">
          <a:extLst>
            <a:ext uri="{FF2B5EF4-FFF2-40B4-BE49-F238E27FC236}">
              <a16:creationId xmlns:a16="http://schemas.microsoft.com/office/drawing/2014/main" xmlns="" id="{00000000-0008-0000-0700-0000D2020000}"/>
            </a:ext>
          </a:extLst>
        </xdr:cNvPr>
        <xdr:cNvSpPr/>
      </xdr:nvSpPr>
      <xdr:spPr>
        <a:xfrm>
          <a:off x="13652500" y="16253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83819</xdr:rowOff>
    </xdr:from>
    <xdr:ext cx="534377" cy="259045"/>
    <xdr:sp macro="" textlink="">
      <xdr:nvSpPr>
        <xdr:cNvPr id="723" name="テキスト ボックス 722">
          <a:extLst>
            <a:ext uri="{FF2B5EF4-FFF2-40B4-BE49-F238E27FC236}">
              <a16:creationId xmlns:a16="http://schemas.microsoft.com/office/drawing/2014/main" xmlns="" id="{00000000-0008-0000-0700-0000D3020000}"/>
            </a:ext>
          </a:extLst>
        </xdr:cNvPr>
        <xdr:cNvSpPr txBox="1"/>
      </xdr:nvSpPr>
      <xdr:spPr>
        <a:xfrm>
          <a:off x="13436111" y="16028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93,669</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107096</xdr:rowOff>
    </xdr:from>
    <xdr:to>
      <xdr:col>18</xdr:col>
      <xdr:colOff>492125</xdr:colOff>
      <xdr:row>97</xdr:row>
      <xdr:rowOff>37246</xdr:rowOff>
    </xdr:to>
    <xdr:sp macro="" textlink="">
      <xdr:nvSpPr>
        <xdr:cNvPr id="724" name="円/楕円 723">
          <a:extLst>
            <a:ext uri="{FF2B5EF4-FFF2-40B4-BE49-F238E27FC236}">
              <a16:creationId xmlns:a16="http://schemas.microsoft.com/office/drawing/2014/main" xmlns="" id="{00000000-0008-0000-0700-0000D4020000}"/>
            </a:ext>
          </a:extLst>
        </xdr:cNvPr>
        <xdr:cNvSpPr/>
      </xdr:nvSpPr>
      <xdr:spPr>
        <a:xfrm>
          <a:off x="12763500" y="16566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28373</xdr:rowOff>
    </xdr:from>
    <xdr:ext cx="534377" cy="259045"/>
    <xdr:sp macro="" textlink="">
      <xdr:nvSpPr>
        <xdr:cNvPr id="725" name="テキスト ボックス 724">
          <a:extLst>
            <a:ext uri="{FF2B5EF4-FFF2-40B4-BE49-F238E27FC236}">
              <a16:creationId xmlns:a16="http://schemas.microsoft.com/office/drawing/2014/main" xmlns="" id="{00000000-0008-0000-0700-0000D5020000}"/>
            </a:ext>
          </a:extLst>
        </xdr:cNvPr>
        <xdr:cNvSpPr txBox="1"/>
      </xdr:nvSpPr>
      <xdr:spPr>
        <a:xfrm>
          <a:off x="12547111" y="16659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52,612</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6" name="正方形/長方形 725">
          <a:extLst>
            <a:ext uri="{FF2B5EF4-FFF2-40B4-BE49-F238E27FC236}">
              <a16:creationId xmlns:a16="http://schemas.microsoft.com/office/drawing/2014/main" xmlns="" id="{00000000-0008-0000-0700-0000D6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7" name="正方形/長方形 726">
          <a:extLst>
            <a:ext uri="{FF2B5EF4-FFF2-40B4-BE49-F238E27FC236}">
              <a16:creationId xmlns:a16="http://schemas.microsoft.com/office/drawing/2014/main" xmlns="" id="{00000000-0008-0000-0700-0000D7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8" name="正方形/長方形 727">
          <a:extLst>
            <a:ext uri="{FF2B5EF4-FFF2-40B4-BE49-F238E27FC236}">
              <a16:creationId xmlns:a16="http://schemas.microsoft.com/office/drawing/2014/main" xmlns="" id="{00000000-0008-0000-0700-0000D8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4/63</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9" name="正方形/長方形 728">
          <a:extLst>
            <a:ext uri="{FF2B5EF4-FFF2-40B4-BE49-F238E27FC236}">
              <a16:creationId xmlns:a16="http://schemas.microsoft.com/office/drawing/2014/main" xmlns="" id="{00000000-0008-0000-0700-0000D9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30" name="正方形/長方形 729">
          <a:extLst>
            <a:ext uri="{FF2B5EF4-FFF2-40B4-BE49-F238E27FC236}">
              <a16:creationId xmlns:a16="http://schemas.microsoft.com/office/drawing/2014/main" xmlns="" id="{00000000-0008-0000-0700-0000DA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1" name="正方形/長方形 730">
          <a:extLst>
            <a:ext uri="{FF2B5EF4-FFF2-40B4-BE49-F238E27FC236}">
              <a16:creationId xmlns:a16="http://schemas.microsoft.com/office/drawing/2014/main" xmlns="" id="{00000000-0008-0000-0700-0000DB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2" name="正方形/長方形 731">
          <a:extLst>
            <a:ext uri="{FF2B5EF4-FFF2-40B4-BE49-F238E27FC236}">
              <a16:creationId xmlns:a16="http://schemas.microsoft.com/office/drawing/2014/main" xmlns="" id="{00000000-0008-0000-0700-0000DC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3" name="正方形/長方形 732">
          <a:extLst>
            <a:ext uri="{FF2B5EF4-FFF2-40B4-BE49-F238E27FC236}">
              <a16:creationId xmlns:a16="http://schemas.microsoft.com/office/drawing/2014/main" xmlns="" id="{00000000-0008-0000-0700-0000DD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4" name="テキスト ボックス 733">
          <a:extLst>
            <a:ext uri="{FF2B5EF4-FFF2-40B4-BE49-F238E27FC236}">
              <a16:creationId xmlns:a16="http://schemas.microsoft.com/office/drawing/2014/main" xmlns="" id="{00000000-0008-0000-0700-0000DE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5" name="直線コネクタ 734">
          <a:extLst>
            <a:ext uri="{FF2B5EF4-FFF2-40B4-BE49-F238E27FC236}">
              <a16:creationId xmlns:a16="http://schemas.microsoft.com/office/drawing/2014/main" xmlns="" id="{00000000-0008-0000-0700-0000DF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25400</xdr:rowOff>
    </xdr:from>
    <xdr:to>
      <xdr:col>33</xdr:col>
      <xdr:colOff>314325</xdr:colOff>
      <xdr:row>38</xdr:row>
      <xdr:rowOff>25400</xdr:rowOff>
    </xdr:to>
    <xdr:cxnSp macro="">
      <xdr:nvCxnSpPr>
        <xdr:cNvPr id="736" name="直線コネクタ 735">
          <a:extLst>
            <a:ext uri="{FF2B5EF4-FFF2-40B4-BE49-F238E27FC236}">
              <a16:creationId xmlns:a16="http://schemas.microsoft.com/office/drawing/2014/main" xmlns="" id="{00000000-0008-0000-0700-0000E0020000}"/>
            </a:ext>
          </a:extLst>
        </xdr:cNvPr>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54627</xdr:rowOff>
    </xdr:from>
    <xdr:ext cx="248786" cy="259045"/>
    <xdr:sp macro="" textlink="">
      <xdr:nvSpPr>
        <xdr:cNvPr id="737" name="テキスト ボックス 736">
          <a:extLst>
            <a:ext uri="{FF2B5EF4-FFF2-40B4-BE49-F238E27FC236}">
              <a16:creationId xmlns:a16="http://schemas.microsoft.com/office/drawing/2014/main" xmlns="" id="{00000000-0008-0000-0700-0000E1020000}"/>
            </a:ext>
          </a:extLst>
        </xdr:cNvPr>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8" name="直線コネクタ 737">
          <a:extLst>
            <a:ext uri="{FF2B5EF4-FFF2-40B4-BE49-F238E27FC236}">
              <a16:creationId xmlns:a16="http://schemas.microsoft.com/office/drawing/2014/main" xmlns="" id="{00000000-0008-0000-0700-0000E2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33</xdr:row>
      <xdr:rowOff>168927</xdr:rowOff>
    </xdr:from>
    <xdr:ext cx="377026" cy="259045"/>
    <xdr:sp macro="" textlink="">
      <xdr:nvSpPr>
        <xdr:cNvPr id="739" name="テキスト ボックス 738">
          <a:extLst>
            <a:ext uri="{FF2B5EF4-FFF2-40B4-BE49-F238E27FC236}">
              <a16:creationId xmlns:a16="http://schemas.microsoft.com/office/drawing/2014/main" xmlns="" id="{00000000-0008-0000-0700-0000E3020000}"/>
            </a:ext>
          </a:extLst>
        </xdr:cNvPr>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26</xdr:col>
      <xdr:colOff>428625</xdr:colOff>
      <xdr:row>31</xdr:row>
      <xdr:rowOff>82550</xdr:rowOff>
    </xdr:from>
    <xdr:to>
      <xdr:col>33</xdr:col>
      <xdr:colOff>314325</xdr:colOff>
      <xdr:row>31</xdr:row>
      <xdr:rowOff>82550</xdr:rowOff>
    </xdr:to>
    <xdr:cxnSp macro="">
      <xdr:nvCxnSpPr>
        <xdr:cNvPr id="740" name="直線コネクタ 739">
          <a:extLst>
            <a:ext uri="{FF2B5EF4-FFF2-40B4-BE49-F238E27FC236}">
              <a16:creationId xmlns:a16="http://schemas.microsoft.com/office/drawing/2014/main" xmlns="" id="{00000000-0008-0000-0700-0000E4020000}"/>
            </a:ext>
          </a:extLst>
        </xdr:cNvPr>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30</xdr:row>
      <xdr:rowOff>111777</xdr:rowOff>
    </xdr:from>
    <xdr:ext cx="377026" cy="259045"/>
    <xdr:sp macro="" textlink="">
      <xdr:nvSpPr>
        <xdr:cNvPr id="741" name="テキスト ボックス 740">
          <a:extLst>
            <a:ext uri="{FF2B5EF4-FFF2-40B4-BE49-F238E27FC236}">
              <a16:creationId xmlns:a16="http://schemas.microsoft.com/office/drawing/2014/main" xmlns="" id="{00000000-0008-0000-0700-0000E5020000}"/>
            </a:ext>
          </a:extLst>
        </xdr:cNvPr>
        <xdr:cNvSpPr txBox="1"/>
      </xdr:nvSpPr>
      <xdr:spPr>
        <a:xfrm>
          <a:off x="17910974" y="52552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2" name="直線コネクタ 741">
          <a:extLst>
            <a:ext uri="{FF2B5EF4-FFF2-40B4-BE49-F238E27FC236}">
              <a16:creationId xmlns:a16="http://schemas.microsoft.com/office/drawing/2014/main" xmlns="" id="{00000000-0008-0000-0700-0000E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27</xdr:row>
      <xdr:rowOff>54627</xdr:rowOff>
    </xdr:from>
    <xdr:ext cx="377026" cy="259045"/>
    <xdr:sp macro="" textlink="">
      <xdr:nvSpPr>
        <xdr:cNvPr id="743" name="テキスト ボックス 742">
          <a:extLst>
            <a:ext uri="{FF2B5EF4-FFF2-40B4-BE49-F238E27FC236}">
              <a16:creationId xmlns:a16="http://schemas.microsoft.com/office/drawing/2014/main" xmlns="" id="{00000000-0008-0000-0700-0000E7020000}"/>
            </a:ext>
          </a:extLst>
        </xdr:cNvPr>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4" name="諸支出金グラフ枠">
          <a:extLst>
            <a:ext uri="{FF2B5EF4-FFF2-40B4-BE49-F238E27FC236}">
              <a16:creationId xmlns:a16="http://schemas.microsoft.com/office/drawing/2014/main" xmlns="" id="{00000000-0008-0000-0700-0000E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116840</xdr:rowOff>
    </xdr:from>
    <xdr:to>
      <xdr:col>32</xdr:col>
      <xdr:colOff>186689</xdr:colOff>
      <xdr:row>38</xdr:row>
      <xdr:rowOff>25400</xdr:rowOff>
    </xdr:to>
    <xdr:cxnSp macro="">
      <xdr:nvCxnSpPr>
        <xdr:cNvPr id="745" name="直線コネクタ 744">
          <a:extLst>
            <a:ext uri="{FF2B5EF4-FFF2-40B4-BE49-F238E27FC236}">
              <a16:creationId xmlns:a16="http://schemas.microsoft.com/office/drawing/2014/main" xmlns="" id="{00000000-0008-0000-0700-0000E9020000}"/>
            </a:ext>
          </a:extLst>
        </xdr:cNvPr>
        <xdr:cNvCxnSpPr/>
      </xdr:nvCxnSpPr>
      <xdr:spPr>
        <a:xfrm flipV="1">
          <a:off x="22159595" y="5260340"/>
          <a:ext cx="1269"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51452</xdr:rowOff>
    </xdr:from>
    <xdr:ext cx="249299" cy="259045"/>
    <xdr:sp macro="" textlink="">
      <xdr:nvSpPr>
        <xdr:cNvPr id="746" name="諸支出金最小値テキスト">
          <a:extLst>
            <a:ext uri="{FF2B5EF4-FFF2-40B4-BE49-F238E27FC236}">
              <a16:creationId xmlns:a16="http://schemas.microsoft.com/office/drawing/2014/main" xmlns="" id="{00000000-0008-0000-0700-0000EA020000}"/>
            </a:ext>
          </a:extLst>
        </xdr:cNvPr>
        <xdr:cNvSpPr txBox="1"/>
      </xdr:nvSpPr>
      <xdr:spPr>
        <a:xfrm>
          <a:off x="22212300" y="65665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25400</xdr:rowOff>
    </xdr:from>
    <xdr:to>
      <xdr:col>32</xdr:col>
      <xdr:colOff>276225</xdr:colOff>
      <xdr:row>38</xdr:row>
      <xdr:rowOff>25400</xdr:rowOff>
    </xdr:to>
    <xdr:cxnSp macro="">
      <xdr:nvCxnSpPr>
        <xdr:cNvPr id="747" name="直線コネクタ 746">
          <a:extLst>
            <a:ext uri="{FF2B5EF4-FFF2-40B4-BE49-F238E27FC236}">
              <a16:creationId xmlns:a16="http://schemas.microsoft.com/office/drawing/2014/main" xmlns="" id="{00000000-0008-0000-0700-0000EB020000}"/>
            </a:ext>
          </a:extLst>
        </xdr:cNvPr>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63517</xdr:rowOff>
    </xdr:from>
    <xdr:ext cx="378565" cy="259045"/>
    <xdr:sp macro="" textlink="">
      <xdr:nvSpPr>
        <xdr:cNvPr id="748" name="諸支出金最大値テキスト">
          <a:extLst>
            <a:ext uri="{FF2B5EF4-FFF2-40B4-BE49-F238E27FC236}">
              <a16:creationId xmlns:a16="http://schemas.microsoft.com/office/drawing/2014/main" xmlns="" id="{00000000-0008-0000-0700-0000EC020000}"/>
            </a:ext>
          </a:extLst>
        </xdr:cNvPr>
        <xdr:cNvSpPr txBox="1"/>
      </xdr:nvSpPr>
      <xdr:spPr>
        <a:xfrm>
          <a:off x="22212300" y="50355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224</a:t>
          </a:r>
          <a:endParaRPr kumimoji="1" lang="ja-JP" altLang="en-US" sz="1000" b="1">
            <a:latin typeface="ＭＳ Ｐゴシック"/>
          </a:endParaRPr>
        </a:p>
      </xdr:txBody>
    </xdr:sp>
    <xdr:clientData/>
  </xdr:oneCellAnchor>
  <xdr:twoCellAnchor>
    <xdr:from>
      <xdr:col>32</xdr:col>
      <xdr:colOff>98425</xdr:colOff>
      <xdr:row>30</xdr:row>
      <xdr:rowOff>116840</xdr:rowOff>
    </xdr:from>
    <xdr:to>
      <xdr:col>32</xdr:col>
      <xdr:colOff>276225</xdr:colOff>
      <xdr:row>30</xdr:row>
      <xdr:rowOff>116840</xdr:rowOff>
    </xdr:to>
    <xdr:cxnSp macro="">
      <xdr:nvCxnSpPr>
        <xdr:cNvPr id="749" name="直線コネクタ 748">
          <a:extLst>
            <a:ext uri="{FF2B5EF4-FFF2-40B4-BE49-F238E27FC236}">
              <a16:creationId xmlns:a16="http://schemas.microsoft.com/office/drawing/2014/main" xmlns="" id="{00000000-0008-0000-0700-0000ED020000}"/>
            </a:ext>
          </a:extLst>
        </xdr:cNvPr>
        <xdr:cNvCxnSpPr/>
      </xdr:nvCxnSpPr>
      <xdr:spPr>
        <a:xfrm>
          <a:off x="22072600" y="5260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25400</xdr:rowOff>
    </xdr:from>
    <xdr:to>
      <xdr:col>32</xdr:col>
      <xdr:colOff>187325</xdr:colOff>
      <xdr:row>38</xdr:row>
      <xdr:rowOff>25400</xdr:rowOff>
    </xdr:to>
    <xdr:cxnSp macro="">
      <xdr:nvCxnSpPr>
        <xdr:cNvPr id="750" name="直線コネクタ 749">
          <a:extLst>
            <a:ext uri="{FF2B5EF4-FFF2-40B4-BE49-F238E27FC236}">
              <a16:creationId xmlns:a16="http://schemas.microsoft.com/office/drawing/2014/main" xmlns="" id="{00000000-0008-0000-0700-0000EE020000}"/>
            </a:ext>
          </a:extLst>
        </xdr:cNvPr>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140352</xdr:rowOff>
    </xdr:from>
    <xdr:ext cx="249299" cy="259045"/>
    <xdr:sp macro="" textlink="">
      <xdr:nvSpPr>
        <xdr:cNvPr id="751" name="諸支出金平均値テキスト">
          <a:extLst>
            <a:ext uri="{FF2B5EF4-FFF2-40B4-BE49-F238E27FC236}">
              <a16:creationId xmlns:a16="http://schemas.microsoft.com/office/drawing/2014/main" xmlns="" id="{00000000-0008-0000-0700-0000EF020000}"/>
            </a:ext>
          </a:extLst>
        </xdr:cNvPr>
        <xdr:cNvSpPr txBox="1"/>
      </xdr:nvSpPr>
      <xdr:spPr>
        <a:xfrm>
          <a:off x="22212300" y="6312552"/>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117475</xdr:rowOff>
    </xdr:from>
    <xdr:to>
      <xdr:col>32</xdr:col>
      <xdr:colOff>238125</xdr:colOff>
      <xdr:row>38</xdr:row>
      <xdr:rowOff>47625</xdr:rowOff>
    </xdr:to>
    <xdr:sp macro="" textlink="">
      <xdr:nvSpPr>
        <xdr:cNvPr id="752" name="フローチャート : 判断 751">
          <a:extLst>
            <a:ext uri="{FF2B5EF4-FFF2-40B4-BE49-F238E27FC236}">
              <a16:creationId xmlns:a16="http://schemas.microsoft.com/office/drawing/2014/main" xmlns="" id="{00000000-0008-0000-0700-0000F0020000}"/>
            </a:ext>
          </a:extLst>
        </xdr:cNvPr>
        <xdr:cNvSpPr/>
      </xdr:nvSpPr>
      <xdr:spPr>
        <a:xfrm>
          <a:off x="22110700" y="6461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25400</xdr:rowOff>
    </xdr:from>
    <xdr:to>
      <xdr:col>31</xdr:col>
      <xdr:colOff>34925</xdr:colOff>
      <xdr:row>38</xdr:row>
      <xdr:rowOff>25400</xdr:rowOff>
    </xdr:to>
    <xdr:cxnSp macro="">
      <xdr:nvCxnSpPr>
        <xdr:cNvPr id="753" name="直線コネクタ 752">
          <a:extLst>
            <a:ext uri="{FF2B5EF4-FFF2-40B4-BE49-F238E27FC236}">
              <a16:creationId xmlns:a16="http://schemas.microsoft.com/office/drawing/2014/main" xmlns="" id="{00000000-0008-0000-0700-0000F1020000}"/>
            </a:ext>
          </a:extLst>
        </xdr:cNvPr>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43180</xdr:rowOff>
    </xdr:from>
    <xdr:to>
      <xdr:col>31</xdr:col>
      <xdr:colOff>85725</xdr:colOff>
      <xdr:row>37</xdr:row>
      <xdr:rowOff>144780</xdr:rowOff>
    </xdr:to>
    <xdr:sp macro="" textlink="">
      <xdr:nvSpPr>
        <xdr:cNvPr id="754" name="フローチャート : 判断 753">
          <a:extLst>
            <a:ext uri="{FF2B5EF4-FFF2-40B4-BE49-F238E27FC236}">
              <a16:creationId xmlns:a16="http://schemas.microsoft.com/office/drawing/2014/main" xmlns="" id="{00000000-0008-0000-0700-0000F2020000}"/>
            </a:ext>
          </a:extLst>
        </xdr:cNvPr>
        <xdr:cNvSpPr/>
      </xdr:nvSpPr>
      <xdr:spPr>
        <a:xfrm>
          <a:off x="21272500" y="6386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35</xdr:row>
      <xdr:rowOff>161307</xdr:rowOff>
    </xdr:from>
    <xdr:ext cx="313932" cy="259045"/>
    <xdr:sp macro="" textlink="">
      <xdr:nvSpPr>
        <xdr:cNvPr id="755" name="テキスト ボックス 754">
          <a:extLst>
            <a:ext uri="{FF2B5EF4-FFF2-40B4-BE49-F238E27FC236}">
              <a16:creationId xmlns:a16="http://schemas.microsoft.com/office/drawing/2014/main" xmlns="" id="{00000000-0008-0000-0700-0000F3020000}"/>
            </a:ext>
          </a:extLst>
        </xdr:cNvPr>
        <xdr:cNvSpPr txBox="1"/>
      </xdr:nvSpPr>
      <xdr:spPr>
        <a:xfrm>
          <a:off x="21166333" y="616205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25400</xdr:rowOff>
    </xdr:from>
    <xdr:to>
      <xdr:col>29</xdr:col>
      <xdr:colOff>517525</xdr:colOff>
      <xdr:row>38</xdr:row>
      <xdr:rowOff>25400</xdr:rowOff>
    </xdr:to>
    <xdr:cxnSp macro="">
      <xdr:nvCxnSpPr>
        <xdr:cNvPr id="756" name="直線コネクタ 755">
          <a:extLst>
            <a:ext uri="{FF2B5EF4-FFF2-40B4-BE49-F238E27FC236}">
              <a16:creationId xmlns:a16="http://schemas.microsoft.com/office/drawing/2014/main" xmlns="" id="{00000000-0008-0000-0700-0000F4020000}"/>
            </a:ext>
          </a:extLst>
        </xdr:cNvPr>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30</xdr:row>
      <xdr:rowOff>100330</xdr:rowOff>
    </xdr:from>
    <xdr:to>
      <xdr:col>29</xdr:col>
      <xdr:colOff>568325</xdr:colOff>
      <xdr:row>31</xdr:row>
      <xdr:rowOff>30480</xdr:rowOff>
    </xdr:to>
    <xdr:sp macro="" textlink="">
      <xdr:nvSpPr>
        <xdr:cNvPr id="757" name="フローチャート : 判断 756">
          <a:extLst>
            <a:ext uri="{FF2B5EF4-FFF2-40B4-BE49-F238E27FC236}">
              <a16:creationId xmlns:a16="http://schemas.microsoft.com/office/drawing/2014/main" xmlns="" id="{00000000-0008-0000-0700-0000F5020000}"/>
            </a:ext>
          </a:extLst>
        </xdr:cNvPr>
        <xdr:cNvSpPr/>
      </xdr:nvSpPr>
      <xdr:spPr>
        <a:xfrm>
          <a:off x="20383500" y="524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29</xdr:row>
      <xdr:rowOff>47007</xdr:rowOff>
    </xdr:from>
    <xdr:ext cx="378565" cy="259045"/>
    <xdr:sp macro="" textlink="">
      <xdr:nvSpPr>
        <xdr:cNvPr id="758" name="テキスト ボックス 757">
          <a:extLst>
            <a:ext uri="{FF2B5EF4-FFF2-40B4-BE49-F238E27FC236}">
              <a16:creationId xmlns:a16="http://schemas.microsoft.com/office/drawing/2014/main" xmlns="" id="{00000000-0008-0000-0700-0000F6020000}"/>
            </a:ext>
          </a:extLst>
        </xdr:cNvPr>
        <xdr:cNvSpPr txBox="1"/>
      </xdr:nvSpPr>
      <xdr:spPr>
        <a:xfrm>
          <a:off x="20245017" y="50190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218</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25400</xdr:rowOff>
    </xdr:from>
    <xdr:to>
      <xdr:col>28</xdr:col>
      <xdr:colOff>314325</xdr:colOff>
      <xdr:row>38</xdr:row>
      <xdr:rowOff>25400</xdr:rowOff>
    </xdr:to>
    <xdr:cxnSp macro="">
      <xdr:nvCxnSpPr>
        <xdr:cNvPr id="759" name="直線コネクタ 758">
          <a:extLst>
            <a:ext uri="{FF2B5EF4-FFF2-40B4-BE49-F238E27FC236}">
              <a16:creationId xmlns:a16="http://schemas.microsoft.com/office/drawing/2014/main" xmlns="" id="{00000000-0008-0000-0700-0000F7020000}"/>
            </a:ext>
          </a:extLst>
        </xdr:cNvPr>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35</xdr:row>
      <xdr:rowOff>20320</xdr:rowOff>
    </xdr:from>
    <xdr:to>
      <xdr:col>28</xdr:col>
      <xdr:colOff>365125</xdr:colOff>
      <xdr:row>35</xdr:row>
      <xdr:rowOff>121920</xdr:rowOff>
    </xdr:to>
    <xdr:sp macro="" textlink="">
      <xdr:nvSpPr>
        <xdr:cNvPr id="760" name="フローチャート : 判断 759">
          <a:extLst>
            <a:ext uri="{FF2B5EF4-FFF2-40B4-BE49-F238E27FC236}">
              <a16:creationId xmlns:a16="http://schemas.microsoft.com/office/drawing/2014/main" xmlns="" id="{00000000-0008-0000-0700-0000F8020000}"/>
            </a:ext>
          </a:extLst>
        </xdr:cNvPr>
        <xdr:cNvSpPr/>
      </xdr:nvSpPr>
      <xdr:spPr>
        <a:xfrm>
          <a:off x="19494500" y="6021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33</xdr:row>
      <xdr:rowOff>138447</xdr:rowOff>
    </xdr:from>
    <xdr:ext cx="313932" cy="259045"/>
    <xdr:sp macro="" textlink="">
      <xdr:nvSpPr>
        <xdr:cNvPr id="761" name="テキスト ボックス 760">
          <a:extLst>
            <a:ext uri="{FF2B5EF4-FFF2-40B4-BE49-F238E27FC236}">
              <a16:creationId xmlns:a16="http://schemas.microsoft.com/office/drawing/2014/main" xmlns="" id="{00000000-0008-0000-0700-0000F9020000}"/>
            </a:ext>
          </a:extLst>
        </xdr:cNvPr>
        <xdr:cNvSpPr txBox="1"/>
      </xdr:nvSpPr>
      <xdr:spPr>
        <a:xfrm>
          <a:off x="19388333" y="57962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27</xdr:col>
      <xdr:colOff>60325</xdr:colOff>
      <xdr:row>36</xdr:row>
      <xdr:rowOff>66040</xdr:rowOff>
    </xdr:from>
    <xdr:to>
      <xdr:col>27</xdr:col>
      <xdr:colOff>161925</xdr:colOff>
      <xdr:row>36</xdr:row>
      <xdr:rowOff>167640</xdr:rowOff>
    </xdr:to>
    <xdr:sp macro="" textlink="">
      <xdr:nvSpPr>
        <xdr:cNvPr id="762" name="フローチャート : 判断 761">
          <a:extLst>
            <a:ext uri="{FF2B5EF4-FFF2-40B4-BE49-F238E27FC236}">
              <a16:creationId xmlns:a16="http://schemas.microsoft.com/office/drawing/2014/main" xmlns="" id="{00000000-0008-0000-0700-0000FA020000}"/>
            </a:ext>
          </a:extLst>
        </xdr:cNvPr>
        <xdr:cNvSpPr/>
      </xdr:nvSpPr>
      <xdr:spPr>
        <a:xfrm>
          <a:off x="18605500" y="6238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35</xdr:row>
      <xdr:rowOff>12717</xdr:rowOff>
    </xdr:from>
    <xdr:ext cx="313932" cy="259045"/>
    <xdr:sp macro="" textlink="">
      <xdr:nvSpPr>
        <xdr:cNvPr id="763" name="テキスト ボックス 762">
          <a:extLst>
            <a:ext uri="{FF2B5EF4-FFF2-40B4-BE49-F238E27FC236}">
              <a16:creationId xmlns:a16="http://schemas.microsoft.com/office/drawing/2014/main" xmlns="" id="{00000000-0008-0000-0700-0000FB020000}"/>
            </a:ext>
          </a:extLst>
        </xdr:cNvPr>
        <xdr:cNvSpPr txBox="1"/>
      </xdr:nvSpPr>
      <xdr:spPr>
        <a:xfrm>
          <a:off x="18499333" y="6013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4" name="テキスト ボックス 763">
          <a:extLst>
            <a:ext uri="{FF2B5EF4-FFF2-40B4-BE49-F238E27FC236}">
              <a16:creationId xmlns:a16="http://schemas.microsoft.com/office/drawing/2014/main" xmlns="" id="{00000000-0008-0000-0700-0000F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5" name="テキスト ボックス 764">
          <a:extLst>
            <a:ext uri="{FF2B5EF4-FFF2-40B4-BE49-F238E27FC236}">
              <a16:creationId xmlns:a16="http://schemas.microsoft.com/office/drawing/2014/main" xmlns="" id="{00000000-0008-0000-0700-0000F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6" name="テキスト ボックス 765">
          <a:extLst>
            <a:ext uri="{FF2B5EF4-FFF2-40B4-BE49-F238E27FC236}">
              <a16:creationId xmlns:a16="http://schemas.microsoft.com/office/drawing/2014/main" xmlns="" id="{00000000-0008-0000-0700-0000F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7" name="テキスト ボックス 766">
          <a:extLst>
            <a:ext uri="{FF2B5EF4-FFF2-40B4-BE49-F238E27FC236}">
              <a16:creationId xmlns:a16="http://schemas.microsoft.com/office/drawing/2014/main" xmlns="" id="{00000000-0008-0000-0700-0000F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8" name="テキスト ボックス 767">
          <a:extLst>
            <a:ext uri="{FF2B5EF4-FFF2-40B4-BE49-F238E27FC236}">
              <a16:creationId xmlns:a16="http://schemas.microsoft.com/office/drawing/2014/main" xmlns="" id="{00000000-0008-0000-0700-000000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37</xdr:row>
      <xdr:rowOff>146050</xdr:rowOff>
    </xdr:from>
    <xdr:to>
      <xdr:col>32</xdr:col>
      <xdr:colOff>238125</xdr:colOff>
      <xdr:row>38</xdr:row>
      <xdr:rowOff>76200</xdr:rowOff>
    </xdr:to>
    <xdr:sp macro="" textlink="">
      <xdr:nvSpPr>
        <xdr:cNvPr id="769" name="円/楕円 768">
          <a:extLst>
            <a:ext uri="{FF2B5EF4-FFF2-40B4-BE49-F238E27FC236}">
              <a16:creationId xmlns:a16="http://schemas.microsoft.com/office/drawing/2014/main" xmlns="" id="{00000000-0008-0000-0700-000001030000}"/>
            </a:ext>
          </a:extLst>
        </xdr:cNvPr>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95902</xdr:rowOff>
    </xdr:from>
    <xdr:ext cx="249299" cy="259045"/>
    <xdr:sp macro="" textlink="">
      <xdr:nvSpPr>
        <xdr:cNvPr id="770" name="諸支出金該当値テキスト">
          <a:extLst>
            <a:ext uri="{FF2B5EF4-FFF2-40B4-BE49-F238E27FC236}">
              <a16:creationId xmlns:a16="http://schemas.microsoft.com/office/drawing/2014/main" xmlns="" id="{00000000-0008-0000-0700-000002030000}"/>
            </a:ext>
          </a:extLst>
        </xdr:cNvPr>
        <xdr:cNvSpPr txBox="1"/>
      </xdr:nvSpPr>
      <xdr:spPr>
        <a:xfrm>
          <a:off x="22212300" y="64395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37</xdr:row>
      <xdr:rowOff>146050</xdr:rowOff>
    </xdr:from>
    <xdr:to>
      <xdr:col>31</xdr:col>
      <xdr:colOff>85725</xdr:colOff>
      <xdr:row>38</xdr:row>
      <xdr:rowOff>76200</xdr:rowOff>
    </xdr:to>
    <xdr:sp macro="" textlink="">
      <xdr:nvSpPr>
        <xdr:cNvPr id="771" name="円/楕円 770">
          <a:extLst>
            <a:ext uri="{FF2B5EF4-FFF2-40B4-BE49-F238E27FC236}">
              <a16:creationId xmlns:a16="http://schemas.microsoft.com/office/drawing/2014/main" xmlns="" id="{00000000-0008-0000-0700-000003030000}"/>
            </a:ext>
          </a:extLst>
        </xdr:cNvPr>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38</xdr:row>
      <xdr:rowOff>67327</xdr:rowOff>
    </xdr:from>
    <xdr:ext cx="249299" cy="259045"/>
    <xdr:sp macro="" textlink="">
      <xdr:nvSpPr>
        <xdr:cNvPr id="772" name="テキスト ボックス 771">
          <a:extLst>
            <a:ext uri="{FF2B5EF4-FFF2-40B4-BE49-F238E27FC236}">
              <a16:creationId xmlns:a16="http://schemas.microsoft.com/office/drawing/2014/main" xmlns="" id="{00000000-0008-0000-0700-000004030000}"/>
            </a:ext>
          </a:extLst>
        </xdr:cNvPr>
        <xdr:cNvSpPr txBox="1"/>
      </xdr:nvSpPr>
      <xdr:spPr>
        <a:xfrm>
          <a:off x="21198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37</xdr:row>
      <xdr:rowOff>146050</xdr:rowOff>
    </xdr:from>
    <xdr:to>
      <xdr:col>29</xdr:col>
      <xdr:colOff>568325</xdr:colOff>
      <xdr:row>38</xdr:row>
      <xdr:rowOff>76200</xdr:rowOff>
    </xdr:to>
    <xdr:sp macro="" textlink="">
      <xdr:nvSpPr>
        <xdr:cNvPr id="773" name="円/楕円 772">
          <a:extLst>
            <a:ext uri="{FF2B5EF4-FFF2-40B4-BE49-F238E27FC236}">
              <a16:creationId xmlns:a16="http://schemas.microsoft.com/office/drawing/2014/main" xmlns="" id="{00000000-0008-0000-0700-000005030000}"/>
            </a:ext>
          </a:extLst>
        </xdr:cNvPr>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38</xdr:row>
      <xdr:rowOff>67327</xdr:rowOff>
    </xdr:from>
    <xdr:ext cx="249299" cy="259045"/>
    <xdr:sp macro="" textlink="">
      <xdr:nvSpPr>
        <xdr:cNvPr id="774" name="テキスト ボックス 773">
          <a:extLst>
            <a:ext uri="{FF2B5EF4-FFF2-40B4-BE49-F238E27FC236}">
              <a16:creationId xmlns:a16="http://schemas.microsoft.com/office/drawing/2014/main" xmlns="" id="{00000000-0008-0000-0700-000006030000}"/>
            </a:ext>
          </a:extLst>
        </xdr:cNvPr>
        <xdr:cNvSpPr txBox="1"/>
      </xdr:nvSpPr>
      <xdr:spPr>
        <a:xfrm>
          <a:off x="20309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37</xdr:row>
      <xdr:rowOff>146050</xdr:rowOff>
    </xdr:from>
    <xdr:to>
      <xdr:col>28</xdr:col>
      <xdr:colOff>365125</xdr:colOff>
      <xdr:row>38</xdr:row>
      <xdr:rowOff>76200</xdr:rowOff>
    </xdr:to>
    <xdr:sp macro="" textlink="">
      <xdr:nvSpPr>
        <xdr:cNvPr id="775" name="円/楕円 774">
          <a:extLst>
            <a:ext uri="{FF2B5EF4-FFF2-40B4-BE49-F238E27FC236}">
              <a16:creationId xmlns:a16="http://schemas.microsoft.com/office/drawing/2014/main" xmlns="" id="{00000000-0008-0000-0700-000007030000}"/>
            </a:ext>
          </a:extLst>
        </xdr:cNvPr>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38</xdr:row>
      <xdr:rowOff>67327</xdr:rowOff>
    </xdr:from>
    <xdr:ext cx="249299" cy="259045"/>
    <xdr:sp macro="" textlink="">
      <xdr:nvSpPr>
        <xdr:cNvPr id="776" name="テキスト ボックス 775">
          <a:extLst>
            <a:ext uri="{FF2B5EF4-FFF2-40B4-BE49-F238E27FC236}">
              <a16:creationId xmlns:a16="http://schemas.microsoft.com/office/drawing/2014/main" xmlns="" id="{00000000-0008-0000-0700-000008030000}"/>
            </a:ext>
          </a:extLst>
        </xdr:cNvPr>
        <xdr:cNvSpPr txBox="1"/>
      </xdr:nvSpPr>
      <xdr:spPr>
        <a:xfrm>
          <a:off x="19420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37</xdr:row>
      <xdr:rowOff>146050</xdr:rowOff>
    </xdr:from>
    <xdr:to>
      <xdr:col>27</xdr:col>
      <xdr:colOff>161925</xdr:colOff>
      <xdr:row>38</xdr:row>
      <xdr:rowOff>76200</xdr:rowOff>
    </xdr:to>
    <xdr:sp macro="" textlink="">
      <xdr:nvSpPr>
        <xdr:cNvPr id="777" name="円/楕円 776">
          <a:extLst>
            <a:ext uri="{FF2B5EF4-FFF2-40B4-BE49-F238E27FC236}">
              <a16:creationId xmlns:a16="http://schemas.microsoft.com/office/drawing/2014/main" xmlns="" id="{00000000-0008-0000-0700-000009030000}"/>
            </a:ext>
          </a:extLst>
        </xdr:cNvPr>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38</xdr:row>
      <xdr:rowOff>67327</xdr:rowOff>
    </xdr:from>
    <xdr:ext cx="249299" cy="259045"/>
    <xdr:sp macro="" textlink="">
      <xdr:nvSpPr>
        <xdr:cNvPr id="778" name="テキスト ボックス 777">
          <a:extLst>
            <a:ext uri="{FF2B5EF4-FFF2-40B4-BE49-F238E27FC236}">
              <a16:creationId xmlns:a16="http://schemas.microsoft.com/office/drawing/2014/main" xmlns="" id="{00000000-0008-0000-0700-00000A030000}"/>
            </a:ext>
          </a:extLst>
        </xdr:cNvPr>
        <xdr:cNvSpPr txBox="1"/>
      </xdr:nvSpPr>
      <xdr:spPr>
        <a:xfrm>
          <a:off x="18531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9" name="正方形/長方形 778">
          <a:extLst>
            <a:ext uri="{FF2B5EF4-FFF2-40B4-BE49-F238E27FC236}">
              <a16:creationId xmlns:a16="http://schemas.microsoft.com/office/drawing/2014/main" xmlns="" id="{00000000-0008-0000-0700-00000B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0" name="正方形/長方形 779">
          <a:extLst>
            <a:ext uri="{FF2B5EF4-FFF2-40B4-BE49-F238E27FC236}">
              <a16:creationId xmlns:a16="http://schemas.microsoft.com/office/drawing/2014/main" xmlns="" id="{00000000-0008-0000-0700-00000C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1" name="正方形/長方形 780">
          <a:extLst>
            <a:ext uri="{FF2B5EF4-FFF2-40B4-BE49-F238E27FC236}">
              <a16:creationId xmlns:a16="http://schemas.microsoft.com/office/drawing/2014/main" xmlns="" id="{00000000-0008-0000-0700-00000D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2" name="正方形/長方形 781">
          <a:extLst>
            <a:ext uri="{FF2B5EF4-FFF2-40B4-BE49-F238E27FC236}">
              <a16:creationId xmlns:a16="http://schemas.microsoft.com/office/drawing/2014/main" xmlns="" id="{00000000-0008-0000-0700-00000E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3" name="正方形/長方形 782">
          <a:extLst>
            <a:ext uri="{FF2B5EF4-FFF2-40B4-BE49-F238E27FC236}">
              <a16:creationId xmlns:a16="http://schemas.microsoft.com/office/drawing/2014/main" xmlns="" id="{00000000-0008-0000-0700-00000F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4" name="正方形/長方形 783">
          <a:extLst>
            <a:ext uri="{FF2B5EF4-FFF2-40B4-BE49-F238E27FC236}">
              <a16:creationId xmlns:a16="http://schemas.microsoft.com/office/drawing/2014/main" xmlns="" id="{00000000-0008-0000-0700-000010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5" name="正方形/長方形 784">
          <a:extLst>
            <a:ext uri="{FF2B5EF4-FFF2-40B4-BE49-F238E27FC236}">
              <a16:creationId xmlns:a16="http://schemas.microsoft.com/office/drawing/2014/main" xmlns="" id="{00000000-0008-0000-0700-000011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6" name="正方形/長方形 785">
          <a:extLst>
            <a:ext uri="{FF2B5EF4-FFF2-40B4-BE49-F238E27FC236}">
              <a16:creationId xmlns:a16="http://schemas.microsoft.com/office/drawing/2014/main" xmlns="" id="{00000000-0008-0000-0700-000012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7" name="テキスト ボックス 786">
          <a:extLst>
            <a:ext uri="{FF2B5EF4-FFF2-40B4-BE49-F238E27FC236}">
              <a16:creationId xmlns:a16="http://schemas.microsoft.com/office/drawing/2014/main" xmlns="" id="{00000000-0008-0000-0700-000013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8" name="直線コネクタ 787">
          <a:extLst>
            <a:ext uri="{FF2B5EF4-FFF2-40B4-BE49-F238E27FC236}">
              <a16:creationId xmlns:a16="http://schemas.microsoft.com/office/drawing/2014/main" xmlns="" id="{00000000-0008-0000-0700-000014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9" name="直線コネクタ 788">
          <a:extLst>
            <a:ext uri="{FF2B5EF4-FFF2-40B4-BE49-F238E27FC236}">
              <a16:creationId xmlns:a16="http://schemas.microsoft.com/office/drawing/2014/main" xmlns="" id="{00000000-0008-0000-0700-000015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0" name="テキスト ボックス 789">
          <a:extLst>
            <a:ext uri="{FF2B5EF4-FFF2-40B4-BE49-F238E27FC236}">
              <a16:creationId xmlns:a16="http://schemas.microsoft.com/office/drawing/2014/main" xmlns="" id="{00000000-0008-0000-0700-000016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1" name="直線コネクタ 790">
          <a:extLst>
            <a:ext uri="{FF2B5EF4-FFF2-40B4-BE49-F238E27FC236}">
              <a16:creationId xmlns:a16="http://schemas.microsoft.com/office/drawing/2014/main" xmlns="" id="{00000000-0008-0000-0700-00001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2" name="テキスト ボックス 791">
          <a:extLst>
            <a:ext uri="{FF2B5EF4-FFF2-40B4-BE49-F238E27FC236}">
              <a16:creationId xmlns:a16="http://schemas.microsoft.com/office/drawing/2014/main" xmlns="" id="{00000000-0008-0000-0700-000018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3" name="前年度繰上充用金グラフ枠">
          <a:extLst>
            <a:ext uri="{FF2B5EF4-FFF2-40B4-BE49-F238E27FC236}">
              <a16:creationId xmlns:a16="http://schemas.microsoft.com/office/drawing/2014/main" xmlns="" id="{00000000-0008-0000-0700-00001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4" name="直線コネクタ 793">
          <a:extLst>
            <a:ext uri="{FF2B5EF4-FFF2-40B4-BE49-F238E27FC236}">
              <a16:creationId xmlns:a16="http://schemas.microsoft.com/office/drawing/2014/main" xmlns="" id="{00000000-0008-0000-0700-00001A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5" name="前年度繰上充用金最小値テキスト">
          <a:extLst>
            <a:ext uri="{FF2B5EF4-FFF2-40B4-BE49-F238E27FC236}">
              <a16:creationId xmlns:a16="http://schemas.microsoft.com/office/drawing/2014/main" xmlns="" id="{00000000-0008-0000-0700-00001B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6" name="直線コネクタ 795">
          <a:extLst>
            <a:ext uri="{FF2B5EF4-FFF2-40B4-BE49-F238E27FC236}">
              <a16:creationId xmlns:a16="http://schemas.microsoft.com/office/drawing/2014/main" xmlns="" id="{00000000-0008-0000-0700-00001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7" name="前年度繰上充用金最大値テキスト">
          <a:extLst>
            <a:ext uri="{FF2B5EF4-FFF2-40B4-BE49-F238E27FC236}">
              <a16:creationId xmlns:a16="http://schemas.microsoft.com/office/drawing/2014/main" xmlns="" id="{00000000-0008-0000-0700-00001D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8" name="直線コネクタ 797">
          <a:extLst>
            <a:ext uri="{FF2B5EF4-FFF2-40B4-BE49-F238E27FC236}">
              <a16:creationId xmlns:a16="http://schemas.microsoft.com/office/drawing/2014/main" xmlns="" id="{00000000-0008-0000-0700-00001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9" name="直線コネクタ 798">
          <a:extLst>
            <a:ext uri="{FF2B5EF4-FFF2-40B4-BE49-F238E27FC236}">
              <a16:creationId xmlns:a16="http://schemas.microsoft.com/office/drawing/2014/main" xmlns="" id="{00000000-0008-0000-0700-00001F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0" name="前年度繰上充用金平均値テキスト">
          <a:extLst>
            <a:ext uri="{FF2B5EF4-FFF2-40B4-BE49-F238E27FC236}">
              <a16:creationId xmlns:a16="http://schemas.microsoft.com/office/drawing/2014/main" xmlns="" id="{00000000-0008-0000-0700-000020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1" name="フローチャート : 判断 800">
          <a:extLst>
            <a:ext uri="{FF2B5EF4-FFF2-40B4-BE49-F238E27FC236}">
              <a16:creationId xmlns:a16="http://schemas.microsoft.com/office/drawing/2014/main" xmlns="" id="{00000000-0008-0000-0700-000021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2" name="直線コネクタ 801">
          <a:extLst>
            <a:ext uri="{FF2B5EF4-FFF2-40B4-BE49-F238E27FC236}">
              <a16:creationId xmlns:a16="http://schemas.microsoft.com/office/drawing/2014/main" xmlns="" id="{00000000-0008-0000-0700-000022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3" name="フローチャート : 判断 802">
          <a:extLst>
            <a:ext uri="{FF2B5EF4-FFF2-40B4-BE49-F238E27FC236}">
              <a16:creationId xmlns:a16="http://schemas.microsoft.com/office/drawing/2014/main" xmlns="" id="{00000000-0008-0000-0700-000023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4" name="テキスト ボックス 803">
          <a:extLst>
            <a:ext uri="{FF2B5EF4-FFF2-40B4-BE49-F238E27FC236}">
              <a16:creationId xmlns:a16="http://schemas.microsoft.com/office/drawing/2014/main" xmlns="" id="{00000000-0008-0000-0700-000024030000}"/>
            </a:ext>
          </a:extLst>
        </xdr:cNvPr>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5" name="直線コネクタ 804">
          <a:extLst>
            <a:ext uri="{FF2B5EF4-FFF2-40B4-BE49-F238E27FC236}">
              <a16:creationId xmlns:a16="http://schemas.microsoft.com/office/drawing/2014/main" xmlns="" id="{00000000-0008-0000-0700-000025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6" name="フローチャート : 判断 805">
          <a:extLst>
            <a:ext uri="{FF2B5EF4-FFF2-40B4-BE49-F238E27FC236}">
              <a16:creationId xmlns:a16="http://schemas.microsoft.com/office/drawing/2014/main" xmlns="" id="{00000000-0008-0000-0700-000026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7" name="テキスト ボックス 806">
          <a:extLst>
            <a:ext uri="{FF2B5EF4-FFF2-40B4-BE49-F238E27FC236}">
              <a16:creationId xmlns:a16="http://schemas.microsoft.com/office/drawing/2014/main" xmlns="" id="{00000000-0008-0000-0700-000027030000}"/>
            </a:ext>
          </a:extLst>
        </xdr:cNvPr>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8" name="直線コネクタ 807">
          <a:extLst>
            <a:ext uri="{FF2B5EF4-FFF2-40B4-BE49-F238E27FC236}">
              <a16:creationId xmlns:a16="http://schemas.microsoft.com/office/drawing/2014/main" xmlns="" id="{00000000-0008-0000-0700-000028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9" name="フローチャート : 判断 808">
          <a:extLst>
            <a:ext uri="{FF2B5EF4-FFF2-40B4-BE49-F238E27FC236}">
              <a16:creationId xmlns:a16="http://schemas.microsoft.com/office/drawing/2014/main" xmlns="" id="{00000000-0008-0000-0700-000029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0" name="テキスト ボックス 809">
          <a:extLst>
            <a:ext uri="{FF2B5EF4-FFF2-40B4-BE49-F238E27FC236}">
              <a16:creationId xmlns:a16="http://schemas.microsoft.com/office/drawing/2014/main" xmlns="" id="{00000000-0008-0000-0700-00002A030000}"/>
            </a:ext>
          </a:extLst>
        </xdr:cNvPr>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1" name="フローチャート : 判断 810">
          <a:extLst>
            <a:ext uri="{FF2B5EF4-FFF2-40B4-BE49-F238E27FC236}">
              <a16:creationId xmlns:a16="http://schemas.microsoft.com/office/drawing/2014/main" xmlns="" id="{00000000-0008-0000-0700-00002B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2" name="テキスト ボックス 811">
          <a:extLst>
            <a:ext uri="{FF2B5EF4-FFF2-40B4-BE49-F238E27FC236}">
              <a16:creationId xmlns:a16="http://schemas.microsoft.com/office/drawing/2014/main" xmlns="" id="{00000000-0008-0000-0700-00002C030000}"/>
            </a:ext>
          </a:extLst>
        </xdr:cNvPr>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3" name="テキスト ボックス 812">
          <a:extLst>
            <a:ext uri="{FF2B5EF4-FFF2-40B4-BE49-F238E27FC236}">
              <a16:creationId xmlns:a16="http://schemas.microsoft.com/office/drawing/2014/main" xmlns="" id="{00000000-0008-0000-0700-00002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4" name="テキスト ボックス 813">
          <a:extLst>
            <a:ext uri="{FF2B5EF4-FFF2-40B4-BE49-F238E27FC236}">
              <a16:creationId xmlns:a16="http://schemas.microsoft.com/office/drawing/2014/main" xmlns="" id="{00000000-0008-0000-0700-00002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5" name="テキスト ボックス 814">
          <a:extLst>
            <a:ext uri="{FF2B5EF4-FFF2-40B4-BE49-F238E27FC236}">
              <a16:creationId xmlns:a16="http://schemas.microsoft.com/office/drawing/2014/main" xmlns="" id="{00000000-0008-0000-0700-00002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6" name="テキスト ボックス 815">
          <a:extLst>
            <a:ext uri="{FF2B5EF4-FFF2-40B4-BE49-F238E27FC236}">
              <a16:creationId xmlns:a16="http://schemas.microsoft.com/office/drawing/2014/main" xmlns="" id="{00000000-0008-0000-0700-00003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7" name="テキスト ボックス 816">
          <a:extLst>
            <a:ext uri="{FF2B5EF4-FFF2-40B4-BE49-F238E27FC236}">
              <a16:creationId xmlns:a16="http://schemas.microsoft.com/office/drawing/2014/main" xmlns="" id="{00000000-0008-0000-0700-00003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8" name="円/楕円 817">
          <a:extLst>
            <a:ext uri="{FF2B5EF4-FFF2-40B4-BE49-F238E27FC236}">
              <a16:creationId xmlns:a16="http://schemas.microsoft.com/office/drawing/2014/main" xmlns="" id="{00000000-0008-0000-0700-000032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9" name="前年度繰上充用金該当値テキスト">
          <a:extLst>
            <a:ext uri="{FF2B5EF4-FFF2-40B4-BE49-F238E27FC236}">
              <a16:creationId xmlns:a16="http://schemas.microsoft.com/office/drawing/2014/main" xmlns="" id="{00000000-0008-0000-0700-000033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0" name="円/楕円 819">
          <a:extLst>
            <a:ext uri="{FF2B5EF4-FFF2-40B4-BE49-F238E27FC236}">
              <a16:creationId xmlns:a16="http://schemas.microsoft.com/office/drawing/2014/main" xmlns="" id="{00000000-0008-0000-0700-000034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1" name="テキスト ボックス 820">
          <a:extLst>
            <a:ext uri="{FF2B5EF4-FFF2-40B4-BE49-F238E27FC236}">
              <a16:creationId xmlns:a16="http://schemas.microsoft.com/office/drawing/2014/main" xmlns="" id="{00000000-0008-0000-0700-000035030000}"/>
            </a:ext>
          </a:extLst>
        </xdr:cNvPr>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2" name="円/楕円 821">
          <a:extLst>
            <a:ext uri="{FF2B5EF4-FFF2-40B4-BE49-F238E27FC236}">
              <a16:creationId xmlns:a16="http://schemas.microsoft.com/office/drawing/2014/main" xmlns="" id="{00000000-0008-0000-0700-000036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3" name="テキスト ボックス 822">
          <a:extLst>
            <a:ext uri="{FF2B5EF4-FFF2-40B4-BE49-F238E27FC236}">
              <a16:creationId xmlns:a16="http://schemas.microsoft.com/office/drawing/2014/main" xmlns="" id="{00000000-0008-0000-0700-000037030000}"/>
            </a:ext>
          </a:extLst>
        </xdr:cNvPr>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4" name="円/楕円 823">
          <a:extLst>
            <a:ext uri="{FF2B5EF4-FFF2-40B4-BE49-F238E27FC236}">
              <a16:creationId xmlns:a16="http://schemas.microsoft.com/office/drawing/2014/main" xmlns="" id="{00000000-0008-0000-0700-000038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5" name="テキスト ボックス 824">
          <a:extLst>
            <a:ext uri="{FF2B5EF4-FFF2-40B4-BE49-F238E27FC236}">
              <a16:creationId xmlns:a16="http://schemas.microsoft.com/office/drawing/2014/main" xmlns="" id="{00000000-0008-0000-0700-000039030000}"/>
            </a:ext>
          </a:extLst>
        </xdr:cNvPr>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6" name="円/楕円 825">
          <a:extLst>
            <a:ext uri="{FF2B5EF4-FFF2-40B4-BE49-F238E27FC236}">
              <a16:creationId xmlns:a16="http://schemas.microsoft.com/office/drawing/2014/main" xmlns="" id="{00000000-0008-0000-0700-00003A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7" name="テキスト ボックス 826">
          <a:extLst>
            <a:ext uri="{FF2B5EF4-FFF2-40B4-BE49-F238E27FC236}">
              <a16:creationId xmlns:a16="http://schemas.microsoft.com/office/drawing/2014/main" xmlns="" id="{00000000-0008-0000-0700-00003B030000}"/>
            </a:ext>
          </a:extLst>
        </xdr:cNvPr>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8" name="正方形/長方形 827">
          <a:extLst>
            <a:ext uri="{FF2B5EF4-FFF2-40B4-BE49-F238E27FC236}">
              <a16:creationId xmlns:a16="http://schemas.microsoft.com/office/drawing/2014/main" xmlns="" id="{00000000-0008-0000-0700-00003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9" name="正方形/長方形 828">
          <a:extLst>
            <a:ext uri="{FF2B5EF4-FFF2-40B4-BE49-F238E27FC236}">
              <a16:creationId xmlns:a16="http://schemas.microsoft.com/office/drawing/2014/main" xmlns="" id="{00000000-0008-0000-0700-00003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0" name="テキスト ボックス 829">
          <a:extLst>
            <a:ext uri="{FF2B5EF4-FFF2-40B4-BE49-F238E27FC236}">
              <a16:creationId xmlns:a16="http://schemas.microsoft.com/office/drawing/2014/main" xmlns="" id="{00000000-0008-0000-0700-00003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総じて類似団体比較において平均を下回る項目が多い中、相対的に高い項目は、土木費及び公債費などがある。</a:t>
          </a:r>
        </a:p>
        <a:p>
          <a:r>
            <a:rPr kumimoji="1" lang="ja-JP" altLang="en-US" sz="1300">
              <a:latin typeface="ＭＳ Ｐゴシック"/>
            </a:rPr>
            <a:t>　土木費においては、当町は人口に比して面積が比較的広大であり、かつ山間部においても町道認定を積極的に行ってきたことから、道路橋りょうの維持補修に係る経費が類似団体より多く必要となる。</a:t>
          </a:r>
        </a:p>
        <a:p>
          <a:r>
            <a:rPr kumimoji="1" lang="ja-JP" altLang="en-US" sz="1300">
              <a:latin typeface="ＭＳ Ｐゴシック"/>
            </a:rPr>
            <a:t>　加えて、町中心部にある平群駅周辺の道路が狭隘であることから区画整理事業を平成１８年から平成２９年にかけて行っており、当該事業に係る経費が土木費の１人当たりのコストを押し上げている要因と考えらえる。</a:t>
          </a:r>
        </a:p>
        <a:p>
          <a:r>
            <a:rPr kumimoji="1" lang="ja-JP" altLang="en-US" sz="1300">
              <a:latin typeface="ＭＳ Ｐゴシック"/>
            </a:rPr>
            <a:t>　公債費については、税収が豊富でないことから、普通建設事業の実施における財源を地方債の借り入れにより補ってきた結果である。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奈良県平群町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平成２４年度以降、人件費カットや事務事業の見直し等の効率化を図ることで改善傾向にある。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しかし、平成２８年度に清掃センターに仮置きしている焼却灰の撤去処理作業を財政調整基金の取崩しにより行ったことで、減少している。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今後、町内で抱える行政課題からより厳しい財政状況となる予想されるが、一層の効率化を図るよう努める。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奈良県平群町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連結実質赤字比率については過去４年間を見ても改善傾向であり、これは財政健全化に向けた様々な行政改革を行った結果といえる。</a:t>
          </a:r>
        </a:p>
        <a:p>
          <a:r>
            <a:rPr kumimoji="1" lang="ja-JP" altLang="en-US" sz="1400">
              <a:latin typeface="ＭＳ ゴシック" pitchFamily="49" charset="-128"/>
              <a:ea typeface="ＭＳ ゴシック" pitchFamily="49" charset="-128"/>
            </a:rPr>
            <a:t>　ただし、平成２７年度以降は各種還付金の増額により国民健康保険特別会計の赤字規模比率が増加している。</a:t>
          </a:r>
        </a:p>
        <a:p>
          <a:r>
            <a:rPr kumimoji="1" lang="ja-JP" altLang="en-US" sz="1400">
              <a:latin typeface="ＭＳ ゴシック" pitchFamily="49" charset="-128"/>
              <a:ea typeface="ＭＳ ゴシック" pitchFamily="49" charset="-128"/>
            </a:rPr>
            <a:t>　一般会計においては、平群駅周辺整備事業や幼保一体化施設建設事業等の進捗、第三セクター債の元金償還開始により公債費の増加が見込まれることから、今後もより一層の慎重さをもって財政運営にあたる必要が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xmlns=""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xmlns=""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xmlns=""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xmlns=""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xmlns=""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xmlns=""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xmlns=""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xmlns=""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xmlns=""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xmlns=""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389" t="s">
        <v>64</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c r="BR1" s="389"/>
      <c r="BS1" s="389"/>
      <c r="BT1" s="389"/>
      <c r="BU1" s="389"/>
      <c r="BV1" s="389"/>
      <c r="BW1" s="389"/>
      <c r="BX1" s="389"/>
      <c r="BY1" s="389"/>
      <c r="BZ1" s="389"/>
      <c r="CA1" s="389"/>
      <c r="CB1" s="389"/>
      <c r="CC1" s="389"/>
      <c r="CD1" s="389"/>
      <c r="CE1" s="389"/>
      <c r="CF1" s="389"/>
      <c r="CG1" s="389"/>
      <c r="CH1" s="389"/>
      <c r="CI1" s="389"/>
      <c r="CJ1" s="389"/>
      <c r="CK1" s="389"/>
      <c r="CL1" s="389"/>
      <c r="CM1" s="389"/>
      <c r="CN1" s="389"/>
      <c r="CO1" s="389"/>
      <c r="CP1" s="389"/>
      <c r="CQ1" s="389"/>
      <c r="CR1" s="389"/>
      <c r="CS1" s="389"/>
      <c r="CT1" s="389"/>
      <c r="CU1" s="389"/>
      <c r="CV1" s="389"/>
      <c r="CW1" s="389"/>
      <c r="CX1" s="389"/>
      <c r="CY1" s="389"/>
      <c r="CZ1" s="389"/>
      <c r="DA1" s="389"/>
      <c r="DB1" s="389"/>
      <c r="DC1" s="389"/>
      <c r="DD1" s="389"/>
      <c r="DE1" s="389"/>
      <c r="DF1" s="389"/>
      <c r="DG1" s="389"/>
      <c r="DH1" s="389"/>
      <c r="DI1" s="389"/>
      <c r="DJ1" s="140"/>
      <c r="DK1" s="140"/>
      <c r="DL1" s="140"/>
      <c r="DM1" s="140"/>
      <c r="DN1" s="140"/>
      <c r="DO1" s="140"/>
    </row>
    <row r="2" spans="1:119" ht="24.75" thickBot="1" x14ac:dyDescent="0.2">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390" t="s">
        <v>66</v>
      </c>
      <c r="C3" s="391"/>
      <c r="D3" s="391"/>
      <c r="E3" s="392"/>
      <c r="F3" s="392"/>
      <c r="G3" s="392"/>
      <c r="H3" s="392"/>
      <c r="I3" s="392"/>
      <c r="J3" s="392"/>
      <c r="K3" s="392"/>
      <c r="L3" s="392" t="s">
        <v>67</v>
      </c>
      <c r="M3" s="392"/>
      <c r="N3" s="392"/>
      <c r="O3" s="392"/>
      <c r="P3" s="392"/>
      <c r="Q3" s="392"/>
      <c r="R3" s="399"/>
      <c r="S3" s="399"/>
      <c r="T3" s="399"/>
      <c r="U3" s="399"/>
      <c r="V3" s="400"/>
      <c r="W3" s="374" t="s">
        <v>68</v>
      </c>
      <c r="X3" s="375"/>
      <c r="Y3" s="375"/>
      <c r="Z3" s="375"/>
      <c r="AA3" s="375"/>
      <c r="AB3" s="391"/>
      <c r="AC3" s="399" t="s">
        <v>69</v>
      </c>
      <c r="AD3" s="375"/>
      <c r="AE3" s="375"/>
      <c r="AF3" s="375"/>
      <c r="AG3" s="375"/>
      <c r="AH3" s="375"/>
      <c r="AI3" s="375"/>
      <c r="AJ3" s="375"/>
      <c r="AK3" s="375"/>
      <c r="AL3" s="376"/>
      <c r="AM3" s="374" t="s">
        <v>70</v>
      </c>
      <c r="AN3" s="375"/>
      <c r="AO3" s="375"/>
      <c r="AP3" s="375"/>
      <c r="AQ3" s="375"/>
      <c r="AR3" s="375"/>
      <c r="AS3" s="375"/>
      <c r="AT3" s="375"/>
      <c r="AU3" s="375"/>
      <c r="AV3" s="375"/>
      <c r="AW3" s="375"/>
      <c r="AX3" s="376"/>
      <c r="AY3" s="411" t="s">
        <v>1</v>
      </c>
      <c r="AZ3" s="412"/>
      <c r="BA3" s="412"/>
      <c r="BB3" s="412"/>
      <c r="BC3" s="412"/>
      <c r="BD3" s="412"/>
      <c r="BE3" s="412"/>
      <c r="BF3" s="412"/>
      <c r="BG3" s="412"/>
      <c r="BH3" s="412"/>
      <c r="BI3" s="412"/>
      <c r="BJ3" s="412"/>
      <c r="BK3" s="412"/>
      <c r="BL3" s="412"/>
      <c r="BM3" s="413"/>
      <c r="BN3" s="374" t="s">
        <v>71</v>
      </c>
      <c r="BO3" s="375"/>
      <c r="BP3" s="375"/>
      <c r="BQ3" s="375"/>
      <c r="BR3" s="375"/>
      <c r="BS3" s="375"/>
      <c r="BT3" s="375"/>
      <c r="BU3" s="376"/>
      <c r="BV3" s="374" t="s">
        <v>72</v>
      </c>
      <c r="BW3" s="375"/>
      <c r="BX3" s="375"/>
      <c r="BY3" s="375"/>
      <c r="BZ3" s="375"/>
      <c r="CA3" s="375"/>
      <c r="CB3" s="375"/>
      <c r="CC3" s="376"/>
      <c r="CD3" s="411" t="s">
        <v>1</v>
      </c>
      <c r="CE3" s="412"/>
      <c r="CF3" s="412"/>
      <c r="CG3" s="412"/>
      <c r="CH3" s="412"/>
      <c r="CI3" s="412"/>
      <c r="CJ3" s="412"/>
      <c r="CK3" s="412"/>
      <c r="CL3" s="412"/>
      <c r="CM3" s="412"/>
      <c r="CN3" s="412"/>
      <c r="CO3" s="412"/>
      <c r="CP3" s="412"/>
      <c r="CQ3" s="412"/>
      <c r="CR3" s="412"/>
      <c r="CS3" s="413"/>
      <c r="CT3" s="374" t="s">
        <v>73</v>
      </c>
      <c r="CU3" s="375"/>
      <c r="CV3" s="375"/>
      <c r="CW3" s="375"/>
      <c r="CX3" s="375"/>
      <c r="CY3" s="375"/>
      <c r="CZ3" s="375"/>
      <c r="DA3" s="376"/>
      <c r="DB3" s="374" t="s">
        <v>74</v>
      </c>
      <c r="DC3" s="375"/>
      <c r="DD3" s="375"/>
      <c r="DE3" s="375"/>
      <c r="DF3" s="375"/>
      <c r="DG3" s="375"/>
      <c r="DH3" s="375"/>
      <c r="DI3" s="376"/>
      <c r="DJ3" s="139"/>
      <c r="DK3" s="139"/>
      <c r="DL3" s="139"/>
      <c r="DM3" s="139"/>
      <c r="DN3" s="139"/>
      <c r="DO3" s="139"/>
    </row>
    <row r="4" spans="1:119" ht="18.75" customHeight="1" x14ac:dyDescent="0.15">
      <c r="A4" s="140"/>
      <c r="B4" s="393"/>
      <c r="C4" s="394"/>
      <c r="D4" s="394"/>
      <c r="E4" s="395"/>
      <c r="F4" s="395"/>
      <c r="G4" s="395"/>
      <c r="H4" s="395"/>
      <c r="I4" s="395"/>
      <c r="J4" s="395"/>
      <c r="K4" s="395"/>
      <c r="L4" s="395"/>
      <c r="M4" s="395"/>
      <c r="N4" s="395"/>
      <c r="O4" s="395"/>
      <c r="P4" s="395"/>
      <c r="Q4" s="395"/>
      <c r="R4" s="401"/>
      <c r="S4" s="401"/>
      <c r="T4" s="401"/>
      <c r="U4" s="401"/>
      <c r="V4" s="402"/>
      <c r="W4" s="405"/>
      <c r="X4" s="406"/>
      <c r="Y4" s="406"/>
      <c r="Z4" s="406"/>
      <c r="AA4" s="406"/>
      <c r="AB4" s="394"/>
      <c r="AC4" s="401"/>
      <c r="AD4" s="406"/>
      <c r="AE4" s="406"/>
      <c r="AF4" s="406"/>
      <c r="AG4" s="406"/>
      <c r="AH4" s="406"/>
      <c r="AI4" s="406"/>
      <c r="AJ4" s="406"/>
      <c r="AK4" s="406"/>
      <c r="AL4" s="409"/>
      <c r="AM4" s="407"/>
      <c r="AN4" s="408"/>
      <c r="AO4" s="408"/>
      <c r="AP4" s="408"/>
      <c r="AQ4" s="408"/>
      <c r="AR4" s="408"/>
      <c r="AS4" s="408"/>
      <c r="AT4" s="408"/>
      <c r="AU4" s="408"/>
      <c r="AV4" s="408"/>
      <c r="AW4" s="408"/>
      <c r="AX4" s="410"/>
      <c r="AY4" s="377" t="s">
        <v>75</v>
      </c>
      <c r="AZ4" s="378"/>
      <c r="BA4" s="378"/>
      <c r="BB4" s="378"/>
      <c r="BC4" s="378"/>
      <c r="BD4" s="378"/>
      <c r="BE4" s="378"/>
      <c r="BF4" s="378"/>
      <c r="BG4" s="378"/>
      <c r="BH4" s="378"/>
      <c r="BI4" s="378"/>
      <c r="BJ4" s="378"/>
      <c r="BK4" s="378"/>
      <c r="BL4" s="378"/>
      <c r="BM4" s="379"/>
      <c r="BN4" s="380">
        <v>7675223</v>
      </c>
      <c r="BO4" s="381"/>
      <c r="BP4" s="381"/>
      <c r="BQ4" s="381"/>
      <c r="BR4" s="381"/>
      <c r="BS4" s="381"/>
      <c r="BT4" s="381"/>
      <c r="BU4" s="382"/>
      <c r="BV4" s="380">
        <v>7424699</v>
      </c>
      <c r="BW4" s="381"/>
      <c r="BX4" s="381"/>
      <c r="BY4" s="381"/>
      <c r="BZ4" s="381"/>
      <c r="CA4" s="381"/>
      <c r="CB4" s="381"/>
      <c r="CC4" s="382"/>
      <c r="CD4" s="383" t="s">
        <v>76</v>
      </c>
      <c r="CE4" s="384"/>
      <c r="CF4" s="384"/>
      <c r="CG4" s="384"/>
      <c r="CH4" s="384"/>
      <c r="CI4" s="384"/>
      <c r="CJ4" s="384"/>
      <c r="CK4" s="384"/>
      <c r="CL4" s="384"/>
      <c r="CM4" s="384"/>
      <c r="CN4" s="384"/>
      <c r="CO4" s="384"/>
      <c r="CP4" s="384"/>
      <c r="CQ4" s="384"/>
      <c r="CR4" s="384"/>
      <c r="CS4" s="385"/>
      <c r="CT4" s="386">
        <v>3.8</v>
      </c>
      <c r="CU4" s="387"/>
      <c r="CV4" s="387"/>
      <c r="CW4" s="387"/>
      <c r="CX4" s="387"/>
      <c r="CY4" s="387"/>
      <c r="CZ4" s="387"/>
      <c r="DA4" s="388"/>
      <c r="DB4" s="386">
        <v>5.3</v>
      </c>
      <c r="DC4" s="387"/>
      <c r="DD4" s="387"/>
      <c r="DE4" s="387"/>
      <c r="DF4" s="387"/>
      <c r="DG4" s="387"/>
      <c r="DH4" s="387"/>
      <c r="DI4" s="388"/>
      <c r="DJ4" s="139"/>
      <c r="DK4" s="139"/>
      <c r="DL4" s="139"/>
      <c r="DM4" s="139"/>
      <c r="DN4" s="139"/>
      <c r="DO4" s="139"/>
    </row>
    <row r="5" spans="1:119" ht="18.75" customHeight="1" x14ac:dyDescent="0.15">
      <c r="A5" s="140"/>
      <c r="B5" s="396"/>
      <c r="C5" s="397"/>
      <c r="D5" s="397"/>
      <c r="E5" s="398"/>
      <c r="F5" s="398"/>
      <c r="G5" s="398"/>
      <c r="H5" s="398"/>
      <c r="I5" s="398"/>
      <c r="J5" s="398"/>
      <c r="K5" s="398"/>
      <c r="L5" s="398"/>
      <c r="M5" s="398"/>
      <c r="N5" s="398"/>
      <c r="O5" s="398"/>
      <c r="P5" s="398"/>
      <c r="Q5" s="398"/>
      <c r="R5" s="403"/>
      <c r="S5" s="403"/>
      <c r="T5" s="403"/>
      <c r="U5" s="403"/>
      <c r="V5" s="404"/>
      <c r="W5" s="407"/>
      <c r="X5" s="408"/>
      <c r="Y5" s="408"/>
      <c r="Z5" s="408"/>
      <c r="AA5" s="408"/>
      <c r="AB5" s="397"/>
      <c r="AC5" s="403"/>
      <c r="AD5" s="408"/>
      <c r="AE5" s="408"/>
      <c r="AF5" s="408"/>
      <c r="AG5" s="408"/>
      <c r="AH5" s="408"/>
      <c r="AI5" s="408"/>
      <c r="AJ5" s="408"/>
      <c r="AK5" s="408"/>
      <c r="AL5" s="410"/>
      <c r="AM5" s="446" t="s">
        <v>77</v>
      </c>
      <c r="AN5" s="447"/>
      <c r="AO5" s="447"/>
      <c r="AP5" s="447"/>
      <c r="AQ5" s="447"/>
      <c r="AR5" s="447"/>
      <c r="AS5" s="447"/>
      <c r="AT5" s="448"/>
      <c r="AU5" s="449" t="s">
        <v>78</v>
      </c>
      <c r="AV5" s="450"/>
      <c r="AW5" s="450"/>
      <c r="AX5" s="450"/>
      <c r="AY5" s="451" t="s">
        <v>79</v>
      </c>
      <c r="AZ5" s="452"/>
      <c r="BA5" s="452"/>
      <c r="BB5" s="452"/>
      <c r="BC5" s="452"/>
      <c r="BD5" s="452"/>
      <c r="BE5" s="452"/>
      <c r="BF5" s="452"/>
      <c r="BG5" s="452"/>
      <c r="BH5" s="452"/>
      <c r="BI5" s="452"/>
      <c r="BJ5" s="452"/>
      <c r="BK5" s="452"/>
      <c r="BL5" s="452"/>
      <c r="BM5" s="453"/>
      <c r="BN5" s="417">
        <v>7484317</v>
      </c>
      <c r="BO5" s="418"/>
      <c r="BP5" s="418"/>
      <c r="BQ5" s="418"/>
      <c r="BR5" s="418"/>
      <c r="BS5" s="418"/>
      <c r="BT5" s="418"/>
      <c r="BU5" s="419"/>
      <c r="BV5" s="417">
        <v>7138163</v>
      </c>
      <c r="BW5" s="418"/>
      <c r="BX5" s="418"/>
      <c r="BY5" s="418"/>
      <c r="BZ5" s="418"/>
      <c r="CA5" s="418"/>
      <c r="CB5" s="418"/>
      <c r="CC5" s="419"/>
      <c r="CD5" s="420" t="s">
        <v>80</v>
      </c>
      <c r="CE5" s="421"/>
      <c r="CF5" s="421"/>
      <c r="CG5" s="421"/>
      <c r="CH5" s="421"/>
      <c r="CI5" s="421"/>
      <c r="CJ5" s="421"/>
      <c r="CK5" s="421"/>
      <c r="CL5" s="421"/>
      <c r="CM5" s="421"/>
      <c r="CN5" s="421"/>
      <c r="CO5" s="421"/>
      <c r="CP5" s="421"/>
      <c r="CQ5" s="421"/>
      <c r="CR5" s="421"/>
      <c r="CS5" s="422"/>
      <c r="CT5" s="414">
        <v>98.9</v>
      </c>
      <c r="CU5" s="415"/>
      <c r="CV5" s="415"/>
      <c r="CW5" s="415"/>
      <c r="CX5" s="415"/>
      <c r="CY5" s="415"/>
      <c r="CZ5" s="415"/>
      <c r="DA5" s="416"/>
      <c r="DB5" s="414">
        <v>93.6</v>
      </c>
      <c r="DC5" s="415"/>
      <c r="DD5" s="415"/>
      <c r="DE5" s="415"/>
      <c r="DF5" s="415"/>
      <c r="DG5" s="415"/>
      <c r="DH5" s="415"/>
      <c r="DI5" s="416"/>
      <c r="DJ5" s="139"/>
      <c r="DK5" s="139"/>
      <c r="DL5" s="139"/>
      <c r="DM5" s="139"/>
      <c r="DN5" s="139"/>
      <c r="DO5" s="139"/>
    </row>
    <row r="6" spans="1:119" ht="18.75" customHeight="1" x14ac:dyDescent="0.15">
      <c r="A6" s="140"/>
      <c r="B6" s="423" t="s">
        <v>81</v>
      </c>
      <c r="C6" s="424"/>
      <c r="D6" s="424"/>
      <c r="E6" s="425"/>
      <c r="F6" s="425"/>
      <c r="G6" s="425"/>
      <c r="H6" s="425"/>
      <c r="I6" s="425"/>
      <c r="J6" s="425"/>
      <c r="K6" s="425"/>
      <c r="L6" s="425" t="s">
        <v>82</v>
      </c>
      <c r="M6" s="425"/>
      <c r="N6" s="425"/>
      <c r="O6" s="425"/>
      <c r="P6" s="425"/>
      <c r="Q6" s="425"/>
      <c r="R6" s="429"/>
      <c r="S6" s="429"/>
      <c r="T6" s="429"/>
      <c r="U6" s="429"/>
      <c r="V6" s="430"/>
      <c r="W6" s="433" t="s">
        <v>83</v>
      </c>
      <c r="X6" s="434"/>
      <c r="Y6" s="434"/>
      <c r="Z6" s="434"/>
      <c r="AA6" s="434"/>
      <c r="AB6" s="424"/>
      <c r="AC6" s="437" t="s">
        <v>84</v>
      </c>
      <c r="AD6" s="438"/>
      <c r="AE6" s="438"/>
      <c r="AF6" s="438"/>
      <c r="AG6" s="438"/>
      <c r="AH6" s="438"/>
      <c r="AI6" s="438"/>
      <c r="AJ6" s="438"/>
      <c r="AK6" s="438"/>
      <c r="AL6" s="439"/>
      <c r="AM6" s="446" t="s">
        <v>85</v>
      </c>
      <c r="AN6" s="447"/>
      <c r="AO6" s="447"/>
      <c r="AP6" s="447"/>
      <c r="AQ6" s="447"/>
      <c r="AR6" s="447"/>
      <c r="AS6" s="447"/>
      <c r="AT6" s="448"/>
      <c r="AU6" s="449" t="s">
        <v>78</v>
      </c>
      <c r="AV6" s="450"/>
      <c r="AW6" s="450"/>
      <c r="AX6" s="450"/>
      <c r="AY6" s="451" t="s">
        <v>86</v>
      </c>
      <c r="AZ6" s="452"/>
      <c r="BA6" s="452"/>
      <c r="BB6" s="452"/>
      <c r="BC6" s="452"/>
      <c r="BD6" s="452"/>
      <c r="BE6" s="452"/>
      <c r="BF6" s="452"/>
      <c r="BG6" s="452"/>
      <c r="BH6" s="452"/>
      <c r="BI6" s="452"/>
      <c r="BJ6" s="452"/>
      <c r="BK6" s="452"/>
      <c r="BL6" s="452"/>
      <c r="BM6" s="453"/>
      <c r="BN6" s="417">
        <v>190906</v>
      </c>
      <c r="BO6" s="418"/>
      <c r="BP6" s="418"/>
      <c r="BQ6" s="418"/>
      <c r="BR6" s="418"/>
      <c r="BS6" s="418"/>
      <c r="BT6" s="418"/>
      <c r="BU6" s="419"/>
      <c r="BV6" s="417">
        <v>286536</v>
      </c>
      <c r="BW6" s="418"/>
      <c r="BX6" s="418"/>
      <c r="BY6" s="418"/>
      <c r="BZ6" s="418"/>
      <c r="CA6" s="418"/>
      <c r="CB6" s="418"/>
      <c r="CC6" s="419"/>
      <c r="CD6" s="420" t="s">
        <v>87</v>
      </c>
      <c r="CE6" s="421"/>
      <c r="CF6" s="421"/>
      <c r="CG6" s="421"/>
      <c r="CH6" s="421"/>
      <c r="CI6" s="421"/>
      <c r="CJ6" s="421"/>
      <c r="CK6" s="421"/>
      <c r="CL6" s="421"/>
      <c r="CM6" s="421"/>
      <c r="CN6" s="421"/>
      <c r="CO6" s="421"/>
      <c r="CP6" s="421"/>
      <c r="CQ6" s="421"/>
      <c r="CR6" s="421"/>
      <c r="CS6" s="422"/>
      <c r="CT6" s="454">
        <v>105</v>
      </c>
      <c r="CU6" s="455"/>
      <c r="CV6" s="455"/>
      <c r="CW6" s="455"/>
      <c r="CX6" s="455"/>
      <c r="CY6" s="455"/>
      <c r="CZ6" s="455"/>
      <c r="DA6" s="456"/>
      <c r="DB6" s="454">
        <v>100.5</v>
      </c>
      <c r="DC6" s="455"/>
      <c r="DD6" s="455"/>
      <c r="DE6" s="455"/>
      <c r="DF6" s="455"/>
      <c r="DG6" s="455"/>
      <c r="DH6" s="455"/>
      <c r="DI6" s="456"/>
      <c r="DJ6" s="139"/>
      <c r="DK6" s="139"/>
      <c r="DL6" s="139"/>
      <c r="DM6" s="139"/>
      <c r="DN6" s="139"/>
      <c r="DO6" s="139"/>
    </row>
    <row r="7" spans="1:119" ht="18.75" customHeight="1" x14ac:dyDescent="0.15">
      <c r="A7" s="140"/>
      <c r="B7" s="393"/>
      <c r="C7" s="394"/>
      <c r="D7" s="394"/>
      <c r="E7" s="395"/>
      <c r="F7" s="395"/>
      <c r="G7" s="395"/>
      <c r="H7" s="395"/>
      <c r="I7" s="395"/>
      <c r="J7" s="395"/>
      <c r="K7" s="395"/>
      <c r="L7" s="395"/>
      <c r="M7" s="395"/>
      <c r="N7" s="395"/>
      <c r="O7" s="395"/>
      <c r="P7" s="395"/>
      <c r="Q7" s="395"/>
      <c r="R7" s="401"/>
      <c r="S7" s="401"/>
      <c r="T7" s="401"/>
      <c r="U7" s="401"/>
      <c r="V7" s="402"/>
      <c r="W7" s="405"/>
      <c r="X7" s="406"/>
      <c r="Y7" s="406"/>
      <c r="Z7" s="406"/>
      <c r="AA7" s="406"/>
      <c r="AB7" s="394"/>
      <c r="AC7" s="440"/>
      <c r="AD7" s="441"/>
      <c r="AE7" s="441"/>
      <c r="AF7" s="441"/>
      <c r="AG7" s="441"/>
      <c r="AH7" s="441"/>
      <c r="AI7" s="441"/>
      <c r="AJ7" s="441"/>
      <c r="AK7" s="441"/>
      <c r="AL7" s="442"/>
      <c r="AM7" s="446" t="s">
        <v>88</v>
      </c>
      <c r="AN7" s="447"/>
      <c r="AO7" s="447"/>
      <c r="AP7" s="447"/>
      <c r="AQ7" s="447"/>
      <c r="AR7" s="447"/>
      <c r="AS7" s="447"/>
      <c r="AT7" s="448"/>
      <c r="AU7" s="449" t="s">
        <v>89</v>
      </c>
      <c r="AV7" s="450"/>
      <c r="AW7" s="450"/>
      <c r="AX7" s="450"/>
      <c r="AY7" s="451" t="s">
        <v>90</v>
      </c>
      <c r="AZ7" s="452"/>
      <c r="BA7" s="452"/>
      <c r="BB7" s="452"/>
      <c r="BC7" s="452"/>
      <c r="BD7" s="452"/>
      <c r="BE7" s="452"/>
      <c r="BF7" s="452"/>
      <c r="BG7" s="452"/>
      <c r="BH7" s="452"/>
      <c r="BI7" s="452"/>
      <c r="BJ7" s="452"/>
      <c r="BK7" s="452"/>
      <c r="BL7" s="452"/>
      <c r="BM7" s="453"/>
      <c r="BN7" s="417">
        <v>22853</v>
      </c>
      <c r="BO7" s="418"/>
      <c r="BP7" s="418"/>
      <c r="BQ7" s="418"/>
      <c r="BR7" s="418"/>
      <c r="BS7" s="418"/>
      <c r="BT7" s="418"/>
      <c r="BU7" s="419"/>
      <c r="BV7" s="417">
        <v>48124</v>
      </c>
      <c r="BW7" s="418"/>
      <c r="BX7" s="418"/>
      <c r="BY7" s="418"/>
      <c r="BZ7" s="418"/>
      <c r="CA7" s="418"/>
      <c r="CB7" s="418"/>
      <c r="CC7" s="419"/>
      <c r="CD7" s="420" t="s">
        <v>91</v>
      </c>
      <c r="CE7" s="421"/>
      <c r="CF7" s="421"/>
      <c r="CG7" s="421"/>
      <c r="CH7" s="421"/>
      <c r="CI7" s="421"/>
      <c r="CJ7" s="421"/>
      <c r="CK7" s="421"/>
      <c r="CL7" s="421"/>
      <c r="CM7" s="421"/>
      <c r="CN7" s="421"/>
      <c r="CO7" s="421"/>
      <c r="CP7" s="421"/>
      <c r="CQ7" s="421"/>
      <c r="CR7" s="421"/>
      <c r="CS7" s="422"/>
      <c r="CT7" s="417">
        <v>4443875</v>
      </c>
      <c r="CU7" s="418"/>
      <c r="CV7" s="418"/>
      <c r="CW7" s="418"/>
      <c r="CX7" s="418"/>
      <c r="CY7" s="418"/>
      <c r="CZ7" s="418"/>
      <c r="DA7" s="419"/>
      <c r="DB7" s="417">
        <v>4470676</v>
      </c>
      <c r="DC7" s="418"/>
      <c r="DD7" s="418"/>
      <c r="DE7" s="418"/>
      <c r="DF7" s="418"/>
      <c r="DG7" s="418"/>
      <c r="DH7" s="418"/>
      <c r="DI7" s="419"/>
      <c r="DJ7" s="139"/>
      <c r="DK7" s="139"/>
      <c r="DL7" s="139"/>
      <c r="DM7" s="139"/>
      <c r="DN7" s="139"/>
      <c r="DO7" s="139"/>
    </row>
    <row r="8" spans="1:119" ht="18.75" customHeight="1" thickBot="1" x14ac:dyDescent="0.2">
      <c r="A8" s="140"/>
      <c r="B8" s="426"/>
      <c r="C8" s="427"/>
      <c r="D8" s="427"/>
      <c r="E8" s="428"/>
      <c r="F8" s="428"/>
      <c r="G8" s="428"/>
      <c r="H8" s="428"/>
      <c r="I8" s="428"/>
      <c r="J8" s="428"/>
      <c r="K8" s="428"/>
      <c r="L8" s="428"/>
      <c r="M8" s="428"/>
      <c r="N8" s="428"/>
      <c r="O8" s="428"/>
      <c r="P8" s="428"/>
      <c r="Q8" s="428"/>
      <c r="R8" s="431"/>
      <c r="S8" s="431"/>
      <c r="T8" s="431"/>
      <c r="U8" s="431"/>
      <c r="V8" s="432"/>
      <c r="W8" s="435"/>
      <c r="X8" s="436"/>
      <c r="Y8" s="436"/>
      <c r="Z8" s="436"/>
      <c r="AA8" s="436"/>
      <c r="AB8" s="427"/>
      <c r="AC8" s="443"/>
      <c r="AD8" s="444"/>
      <c r="AE8" s="444"/>
      <c r="AF8" s="444"/>
      <c r="AG8" s="444"/>
      <c r="AH8" s="444"/>
      <c r="AI8" s="444"/>
      <c r="AJ8" s="444"/>
      <c r="AK8" s="444"/>
      <c r="AL8" s="445"/>
      <c r="AM8" s="446" t="s">
        <v>92</v>
      </c>
      <c r="AN8" s="447"/>
      <c r="AO8" s="447"/>
      <c r="AP8" s="447"/>
      <c r="AQ8" s="447"/>
      <c r="AR8" s="447"/>
      <c r="AS8" s="447"/>
      <c r="AT8" s="448"/>
      <c r="AU8" s="449" t="s">
        <v>93</v>
      </c>
      <c r="AV8" s="450"/>
      <c r="AW8" s="450"/>
      <c r="AX8" s="450"/>
      <c r="AY8" s="451" t="s">
        <v>94</v>
      </c>
      <c r="AZ8" s="452"/>
      <c r="BA8" s="452"/>
      <c r="BB8" s="452"/>
      <c r="BC8" s="452"/>
      <c r="BD8" s="452"/>
      <c r="BE8" s="452"/>
      <c r="BF8" s="452"/>
      <c r="BG8" s="452"/>
      <c r="BH8" s="452"/>
      <c r="BI8" s="452"/>
      <c r="BJ8" s="452"/>
      <c r="BK8" s="452"/>
      <c r="BL8" s="452"/>
      <c r="BM8" s="453"/>
      <c r="BN8" s="417">
        <v>168053</v>
      </c>
      <c r="BO8" s="418"/>
      <c r="BP8" s="418"/>
      <c r="BQ8" s="418"/>
      <c r="BR8" s="418"/>
      <c r="BS8" s="418"/>
      <c r="BT8" s="418"/>
      <c r="BU8" s="419"/>
      <c r="BV8" s="417">
        <v>238412</v>
      </c>
      <c r="BW8" s="418"/>
      <c r="BX8" s="418"/>
      <c r="BY8" s="418"/>
      <c r="BZ8" s="418"/>
      <c r="CA8" s="418"/>
      <c r="CB8" s="418"/>
      <c r="CC8" s="419"/>
      <c r="CD8" s="420" t="s">
        <v>95</v>
      </c>
      <c r="CE8" s="421"/>
      <c r="CF8" s="421"/>
      <c r="CG8" s="421"/>
      <c r="CH8" s="421"/>
      <c r="CI8" s="421"/>
      <c r="CJ8" s="421"/>
      <c r="CK8" s="421"/>
      <c r="CL8" s="421"/>
      <c r="CM8" s="421"/>
      <c r="CN8" s="421"/>
      <c r="CO8" s="421"/>
      <c r="CP8" s="421"/>
      <c r="CQ8" s="421"/>
      <c r="CR8" s="421"/>
      <c r="CS8" s="422"/>
      <c r="CT8" s="457">
        <v>0.49</v>
      </c>
      <c r="CU8" s="458"/>
      <c r="CV8" s="458"/>
      <c r="CW8" s="458"/>
      <c r="CX8" s="458"/>
      <c r="CY8" s="458"/>
      <c r="CZ8" s="458"/>
      <c r="DA8" s="459"/>
      <c r="DB8" s="457">
        <v>0.49</v>
      </c>
      <c r="DC8" s="458"/>
      <c r="DD8" s="458"/>
      <c r="DE8" s="458"/>
      <c r="DF8" s="458"/>
      <c r="DG8" s="458"/>
      <c r="DH8" s="458"/>
      <c r="DI8" s="459"/>
      <c r="DJ8" s="139"/>
      <c r="DK8" s="139"/>
      <c r="DL8" s="139"/>
      <c r="DM8" s="139"/>
      <c r="DN8" s="139"/>
      <c r="DO8" s="139"/>
    </row>
    <row r="9" spans="1:119" ht="18.75" customHeight="1" thickBot="1" x14ac:dyDescent="0.2">
      <c r="A9" s="140"/>
      <c r="B9" s="411" t="s">
        <v>96</v>
      </c>
      <c r="C9" s="412"/>
      <c r="D9" s="412"/>
      <c r="E9" s="412"/>
      <c r="F9" s="412"/>
      <c r="G9" s="412"/>
      <c r="H9" s="412"/>
      <c r="I9" s="412"/>
      <c r="J9" s="412"/>
      <c r="K9" s="460"/>
      <c r="L9" s="461" t="s">
        <v>97</v>
      </c>
      <c r="M9" s="462"/>
      <c r="N9" s="462"/>
      <c r="O9" s="462"/>
      <c r="P9" s="462"/>
      <c r="Q9" s="463"/>
      <c r="R9" s="464">
        <v>18883</v>
      </c>
      <c r="S9" s="465"/>
      <c r="T9" s="465"/>
      <c r="U9" s="465"/>
      <c r="V9" s="466"/>
      <c r="W9" s="374" t="s">
        <v>98</v>
      </c>
      <c r="X9" s="375"/>
      <c r="Y9" s="375"/>
      <c r="Z9" s="375"/>
      <c r="AA9" s="375"/>
      <c r="AB9" s="375"/>
      <c r="AC9" s="375"/>
      <c r="AD9" s="375"/>
      <c r="AE9" s="375"/>
      <c r="AF9" s="375"/>
      <c r="AG9" s="375"/>
      <c r="AH9" s="375"/>
      <c r="AI9" s="375"/>
      <c r="AJ9" s="375"/>
      <c r="AK9" s="375"/>
      <c r="AL9" s="376"/>
      <c r="AM9" s="446" t="s">
        <v>99</v>
      </c>
      <c r="AN9" s="447"/>
      <c r="AO9" s="447"/>
      <c r="AP9" s="447"/>
      <c r="AQ9" s="447"/>
      <c r="AR9" s="447"/>
      <c r="AS9" s="447"/>
      <c r="AT9" s="448"/>
      <c r="AU9" s="449" t="s">
        <v>78</v>
      </c>
      <c r="AV9" s="450"/>
      <c r="AW9" s="450"/>
      <c r="AX9" s="450"/>
      <c r="AY9" s="451" t="s">
        <v>100</v>
      </c>
      <c r="AZ9" s="452"/>
      <c r="BA9" s="452"/>
      <c r="BB9" s="452"/>
      <c r="BC9" s="452"/>
      <c r="BD9" s="452"/>
      <c r="BE9" s="452"/>
      <c r="BF9" s="452"/>
      <c r="BG9" s="452"/>
      <c r="BH9" s="452"/>
      <c r="BI9" s="452"/>
      <c r="BJ9" s="452"/>
      <c r="BK9" s="452"/>
      <c r="BL9" s="452"/>
      <c r="BM9" s="453"/>
      <c r="BN9" s="417">
        <v>-70359</v>
      </c>
      <c r="BO9" s="418"/>
      <c r="BP9" s="418"/>
      <c r="BQ9" s="418"/>
      <c r="BR9" s="418"/>
      <c r="BS9" s="418"/>
      <c r="BT9" s="418"/>
      <c r="BU9" s="419"/>
      <c r="BV9" s="417">
        <v>72236</v>
      </c>
      <c r="BW9" s="418"/>
      <c r="BX9" s="418"/>
      <c r="BY9" s="418"/>
      <c r="BZ9" s="418"/>
      <c r="CA9" s="418"/>
      <c r="CB9" s="418"/>
      <c r="CC9" s="419"/>
      <c r="CD9" s="420" t="s">
        <v>101</v>
      </c>
      <c r="CE9" s="421"/>
      <c r="CF9" s="421"/>
      <c r="CG9" s="421"/>
      <c r="CH9" s="421"/>
      <c r="CI9" s="421"/>
      <c r="CJ9" s="421"/>
      <c r="CK9" s="421"/>
      <c r="CL9" s="421"/>
      <c r="CM9" s="421"/>
      <c r="CN9" s="421"/>
      <c r="CO9" s="421"/>
      <c r="CP9" s="421"/>
      <c r="CQ9" s="421"/>
      <c r="CR9" s="421"/>
      <c r="CS9" s="422"/>
      <c r="CT9" s="414">
        <v>19.3</v>
      </c>
      <c r="CU9" s="415"/>
      <c r="CV9" s="415"/>
      <c r="CW9" s="415"/>
      <c r="CX9" s="415"/>
      <c r="CY9" s="415"/>
      <c r="CZ9" s="415"/>
      <c r="DA9" s="416"/>
      <c r="DB9" s="414">
        <v>16.8</v>
      </c>
      <c r="DC9" s="415"/>
      <c r="DD9" s="415"/>
      <c r="DE9" s="415"/>
      <c r="DF9" s="415"/>
      <c r="DG9" s="415"/>
      <c r="DH9" s="415"/>
      <c r="DI9" s="416"/>
      <c r="DJ9" s="139"/>
      <c r="DK9" s="139"/>
      <c r="DL9" s="139"/>
      <c r="DM9" s="139"/>
      <c r="DN9" s="139"/>
      <c r="DO9" s="139"/>
    </row>
    <row r="10" spans="1:119" ht="18.75" customHeight="1" thickBot="1" x14ac:dyDescent="0.2">
      <c r="A10" s="140"/>
      <c r="B10" s="411"/>
      <c r="C10" s="412"/>
      <c r="D10" s="412"/>
      <c r="E10" s="412"/>
      <c r="F10" s="412"/>
      <c r="G10" s="412"/>
      <c r="H10" s="412"/>
      <c r="I10" s="412"/>
      <c r="J10" s="412"/>
      <c r="K10" s="460"/>
      <c r="L10" s="467" t="s">
        <v>102</v>
      </c>
      <c r="M10" s="447"/>
      <c r="N10" s="447"/>
      <c r="O10" s="447"/>
      <c r="P10" s="447"/>
      <c r="Q10" s="448"/>
      <c r="R10" s="468">
        <v>19727</v>
      </c>
      <c r="S10" s="469"/>
      <c r="T10" s="469"/>
      <c r="U10" s="469"/>
      <c r="V10" s="470"/>
      <c r="W10" s="405"/>
      <c r="X10" s="406"/>
      <c r="Y10" s="406"/>
      <c r="Z10" s="406"/>
      <c r="AA10" s="406"/>
      <c r="AB10" s="406"/>
      <c r="AC10" s="406"/>
      <c r="AD10" s="406"/>
      <c r="AE10" s="406"/>
      <c r="AF10" s="406"/>
      <c r="AG10" s="406"/>
      <c r="AH10" s="406"/>
      <c r="AI10" s="406"/>
      <c r="AJ10" s="406"/>
      <c r="AK10" s="406"/>
      <c r="AL10" s="409"/>
      <c r="AM10" s="446" t="s">
        <v>103</v>
      </c>
      <c r="AN10" s="447"/>
      <c r="AO10" s="447"/>
      <c r="AP10" s="447"/>
      <c r="AQ10" s="447"/>
      <c r="AR10" s="447"/>
      <c r="AS10" s="447"/>
      <c r="AT10" s="448"/>
      <c r="AU10" s="449" t="s">
        <v>104</v>
      </c>
      <c r="AV10" s="450"/>
      <c r="AW10" s="450"/>
      <c r="AX10" s="450"/>
      <c r="AY10" s="451" t="s">
        <v>105</v>
      </c>
      <c r="AZ10" s="452"/>
      <c r="BA10" s="452"/>
      <c r="BB10" s="452"/>
      <c r="BC10" s="452"/>
      <c r="BD10" s="452"/>
      <c r="BE10" s="452"/>
      <c r="BF10" s="452"/>
      <c r="BG10" s="452"/>
      <c r="BH10" s="452"/>
      <c r="BI10" s="452"/>
      <c r="BJ10" s="452"/>
      <c r="BK10" s="452"/>
      <c r="BL10" s="452"/>
      <c r="BM10" s="453"/>
      <c r="BN10" s="417">
        <v>1</v>
      </c>
      <c r="BO10" s="418"/>
      <c r="BP10" s="418"/>
      <c r="BQ10" s="418"/>
      <c r="BR10" s="418"/>
      <c r="BS10" s="418"/>
      <c r="BT10" s="418"/>
      <c r="BU10" s="419"/>
      <c r="BV10" s="417">
        <v>176330</v>
      </c>
      <c r="BW10" s="418"/>
      <c r="BX10" s="418"/>
      <c r="BY10" s="418"/>
      <c r="BZ10" s="418"/>
      <c r="CA10" s="418"/>
      <c r="CB10" s="418"/>
      <c r="CC10" s="419"/>
      <c r="CD10" s="144" t="s">
        <v>106</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411"/>
      <c r="C11" s="412"/>
      <c r="D11" s="412"/>
      <c r="E11" s="412"/>
      <c r="F11" s="412"/>
      <c r="G11" s="412"/>
      <c r="H11" s="412"/>
      <c r="I11" s="412"/>
      <c r="J11" s="412"/>
      <c r="K11" s="460"/>
      <c r="L11" s="471" t="s">
        <v>107</v>
      </c>
      <c r="M11" s="472"/>
      <c r="N11" s="472"/>
      <c r="O11" s="472"/>
      <c r="P11" s="472"/>
      <c r="Q11" s="473"/>
      <c r="R11" s="474" t="s">
        <v>108</v>
      </c>
      <c r="S11" s="475"/>
      <c r="T11" s="475"/>
      <c r="U11" s="475"/>
      <c r="V11" s="476"/>
      <c r="W11" s="405"/>
      <c r="X11" s="406"/>
      <c r="Y11" s="406"/>
      <c r="Z11" s="406"/>
      <c r="AA11" s="406"/>
      <c r="AB11" s="406"/>
      <c r="AC11" s="406"/>
      <c r="AD11" s="406"/>
      <c r="AE11" s="406"/>
      <c r="AF11" s="406"/>
      <c r="AG11" s="406"/>
      <c r="AH11" s="406"/>
      <c r="AI11" s="406"/>
      <c r="AJ11" s="406"/>
      <c r="AK11" s="406"/>
      <c r="AL11" s="409"/>
      <c r="AM11" s="446" t="s">
        <v>109</v>
      </c>
      <c r="AN11" s="447"/>
      <c r="AO11" s="447"/>
      <c r="AP11" s="447"/>
      <c r="AQ11" s="447"/>
      <c r="AR11" s="447"/>
      <c r="AS11" s="447"/>
      <c r="AT11" s="448"/>
      <c r="AU11" s="449" t="s">
        <v>78</v>
      </c>
      <c r="AV11" s="450"/>
      <c r="AW11" s="450"/>
      <c r="AX11" s="450"/>
      <c r="AY11" s="451" t="s">
        <v>110</v>
      </c>
      <c r="AZ11" s="452"/>
      <c r="BA11" s="452"/>
      <c r="BB11" s="452"/>
      <c r="BC11" s="452"/>
      <c r="BD11" s="452"/>
      <c r="BE11" s="452"/>
      <c r="BF11" s="452"/>
      <c r="BG11" s="452"/>
      <c r="BH11" s="452"/>
      <c r="BI11" s="452"/>
      <c r="BJ11" s="452"/>
      <c r="BK11" s="452"/>
      <c r="BL11" s="452"/>
      <c r="BM11" s="453"/>
      <c r="BN11" s="417" t="s">
        <v>111</v>
      </c>
      <c r="BO11" s="418"/>
      <c r="BP11" s="418"/>
      <c r="BQ11" s="418"/>
      <c r="BR11" s="418"/>
      <c r="BS11" s="418"/>
      <c r="BT11" s="418"/>
      <c r="BU11" s="419"/>
      <c r="BV11" s="417" t="s">
        <v>111</v>
      </c>
      <c r="BW11" s="418"/>
      <c r="BX11" s="418"/>
      <c r="BY11" s="418"/>
      <c r="BZ11" s="418"/>
      <c r="CA11" s="418"/>
      <c r="CB11" s="418"/>
      <c r="CC11" s="419"/>
      <c r="CD11" s="420" t="s">
        <v>112</v>
      </c>
      <c r="CE11" s="421"/>
      <c r="CF11" s="421"/>
      <c r="CG11" s="421"/>
      <c r="CH11" s="421"/>
      <c r="CI11" s="421"/>
      <c r="CJ11" s="421"/>
      <c r="CK11" s="421"/>
      <c r="CL11" s="421"/>
      <c r="CM11" s="421"/>
      <c r="CN11" s="421"/>
      <c r="CO11" s="421"/>
      <c r="CP11" s="421"/>
      <c r="CQ11" s="421"/>
      <c r="CR11" s="421"/>
      <c r="CS11" s="422"/>
      <c r="CT11" s="457" t="s">
        <v>111</v>
      </c>
      <c r="CU11" s="458"/>
      <c r="CV11" s="458"/>
      <c r="CW11" s="458"/>
      <c r="CX11" s="458"/>
      <c r="CY11" s="458"/>
      <c r="CZ11" s="458"/>
      <c r="DA11" s="459"/>
      <c r="DB11" s="457" t="s">
        <v>111</v>
      </c>
      <c r="DC11" s="458"/>
      <c r="DD11" s="458"/>
      <c r="DE11" s="458"/>
      <c r="DF11" s="458"/>
      <c r="DG11" s="458"/>
      <c r="DH11" s="458"/>
      <c r="DI11" s="459"/>
      <c r="DJ11" s="139"/>
      <c r="DK11" s="139"/>
      <c r="DL11" s="139"/>
      <c r="DM11" s="139"/>
      <c r="DN11" s="139"/>
      <c r="DO11" s="139"/>
    </row>
    <row r="12" spans="1:119" ht="18.75" customHeight="1" x14ac:dyDescent="0.15">
      <c r="A12" s="140"/>
      <c r="B12" s="477" t="s">
        <v>113</v>
      </c>
      <c r="C12" s="478"/>
      <c r="D12" s="478"/>
      <c r="E12" s="478"/>
      <c r="F12" s="478"/>
      <c r="G12" s="478"/>
      <c r="H12" s="478"/>
      <c r="I12" s="478"/>
      <c r="J12" s="478"/>
      <c r="K12" s="479"/>
      <c r="L12" s="486" t="s">
        <v>114</v>
      </c>
      <c r="M12" s="487"/>
      <c r="N12" s="487"/>
      <c r="O12" s="487"/>
      <c r="P12" s="487"/>
      <c r="Q12" s="488"/>
      <c r="R12" s="489">
        <v>19247</v>
      </c>
      <c r="S12" s="490"/>
      <c r="T12" s="490"/>
      <c r="U12" s="490"/>
      <c r="V12" s="491"/>
      <c r="W12" s="492" t="s">
        <v>1</v>
      </c>
      <c r="X12" s="450"/>
      <c r="Y12" s="450"/>
      <c r="Z12" s="450"/>
      <c r="AA12" s="450"/>
      <c r="AB12" s="493"/>
      <c r="AC12" s="449" t="s">
        <v>115</v>
      </c>
      <c r="AD12" s="450"/>
      <c r="AE12" s="450"/>
      <c r="AF12" s="450"/>
      <c r="AG12" s="493"/>
      <c r="AH12" s="449" t="s">
        <v>116</v>
      </c>
      <c r="AI12" s="450"/>
      <c r="AJ12" s="450"/>
      <c r="AK12" s="450"/>
      <c r="AL12" s="494"/>
      <c r="AM12" s="446" t="s">
        <v>117</v>
      </c>
      <c r="AN12" s="447"/>
      <c r="AO12" s="447"/>
      <c r="AP12" s="447"/>
      <c r="AQ12" s="447"/>
      <c r="AR12" s="447"/>
      <c r="AS12" s="447"/>
      <c r="AT12" s="448"/>
      <c r="AU12" s="449" t="s">
        <v>118</v>
      </c>
      <c r="AV12" s="450"/>
      <c r="AW12" s="450"/>
      <c r="AX12" s="450"/>
      <c r="AY12" s="451" t="s">
        <v>119</v>
      </c>
      <c r="AZ12" s="452"/>
      <c r="BA12" s="452"/>
      <c r="BB12" s="452"/>
      <c r="BC12" s="452"/>
      <c r="BD12" s="452"/>
      <c r="BE12" s="452"/>
      <c r="BF12" s="452"/>
      <c r="BG12" s="452"/>
      <c r="BH12" s="452"/>
      <c r="BI12" s="452"/>
      <c r="BJ12" s="452"/>
      <c r="BK12" s="452"/>
      <c r="BL12" s="452"/>
      <c r="BM12" s="453"/>
      <c r="BN12" s="417">
        <v>190840</v>
      </c>
      <c r="BO12" s="418"/>
      <c r="BP12" s="418"/>
      <c r="BQ12" s="418"/>
      <c r="BR12" s="418"/>
      <c r="BS12" s="418"/>
      <c r="BT12" s="418"/>
      <c r="BU12" s="419"/>
      <c r="BV12" s="417" t="s">
        <v>120</v>
      </c>
      <c r="BW12" s="418"/>
      <c r="BX12" s="418"/>
      <c r="BY12" s="418"/>
      <c r="BZ12" s="418"/>
      <c r="CA12" s="418"/>
      <c r="CB12" s="418"/>
      <c r="CC12" s="419"/>
      <c r="CD12" s="420" t="s">
        <v>121</v>
      </c>
      <c r="CE12" s="421"/>
      <c r="CF12" s="421"/>
      <c r="CG12" s="421"/>
      <c r="CH12" s="421"/>
      <c r="CI12" s="421"/>
      <c r="CJ12" s="421"/>
      <c r="CK12" s="421"/>
      <c r="CL12" s="421"/>
      <c r="CM12" s="421"/>
      <c r="CN12" s="421"/>
      <c r="CO12" s="421"/>
      <c r="CP12" s="421"/>
      <c r="CQ12" s="421"/>
      <c r="CR12" s="421"/>
      <c r="CS12" s="422"/>
      <c r="CT12" s="457" t="s">
        <v>120</v>
      </c>
      <c r="CU12" s="458"/>
      <c r="CV12" s="458"/>
      <c r="CW12" s="458"/>
      <c r="CX12" s="458"/>
      <c r="CY12" s="458"/>
      <c r="CZ12" s="458"/>
      <c r="DA12" s="459"/>
      <c r="DB12" s="457" t="s">
        <v>120</v>
      </c>
      <c r="DC12" s="458"/>
      <c r="DD12" s="458"/>
      <c r="DE12" s="458"/>
      <c r="DF12" s="458"/>
      <c r="DG12" s="458"/>
      <c r="DH12" s="458"/>
      <c r="DI12" s="459"/>
      <c r="DJ12" s="139"/>
      <c r="DK12" s="139"/>
      <c r="DL12" s="139"/>
      <c r="DM12" s="139"/>
      <c r="DN12" s="139"/>
      <c r="DO12" s="139"/>
    </row>
    <row r="13" spans="1:119" ht="18.75" customHeight="1" x14ac:dyDescent="0.15">
      <c r="A13" s="140"/>
      <c r="B13" s="480"/>
      <c r="C13" s="481"/>
      <c r="D13" s="481"/>
      <c r="E13" s="481"/>
      <c r="F13" s="481"/>
      <c r="G13" s="481"/>
      <c r="H13" s="481"/>
      <c r="I13" s="481"/>
      <c r="J13" s="481"/>
      <c r="K13" s="482"/>
      <c r="L13" s="150"/>
      <c r="M13" s="505" t="s">
        <v>122</v>
      </c>
      <c r="N13" s="506"/>
      <c r="O13" s="506"/>
      <c r="P13" s="506"/>
      <c r="Q13" s="507"/>
      <c r="R13" s="498">
        <v>19145</v>
      </c>
      <c r="S13" s="499"/>
      <c r="T13" s="499"/>
      <c r="U13" s="499"/>
      <c r="V13" s="500"/>
      <c r="W13" s="433" t="s">
        <v>123</v>
      </c>
      <c r="X13" s="434"/>
      <c r="Y13" s="434"/>
      <c r="Z13" s="434"/>
      <c r="AA13" s="434"/>
      <c r="AB13" s="424"/>
      <c r="AC13" s="468">
        <v>458</v>
      </c>
      <c r="AD13" s="469"/>
      <c r="AE13" s="469"/>
      <c r="AF13" s="469"/>
      <c r="AG13" s="508"/>
      <c r="AH13" s="468">
        <v>470</v>
      </c>
      <c r="AI13" s="469"/>
      <c r="AJ13" s="469"/>
      <c r="AK13" s="469"/>
      <c r="AL13" s="470"/>
      <c r="AM13" s="446" t="s">
        <v>124</v>
      </c>
      <c r="AN13" s="447"/>
      <c r="AO13" s="447"/>
      <c r="AP13" s="447"/>
      <c r="AQ13" s="447"/>
      <c r="AR13" s="447"/>
      <c r="AS13" s="447"/>
      <c r="AT13" s="448"/>
      <c r="AU13" s="449" t="s">
        <v>125</v>
      </c>
      <c r="AV13" s="450"/>
      <c r="AW13" s="450"/>
      <c r="AX13" s="450"/>
      <c r="AY13" s="451" t="s">
        <v>126</v>
      </c>
      <c r="AZ13" s="452"/>
      <c r="BA13" s="452"/>
      <c r="BB13" s="452"/>
      <c r="BC13" s="452"/>
      <c r="BD13" s="452"/>
      <c r="BE13" s="452"/>
      <c r="BF13" s="452"/>
      <c r="BG13" s="452"/>
      <c r="BH13" s="452"/>
      <c r="BI13" s="452"/>
      <c r="BJ13" s="452"/>
      <c r="BK13" s="452"/>
      <c r="BL13" s="452"/>
      <c r="BM13" s="453"/>
      <c r="BN13" s="417">
        <v>-261198</v>
      </c>
      <c r="BO13" s="418"/>
      <c r="BP13" s="418"/>
      <c r="BQ13" s="418"/>
      <c r="BR13" s="418"/>
      <c r="BS13" s="418"/>
      <c r="BT13" s="418"/>
      <c r="BU13" s="419"/>
      <c r="BV13" s="417">
        <v>248566</v>
      </c>
      <c r="BW13" s="418"/>
      <c r="BX13" s="418"/>
      <c r="BY13" s="418"/>
      <c r="BZ13" s="418"/>
      <c r="CA13" s="418"/>
      <c r="CB13" s="418"/>
      <c r="CC13" s="419"/>
      <c r="CD13" s="420" t="s">
        <v>127</v>
      </c>
      <c r="CE13" s="421"/>
      <c r="CF13" s="421"/>
      <c r="CG13" s="421"/>
      <c r="CH13" s="421"/>
      <c r="CI13" s="421"/>
      <c r="CJ13" s="421"/>
      <c r="CK13" s="421"/>
      <c r="CL13" s="421"/>
      <c r="CM13" s="421"/>
      <c r="CN13" s="421"/>
      <c r="CO13" s="421"/>
      <c r="CP13" s="421"/>
      <c r="CQ13" s="421"/>
      <c r="CR13" s="421"/>
      <c r="CS13" s="422"/>
      <c r="CT13" s="414">
        <v>13.2</v>
      </c>
      <c r="CU13" s="415"/>
      <c r="CV13" s="415"/>
      <c r="CW13" s="415"/>
      <c r="CX13" s="415"/>
      <c r="CY13" s="415"/>
      <c r="CZ13" s="415"/>
      <c r="DA13" s="416"/>
      <c r="DB13" s="414">
        <v>12.6</v>
      </c>
      <c r="DC13" s="415"/>
      <c r="DD13" s="415"/>
      <c r="DE13" s="415"/>
      <c r="DF13" s="415"/>
      <c r="DG13" s="415"/>
      <c r="DH13" s="415"/>
      <c r="DI13" s="416"/>
      <c r="DJ13" s="139"/>
      <c r="DK13" s="139"/>
      <c r="DL13" s="139"/>
      <c r="DM13" s="139"/>
      <c r="DN13" s="139"/>
      <c r="DO13" s="139"/>
    </row>
    <row r="14" spans="1:119" ht="18.75" customHeight="1" thickBot="1" x14ac:dyDescent="0.2">
      <c r="A14" s="140"/>
      <c r="B14" s="480"/>
      <c r="C14" s="481"/>
      <c r="D14" s="481"/>
      <c r="E14" s="481"/>
      <c r="F14" s="481"/>
      <c r="G14" s="481"/>
      <c r="H14" s="481"/>
      <c r="I14" s="481"/>
      <c r="J14" s="481"/>
      <c r="K14" s="482"/>
      <c r="L14" s="495" t="s">
        <v>128</v>
      </c>
      <c r="M14" s="496"/>
      <c r="N14" s="496"/>
      <c r="O14" s="496"/>
      <c r="P14" s="496"/>
      <c r="Q14" s="497"/>
      <c r="R14" s="498">
        <v>19407</v>
      </c>
      <c r="S14" s="499"/>
      <c r="T14" s="499"/>
      <c r="U14" s="499"/>
      <c r="V14" s="500"/>
      <c r="W14" s="407"/>
      <c r="X14" s="408"/>
      <c r="Y14" s="408"/>
      <c r="Z14" s="408"/>
      <c r="AA14" s="408"/>
      <c r="AB14" s="397"/>
      <c r="AC14" s="501">
        <v>6</v>
      </c>
      <c r="AD14" s="502"/>
      <c r="AE14" s="502"/>
      <c r="AF14" s="502"/>
      <c r="AG14" s="503"/>
      <c r="AH14" s="501">
        <v>5.8</v>
      </c>
      <c r="AI14" s="502"/>
      <c r="AJ14" s="502"/>
      <c r="AK14" s="502"/>
      <c r="AL14" s="504"/>
      <c r="AM14" s="446"/>
      <c r="AN14" s="447"/>
      <c r="AO14" s="447"/>
      <c r="AP14" s="447"/>
      <c r="AQ14" s="447"/>
      <c r="AR14" s="447"/>
      <c r="AS14" s="447"/>
      <c r="AT14" s="448"/>
      <c r="AU14" s="449"/>
      <c r="AV14" s="450"/>
      <c r="AW14" s="450"/>
      <c r="AX14" s="450"/>
      <c r="AY14" s="451"/>
      <c r="AZ14" s="452"/>
      <c r="BA14" s="452"/>
      <c r="BB14" s="452"/>
      <c r="BC14" s="452"/>
      <c r="BD14" s="452"/>
      <c r="BE14" s="452"/>
      <c r="BF14" s="452"/>
      <c r="BG14" s="452"/>
      <c r="BH14" s="452"/>
      <c r="BI14" s="452"/>
      <c r="BJ14" s="452"/>
      <c r="BK14" s="452"/>
      <c r="BL14" s="452"/>
      <c r="BM14" s="453"/>
      <c r="BN14" s="417"/>
      <c r="BO14" s="418"/>
      <c r="BP14" s="418"/>
      <c r="BQ14" s="418"/>
      <c r="BR14" s="418"/>
      <c r="BS14" s="418"/>
      <c r="BT14" s="418"/>
      <c r="BU14" s="419"/>
      <c r="BV14" s="417"/>
      <c r="BW14" s="418"/>
      <c r="BX14" s="418"/>
      <c r="BY14" s="418"/>
      <c r="BZ14" s="418"/>
      <c r="CA14" s="418"/>
      <c r="CB14" s="418"/>
      <c r="CC14" s="419"/>
      <c r="CD14" s="509" t="s">
        <v>129</v>
      </c>
      <c r="CE14" s="510"/>
      <c r="CF14" s="510"/>
      <c r="CG14" s="510"/>
      <c r="CH14" s="510"/>
      <c r="CI14" s="510"/>
      <c r="CJ14" s="510"/>
      <c r="CK14" s="510"/>
      <c r="CL14" s="510"/>
      <c r="CM14" s="510"/>
      <c r="CN14" s="510"/>
      <c r="CO14" s="510"/>
      <c r="CP14" s="510"/>
      <c r="CQ14" s="510"/>
      <c r="CR14" s="510"/>
      <c r="CS14" s="511"/>
      <c r="CT14" s="512">
        <v>219.3</v>
      </c>
      <c r="CU14" s="513"/>
      <c r="CV14" s="513"/>
      <c r="CW14" s="513"/>
      <c r="CX14" s="513"/>
      <c r="CY14" s="513"/>
      <c r="CZ14" s="513"/>
      <c r="DA14" s="514"/>
      <c r="DB14" s="512">
        <v>202.4</v>
      </c>
      <c r="DC14" s="513"/>
      <c r="DD14" s="513"/>
      <c r="DE14" s="513"/>
      <c r="DF14" s="513"/>
      <c r="DG14" s="513"/>
      <c r="DH14" s="513"/>
      <c r="DI14" s="514"/>
      <c r="DJ14" s="139"/>
      <c r="DK14" s="139"/>
      <c r="DL14" s="139"/>
      <c r="DM14" s="139"/>
      <c r="DN14" s="139"/>
      <c r="DO14" s="139"/>
    </row>
    <row r="15" spans="1:119" ht="18.75" customHeight="1" x14ac:dyDescent="0.15">
      <c r="A15" s="140"/>
      <c r="B15" s="480"/>
      <c r="C15" s="481"/>
      <c r="D15" s="481"/>
      <c r="E15" s="481"/>
      <c r="F15" s="481"/>
      <c r="G15" s="481"/>
      <c r="H15" s="481"/>
      <c r="I15" s="481"/>
      <c r="J15" s="481"/>
      <c r="K15" s="482"/>
      <c r="L15" s="150"/>
      <c r="M15" s="505" t="s">
        <v>122</v>
      </c>
      <c r="N15" s="506"/>
      <c r="O15" s="506"/>
      <c r="P15" s="506"/>
      <c r="Q15" s="507"/>
      <c r="R15" s="498">
        <v>19317</v>
      </c>
      <c r="S15" s="499"/>
      <c r="T15" s="499"/>
      <c r="U15" s="499"/>
      <c r="V15" s="500"/>
      <c r="W15" s="433" t="s">
        <v>130</v>
      </c>
      <c r="X15" s="434"/>
      <c r="Y15" s="434"/>
      <c r="Z15" s="434"/>
      <c r="AA15" s="434"/>
      <c r="AB15" s="424"/>
      <c r="AC15" s="468">
        <v>1642</v>
      </c>
      <c r="AD15" s="469"/>
      <c r="AE15" s="469"/>
      <c r="AF15" s="469"/>
      <c r="AG15" s="508"/>
      <c r="AH15" s="468">
        <v>1801</v>
      </c>
      <c r="AI15" s="469"/>
      <c r="AJ15" s="469"/>
      <c r="AK15" s="469"/>
      <c r="AL15" s="470"/>
      <c r="AM15" s="446"/>
      <c r="AN15" s="447"/>
      <c r="AO15" s="447"/>
      <c r="AP15" s="447"/>
      <c r="AQ15" s="447"/>
      <c r="AR15" s="447"/>
      <c r="AS15" s="447"/>
      <c r="AT15" s="448"/>
      <c r="AU15" s="449"/>
      <c r="AV15" s="450"/>
      <c r="AW15" s="450"/>
      <c r="AX15" s="450"/>
      <c r="AY15" s="377" t="s">
        <v>131</v>
      </c>
      <c r="AZ15" s="378"/>
      <c r="BA15" s="378"/>
      <c r="BB15" s="378"/>
      <c r="BC15" s="378"/>
      <c r="BD15" s="378"/>
      <c r="BE15" s="378"/>
      <c r="BF15" s="378"/>
      <c r="BG15" s="378"/>
      <c r="BH15" s="378"/>
      <c r="BI15" s="378"/>
      <c r="BJ15" s="378"/>
      <c r="BK15" s="378"/>
      <c r="BL15" s="378"/>
      <c r="BM15" s="379"/>
      <c r="BN15" s="380">
        <v>1821786</v>
      </c>
      <c r="BO15" s="381"/>
      <c r="BP15" s="381"/>
      <c r="BQ15" s="381"/>
      <c r="BR15" s="381"/>
      <c r="BS15" s="381"/>
      <c r="BT15" s="381"/>
      <c r="BU15" s="382"/>
      <c r="BV15" s="380">
        <v>1772905</v>
      </c>
      <c r="BW15" s="381"/>
      <c r="BX15" s="381"/>
      <c r="BY15" s="381"/>
      <c r="BZ15" s="381"/>
      <c r="CA15" s="381"/>
      <c r="CB15" s="381"/>
      <c r="CC15" s="382"/>
      <c r="CD15" s="515" t="s">
        <v>132</v>
      </c>
      <c r="CE15" s="516"/>
      <c r="CF15" s="516"/>
      <c r="CG15" s="516"/>
      <c r="CH15" s="516"/>
      <c r="CI15" s="516"/>
      <c r="CJ15" s="516"/>
      <c r="CK15" s="516"/>
      <c r="CL15" s="516"/>
      <c r="CM15" s="516"/>
      <c r="CN15" s="516"/>
      <c r="CO15" s="516"/>
      <c r="CP15" s="516"/>
      <c r="CQ15" s="516"/>
      <c r="CR15" s="516"/>
      <c r="CS15" s="51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480"/>
      <c r="C16" s="481"/>
      <c r="D16" s="481"/>
      <c r="E16" s="481"/>
      <c r="F16" s="481"/>
      <c r="G16" s="481"/>
      <c r="H16" s="481"/>
      <c r="I16" s="481"/>
      <c r="J16" s="481"/>
      <c r="K16" s="482"/>
      <c r="L16" s="495" t="s">
        <v>133</v>
      </c>
      <c r="M16" s="526"/>
      <c r="N16" s="526"/>
      <c r="O16" s="526"/>
      <c r="P16" s="526"/>
      <c r="Q16" s="527"/>
      <c r="R16" s="518" t="s">
        <v>134</v>
      </c>
      <c r="S16" s="519"/>
      <c r="T16" s="519"/>
      <c r="U16" s="519"/>
      <c r="V16" s="520"/>
      <c r="W16" s="407"/>
      <c r="X16" s="408"/>
      <c r="Y16" s="408"/>
      <c r="Z16" s="408"/>
      <c r="AA16" s="408"/>
      <c r="AB16" s="397"/>
      <c r="AC16" s="501">
        <v>21.6</v>
      </c>
      <c r="AD16" s="502"/>
      <c r="AE16" s="502"/>
      <c r="AF16" s="502"/>
      <c r="AG16" s="503"/>
      <c r="AH16" s="501">
        <v>22.3</v>
      </c>
      <c r="AI16" s="502"/>
      <c r="AJ16" s="502"/>
      <c r="AK16" s="502"/>
      <c r="AL16" s="504"/>
      <c r="AM16" s="446"/>
      <c r="AN16" s="447"/>
      <c r="AO16" s="447"/>
      <c r="AP16" s="447"/>
      <c r="AQ16" s="447"/>
      <c r="AR16" s="447"/>
      <c r="AS16" s="447"/>
      <c r="AT16" s="448"/>
      <c r="AU16" s="449"/>
      <c r="AV16" s="450"/>
      <c r="AW16" s="450"/>
      <c r="AX16" s="450"/>
      <c r="AY16" s="451" t="s">
        <v>135</v>
      </c>
      <c r="AZ16" s="452"/>
      <c r="BA16" s="452"/>
      <c r="BB16" s="452"/>
      <c r="BC16" s="452"/>
      <c r="BD16" s="452"/>
      <c r="BE16" s="452"/>
      <c r="BF16" s="452"/>
      <c r="BG16" s="452"/>
      <c r="BH16" s="452"/>
      <c r="BI16" s="452"/>
      <c r="BJ16" s="452"/>
      <c r="BK16" s="452"/>
      <c r="BL16" s="452"/>
      <c r="BM16" s="453"/>
      <c r="BN16" s="417">
        <v>3706012</v>
      </c>
      <c r="BO16" s="418"/>
      <c r="BP16" s="418"/>
      <c r="BQ16" s="418"/>
      <c r="BR16" s="418"/>
      <c r="BS16" s="418"/>
      <c r="BT16" s="418"/>
      <c r="BU16" s="419"/>
      <c r="BV16" s="417">
        <v>3686084</v>
      </c>
      <c r="BW16" s="418"/>
      <c r="BX16" s="418"/>
      <c r="BY16" s="418"/>
      <c r="BZ16" s="418"/>
      <c r="CA16" s="418"/>
      <c r="CB16" s="418"/>
      <c r="CC16" s="419"/>
      <c r="CD16" s="154"/>
      <c r="CE16" s="524"/>
      <c r="CF16" s="524"/>
      <c r="CG16" s="524"/>
      <c r="CH16" s="524"/>
      <c r="CI16" s="524"/>
      <c r="CJ16" s="524"/>
      <c r="CK16" s="524"/>
      <c r="CL16" s="524"/>
      <c r="CM16" s="524"/>
      <c r="CN16" s="524"/>
      <c r="CO16" s="524"/>
      <c r="CP16" s="524"/>
      <c r="CQ16" s="524"/>
      <c r="CR16" s="524"/>
      <c r="CS16" s="525"/>
      <c r="CT16" s="414"/>
      <c r="CU16" s="415"/>
      <c r="CV16" s="415"/>
      <c r="CW16" s="415"/>
      <c r="CX16" s="415"/>
      <c r="CY16" s="415"/>
      <c r="CZ16" s="415"/>
      <c r="DA16" s="416"/>
      <c r="DB16" s="414"/>
      <c r="DC16" s="415"/>
      <c r="DD16" s="415"/>
      <c r="DE16" s="415"/>
      <c r="DF16" s="415"/>
      <c r="DG16" s="415"/>
      <c r="DH16" s="415"/>
      <c r="DI16" s="416"/>
      <c r="DJ16" s="139"/>
      <c r="DK16" s="139"/>
      <c r="DL16" s="139"/>
      <c r="DM16" s="139"/>
      <c r="DN16" s="139"/>
      <c r="DO16" s="139"/>
    </row>
    <row r="17" spans="1:119" ht="18.75" customHeight="1" thickBot="1" x14ac:dyDescent="0.2">
      <c r="A17" s="140"/>
      <c r="B17" s="483"/>
      <c r="C17" s="484"/>
      <c r="D17" s="484"/>
      <c r="E17" s="484"/>
      <c r="F17" s="484"/>
      <c r="G17" s="484"/>
      <c r="H17" s="484"/>
      <c r="I17" s="484"/>
      <c r="J17" s="484"/>
      <c r="K17" s="485"/>
      <c r="L17" s="155"/>
      <c r="M17" s="521" t="s">
        <v>136</v>
      </c>
      <c r="N17" s="522"/>
      <c r="O17" s="522"/>
      <c r="P17" s="522"/>
      <c r="Q17" s="523"/>
      <c r="R17" s="518" t="s">
        <v>137</v>
      </c>
      <c r="S17" s="519"/>
      <c r="T17" s="519"/>
      <c r="U17" s="519"/>
      <c r="V17" s="520"/>
      <c r="W17" s="433" t="s">
        <v>138</v>
      </c>
      <c r="X17" s="434"/>
      <c r="Y17" s="434"/>
      <c r="Z17" s="434"/>
      <c r="AA17" s="434"/>
      <c r="AB17" s="424"/>
      <c r="AC17" s="468">
        <v>5511</v>
      </c>
      <c r="AD17" s="469"/>
      <c r="AE17" s="469"/>
      <c r="AF17" s="469"/>
      <c r="AG17" s="508"/>
      <c r="AH17" s="468">
        <v>5794</v>
      </c>
      <c r="AI17" s="469"/>
      <c r="AJ17" s="469"/>
      <c r="AK17" s="469"/>
      <c r="AL17" s="470"/>
      <c r="AM17" s="446"/>
      <c r="AN17" s="447"/>
      <c r="AO17" s="447"/>
      <c r="AP17" s="447"/>
      <c r="AQ17" s="447"/>
      <c r="AR17" s="447"/>
      <c r="AS17" s="447"/>
      <c r="AT17" s="448"/>
      <c r="AU17" s="449"/>
      <c r="AV17" s="450"/>
      <c r="AW17" s="450"/>
      <c r="AX17" s="450"/>
      <c r="AY17" s="451" t="s">
        <v>139</v>
      </c>
      <c r="AZ17" s="452"/>
      <c r="BA17" s="452"/>
      <c r="BB17" s="452"/>
      <c r="BC17" s="452"/>
      <c r="BD17" s="452"/>
      <c r="BE17" s="452"/>
      <c r="BF17" s="452"/>
      <c r="BG17" s="452"/>
      <c r="BH17" s="452"/>
      <c r="BI17" s="452"/>
      <c r="BJ17" s="452"/>
      <c r="BK17" s="452"/>
      <c r="BL17" s="452"/>
      <c r="BM17" s="453"/>
      <c r="BN17" s="417">
        <v>2305946</v>
      </c>
      <c r="BO17" s="418"/>
      <c r="BP17" s="418"/>
      <c r="BQ17" s="418"/>
      <c r="BR17" s="418"/>
      <c r="BS17" s="418"/>
      <c r="BT17" s="418"/>
      <c r="BU17" s="419"/>
      <c r="BV17" s="417">
        <v>2235650</v>
      </c>
      <c r="BW17" s="418"/>
      <c r="BX17" s="418"/>
      <c r="BY17" s="418"/>
      <c r="BZ17" s="418"/>
      <c r="CA17" s="418"/>
      <c r="CB17" s="418"/>
      <c r="CC17" s="419"/>
      <c r="CD17" s="154"/>
      <c r="CE17" s="524"/>
      <c r="CF17" s="524"/>
      <c r="CG17" s="524"/>
      <c r="CH17" s="524"/>
      <c r="CI17" s="524"/>
      <c r="CJ17" s="524"/>
      <c r="CK17" s="524"/>
      <c r="CL17" s="524"/>
      <c r="CM17" s="524"/>
      <c r="CN17" s="524"/>
      <c r="CO17" s="524"/>
      <c r="CP17" s="524"/>
      <c r="CQ17" s="524"/>
      <c r="CR17" s="524"/>
      <c r="CS17" s="525"/>
      <c r="CT17" s="414"/>
      <c r="CU17" s="415"/>
      <c r="CV17" s="415"/>
      <c r="CW17" s="415"/>
      <c r="CX17" s="415"/>
      <c r="CY17" s="415"/>
      <c r="CZ17" s="415"/>
      <c r="DA17" s="416"/>
      <c r="DB17" s="414"/>
      <c r="DC17" s="415"/>
      <c r="DD17" s="415"/>
      <c r="DE17" s="415"/>
      <c r="DF17" s="415"/>
      <c r="DG17" s="415"/>
      <c r="DH17" s="415"/>
      <c r="DI17" s="416"/>
      <c r="DJ17" s="139"/>
      <c r="DK17" s="139"/>
      <c r="DL17" s="139"/>
      <c r="DM17" s="139"/>
      <c r="DN17" s="139"/>
      <c r="DO17" s="139"/>
    </row>
    <row r="18" spans="1:119" ht="18.75" customHeight="1" thickBot="1" x14ac:dyDescent="0.2">
      <c r="A18" s="140"/>
      <c r="B18" s="528" t="s">
        <v>140</v>
      </c>
      <c r="C18" s="460"/>
      <c r="D18" s="460"/>
      <c r="E18" s="529"/>
      <c r="F18" s="529"/>
      <c r="G18" s="529"/>
      <c r="H18" s="529"/>
      <c r="I18" s="529"/>
      <c r="J18" s="529"/>
      <c r="K18" s="529"/>
      <c r="L18" s="530">
        <v>23.9</v>
      </c>
      <c r="M18" s="530"/>
      <c r="N18" s="530"/>
      <c r="O18" s="530"/>
      <c r="P18" s="530"/>
      <c r="Q18" s="530"/>
      <c r="R18" s="531"/>
      <c r="S18" s="531"/>
      <c r="T18" s="531"/>
      <c r="U18" s="531"/>
      <c r="V18" s="532"/>
      <c r="W18" s="435"/>
      <c r="X18" s="436"/>
      <c r="Y18" s="436"/>
      <c r="Z18" s="436"/>
      <c r="AA18" s="436"/>
      <c r="AB18" s="427"/>
      <c r="AC18" s="533">
        <v>72.400000000000006</v>
      </c>
      <c r="AD18" s="534"/>
      <c r="AE18" s="534"/>
      <c r="AF18" s="534"/>
      <c r="AG18" s="535"/>
      <c r="AH18" s="533">
        <v>71.8</v>
      </c>
      <c r="AI18" s="534"/>
      <c r="AJ18" s="534"/>
      <c r="AK18" s="534"/>
      <c r="AL18" s="536"/>
      <c r="AM18" s="446"/>
      <c r="AN18" s="447"/>
      <c r="AO18" s="447"/>
      <c r="AP18" s="447"/>
      <c r="AQ18" s="447"/>
      <c r="AR18" s="447"/>
      <c r="AS18" s="447"/>
      <c r="AT18" s="448"/>
      <c r="AU18" s="449"/>
      <c r="AV18" s="450"/>
      <c r="AW18" s="450"/>
      <c r="AX18" s="450"/>
      <c r="AY18" s="451" t="s">
        <v>141</v>
      </c>
      <c r="AZ18" s="452"/>
      <c r="BA18" s="452"/>
      <c r="BB18" s="452"/>
      <c r="BC18" s="452"/>
      <c r="BD18" s="452"/>
      <c r="BE18" s="452"/>
      <c r="BF18" s="452"/>
      <c r="BG18" s="452"/>
      <c r="BH18" s="452"/>
      <c r="BI18" s="452"/>
      <c r="BJ18" s="452"/>
      <c r="BK18" s="452"/>
      <c r="BL18" s="452"/>
      <c r="BM18" s="453"/>
      <c r="BN18" s="417">
        <v>4455840</v>
      </c>
      <c r="BO18" s="418"/>
      <c r="BP18" s="418"/>
      <c r="BQ18" s="418"/>
      <c r="BR18" s="418"/>
      <c r="BS18" s="418"/>
      <c r="BT18" s="418"/>
      <c r="BU18" s="419"/>
      <c r="BV18" s="417">
        <v>4365968</v>
      </c>
      <c r="BW18" s="418"/>
      <c r="BX18" s="418"/>
      <c r="BY18" s="418"/>
      <c r="BZ18" s="418"/>
      <c r="CA18" s="418"/>
      <c r="CB18" s="418"/>
      <c r="CC18" s="419"/>
      <c r="CD18" s="154"/>
      <c r="CE18" s="524"/>
      <c r="CF18" s="524"/>
      <c r="CG18" s="524"/>
      <c r="CH18" s="524"/>
      <c r="CI18" s="524"/>
      <c r="CJ18" s="524"/>
      <c r="CK18" s="524"/>
      <c r="CL18" s="524"/>
      <c r="CM18" s="524"/>
      <c r="CN18" s="524"/>
      <c r="CO18" s="524"/>
      <c r="CP18" s="524"/>
      <c r="CQ18" s="524"/>
      <c r="CR18" s="524"/>
      <c r="CS18" s="525"/>
      <c r="CT18" s="414"/>
      <c r="CU18" s="415"/>
      <c r="CV18" s="415"/>
      <c r="CW18" s="415"/>
      <c r="CX18" s="415"/>
      <c r="CY18" s="415"/>
      <c r="CZ18" s="415"/>
      <c r="DA18" s="416"/>
      <c r="DB18" s="414"/>
      <c r="DC18" s="415"/>
      <c r="DD18" s="415"/>
      <c r="DE18" s="415"/>
      <c r="DF18" s="415"/>
      <c r="DG18" s="415"/>
      <c r="DH18" s="415"/>
      <c r="DI18" s="416"/>
      <c r="DJ18" s="139"/>
      <c r="DK18" s="139"/>
      <c r="DL18" s="139"/>
      <c r="DM18" s="139"/>
      <c r="DN18" s="139"/>
      <c r="DO18" s="139"/>
    </row>
    <row r="19" spans="1:119" ht="18.75" customHeight="1" thickBot="1" x14ac:dyDescent="0.2">
      <c r="A19" s="140"/>
      <c r="B19" s="528" t="s">
        <v>142</v>
      </c>
      <c r="C19" s="460"/>
      <c r="D19" s="460"/>
      <c r="E19" s="529"/>
      <c r="F19" s="529"/>
      <c r="G19" s="529"/>
      <c r="H19" s="529"/>
      <c r="I19" s="529"/>
      <c r="J19" s="529"/>
      <c r="K19" s="529"/>
      <c r="L19" s="537">
        <v>790</v>
      </c>
      <c r="M19" s="537"/>
      <c r="N19" s="537"/>
      <c r="O19" s="537"/>
      <c r="P19" s="537"/>
      <c r="Q19" s="537"/>
      <c r="R19" s="538"/>
      <c r="S19" s="538"/>
      <c r="T19" s="538"/>
      <c r="U19" s="538"/>
      <c r="V19" s="539"/>
      <c r="W19" s="374"/>
      <c r="X19" s="375"/>
      <c r="Y19" s="375"/>
      <c r="Z19" s="375"/>
      <c r="AA19" s="375"/>
      <c r="AB19" s="375"/>
      <c r="AC19" s="381"/>
      <c r="AD19" s="381"/>
      <c r="AE19" s="381"/>
      <c r="AF19" s="381"/>
      <c r="AG19" s="381"/>
      <c r="AH19" s="381"/>
      <c r="AI19" s="381"/>
      <c r="AJ19" s="381"/>
      <c r="AK19" s="381"/>
      <c r="AL19" s="382"/>
      <c r="AM19" s="446"/>
      <c r="AN19" s="447"/>
      <c r="AO19" s="447"/>
      <c r="AP19" s="447"/>
      <c r="AQ19" s="447"/>
      <c r="AR19" s="447"/>
      <c r="AS19" s="447"/>
      <c r="AT19" s="448"/>
      <c r="AU19" s="449"/>
      <c r="AV19" s="450"/>
      <c r="AW19" s="450"/>
      <c r="AX19" s="450"/>
      <c r="AY19" s="451" t="s">
        <v>143</v>
      </c>
      <c r="AZ19" s="452"/>
      <c r="BA19" s="452"/>
      <c r="BB19" s="452"/>
      <c r="BC19" s="452"/>
      <c r="BD19" s="452"/>
      <c r="BE19" s="452"/>
      <c r="BF19" s="452"/>
      <c r="BG19" s="452"/>
      <c r="BH19" s="452"/>
      <c r="BI19" s="452"/>
      <c r="BJ19" s="452"/>
      <c r="BK19" s="452"/>
      <c r="BL19" s="452"/>
      <c r="BM19" s="453"/>
      <c r="BN19" s="417">
        <v>5319329</v>
      </c>
      <c r="BO19" s="418"/>
      <c r="BP19" s="418"/>
      <c r="BQ19" s="418"/>
      <c r="BR19" s="418"/>
      <c r="BS19" s="418"/>
      <c r="BT19" s="418"/>
      <c r="BU19" s="419"/>
      <c r="BV19" s="417">
        <v>5359638</v>
      </c>
      <c r="BW19" s="418"/>
      <c r="BX19" s="418"/>
      <c r="BY19" s="418"/>
      <c r="BZ19" s="418"/>
      <c r="CA19" s="418"/>
      <c r="CB19" s="418"/>
      <c r="CC19" s="419"/>
      <c r="CD19" s="154"/>
      <c r="CE19" s="524"/>
      <c r="CF19" s="524"/>
      <c r="CG19" s="524"/>
      <c r="CH19" s="524"/>
      <c r="CI19" s="524"/>
      <c r="CJ19" s="524"/>
      <c r="CK19" s="524"/>
      <c r="CL19" s="524"/>
      <c r="CM19" s="524"/>
      <c r="CN19" s="524"/>
      <c r="CO19" s="524"/>
      <c r="CP19" s="524"/>
      <c r="CQ19" s="524"/>
      <c r="CR19" s="524"/>
      <c r="CS19" s="525"/>
      <c r="CT19" s="414"/>
      <c r="CU19" s="415"/>
      <c r="CV19" s="415"/>
      <c r="CW19" s="415"/>
      <c r="CX19" s="415"/>
      <c r="CY19" s="415"/>
      <c r="CZ19" s="415"/>
      <c r="DA19" s="416"/>
      <c r="DB19" s="414"/>
      <c r="DC19" s="415"/>
      <c r="DD19" s="415"/>
      <c r="DE19" s="415"/>
      <c r="DF19" s="415"/>
      <c r="DG19" s="415"/>
      <c r="DH19" s="415"/>
      <c r="DI19" s="416"/>
      <c r="DJ19" s="139"/>
      <c r="DK19" s="139"/>
      <c r="DL19" s="139"/>
      <c r="DM19" s="139"/>
      <c r="DN19" s="139"/>
      <c r="DO19" s="139"/>
    </row>
    <row r="20" spans="1:119" ht="18.75" customHeight="1" thickBot="1" x14ac:dyDescent="0.2">
      <c r="A20" s="140"/>
      <c r="B20" s="528" t="s">
        <v>144</v>
      </c>
      <c r="C20" s="460"/>
      <c r="D20" s="460"/>
      <c r="E20" s="529"/>
      <c r="F20" s="529"/>
      <c r="G20" s="529"/>
      <c r="H20" s="529"/>
      <c r="I20" s="529"/>
      <c r="J20" s="529"/>
      <c r="K20" s="529"/>
      <c r="L20" s="537">
        <v>7158</v>
      </c>
      <c r="M20" s="537"/>
      <c r="N20" s="537"/>
      <c r="O20" s="537"/>
      <c r="P20" s="537"/>
      <c r="Q20" s="537"/>
      <c r="R20" s="538"/>
      <c r="S20" s="538"/>
      <c r="T20" s="538"/>
      <c r="U20" s="538"/>
      <c r="V20" s="539"/>
      <c r="W20" s="435"/>
      <c r="X20" s="436"/>
      <c r="Y20" s="436"/>
      <c r="Z20" s="436"/>
      <c r="AA20" s="436"/>
      <c r="AB20" s="436"/>
      <c r="AC20" s="513"/>
      <c r="AD20" s="513"/>
      <c r="AE20" s="513"/>
      <c r="AF20" s="513"/>
      <c r="AG20" s="513"/>
      <c r="AH20" s="513"/>
      <c r="AI20" s="513"/>
      <c r="AJ20" s="513"/>
      <c r="AK20" s="513"/>
      <c r="AL20" s="514"/>
      <c r="AM20" s="540"/>
      <c r="AN20" s="472"/>
      <c r="AO20" s="472"/>
      <c r="AP20" s="472"/>
      <c r="AQ20" s="472"/>
      <c r="AR20" s="472"/>
      <c r="AS20" s="472"/>
      <c r="AT20" s="473"/>
      <c r="AU20" s="541"/>
      <c r="AV20" s="542"/>
      <c r="AW20" s="542"/>
      <c r="AX20" s="543"/>
      <c r="AY20" s="451"/>
      <c r="AZ20" s="452"/>
      <c r="BA20" s="452"/>
      <c r="BB20" s="452"/>
      <c r="BC20" s="452"/>
      <c r="BD20" s="452"/>
      <c r="BE20" s="452"/>
      <c r="BF20" s="452"/>
      <c r="BG20" s="452"/>
      <c r="BH20" s="452"/>
      <c r="BI20" s="452"/>
      <c r="BJ20" s="452"/>
      <c r="BK20" s="452"/>
      <c r="BL20" s="452"/>
      <c r="BM20" s="453"/>
      <c r="BN20" s="417"/>
      <c r="BO20" s="418"/>
      <c r="BP20" s="418"/>
      <c r="BQ20" s="418"/>
      <c r="BR20" s="418"/>
      <c r="BS20" s="418"/>
      <c r="BT20" s="418"/>
      <c r="BU20" s="419"/>
      <c r="BV20" s="417"/>
      <c r="BW20" s="418"/>
      <c r="BX20" s="418"/>
      <c r="BY20" s="418"/>
      <c r="BZ20" s="418"/>
      <c r="CA20" s="418"/>
      <c r="CB20" s="418"/>
      <c r="CC20" s="419"/>
      <c r="CD20" s="154"/>
      <c r="CE20" s="524"/>
      <c r="CF20" s="524"/>
      <c r="CG20" s="524"/>
      <c r="CH20" s="524"/>
      <c r="CI20" s="524"/>
      <c r="CJ20" s="524"/>
      <c r="CK20" s="524"/>
      <c r="CL20" s="524"/>
      <c r="CM20" s="524"/>
      <c r="CN20" s="524"/>
      <c r="CO20" s="524"/>
      <c r="CP20" s="524"/>
      <c r="CQ20" s="524"/>
      <c r="CR20" s="524"/>
      <c r="CS20" s="525"/>
      <c r="CT20" s="414"/>
      <c r="CU20" s="415"/>
      <c r="CV20" s="415"/>
      <c r="CW20" s="415"/>
      <c r="CX20" s="415"/>
      <c r="CY20" s="415"/>
      <c r="CZ20" s="415"/>
      <c r="DA20" s="416"/>
      <c r="DB20" s="414"/>
      <c r="DC20" s="415"/>
      <c r="DD20" s="415"/>
      <c r="DE20" s="415"/>
      <c r="DF20" s="415"/>
      <c r="DG20" s="415"/>
      <c r="DH20" s="415"/>
      <c r="DI20" s="416"/>
      <c r="DJ20" s="139"/>
      <c r="DK20" s="139"/>
      <c r="DL20" s="139"/>
      <c r="DM20" s="139"/>
      <c r="DN20" s="139"/>
      <c r="DO20" s="139"/>
    </row>
    <row r="21" spans="1:119" ht="18.75" customHeight="1" x14ac:dyDescent="0.15">
      <c r="A21" s="140"/>
      <c r="B21" s="544" t="s">
        <v>145</v>
      </c>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U21" s="545"/>
      <c r="AV21" s="545"/>
      <c r="AW21" s="545"/>
      <c r="AX21" s="546"/>
      <c r="AY21" s="451"/>
      <c r="AZ21" s="452"/>
      <c r="BA21" s="452"/>
      <c r="BB21" s="452"/>
      <c r="BC21" s="452"/>
      <c r="BD21" s="452"/>
      <c r="BE21" s="452"/>
      <c r="BF21" s="452"/>
      <c r="BG21" s="452"/>
      <c r="BH21" s="452"/>
      <c r="BI21" s="452"/>
      <c r="BJ21" s="452"/>
      <c r="BK21" s="452"/>
      <c r="BL21" s="452"/>
      <c r="BM21" s="453"/>
      <c r="BN21" s="417"/>
      <c r="BO21" s="418"/>
      <c r="BP21" s="418"/>
      <c r="BQ21" s="418"/>
      <c r="BR21" s="418"/>
      <c r="BS21" s="418"/>
      <c r="BT21" s="418"/>
      <c r="BU21" s="419"/>
      <c r="BV21" s="417"/>
      <c r="BW21" s="418"/>
      <c r="BX21" s="418"/>
      <c r="BY21" s="418"/>
      <c r="BZ21" s="418"/>
      <c r="CA21" s="418"/>
      <c r="CB21" s="418"/>
      <c r="CC21" s="419"/>
      <c r="CD21" s="154"/>
      <c r="CE21" s="524"/>
      <c r="CF21" s="524"/>
      <c r="CG21" s="524"/>
      <c r="CH21" s="524"/>
      <c r="CI21" s="524"/>
      <c r="CJ21" s="524"/>
      <c r="CK21" s="524"/>
      <c r="CL21" s="524"/>
      <c r="CM21" s="524"/>
      <c r="CN21" s="524"/>
      <c r="CO21" s="524"/>
      <c r="CP21" s="524"/>
      <c r="CQ21" s="524"/>
      <c r="CR21" s="524"/>
      <c r="CS21" s="525"/>
      <c r="CT21" s="414"/>
      <c r="CU21" s="415"/>
      <c r="CV21" s="415"/>
      <c r="CW21" s="415"/>
      <c r="CX21" s="415"/>
      <c r="CY21" s="415"/>
      <c r="CZ21" s="415"/>
      <c r="DA21" s="416"/>
      <c r="DB21" s="414"/>
      <c r="DC21" s="415"/>
      <c r="DD21" s="415"/>
      <c r="DE21" s="415"/>
      <c r="DF21" s="415"/>
      <c r="DG21" s="415"/>
      <c r="DH21" s="415"/>
      <c r="DI21" s="416"/>
      <c r="DJ21" s="139"/>
      <c r="DK21" s="139"/>
      <c r="DL21" s="139"/>
      <c r="DM21" s="139"/>
      <c r="DN21" s="139"/>
      <c r="DO21" s="139"/>
    </row>
    <row r="22" spans="1:119" ht="18.75" customHeight="1" thickBot="1" x14ac:dyDescent="0.2">
      <c r="A22" s="140"/>
      <c r="B22" s="547" t="s">
        <v>146</v>
      </c>
      <c r="C22" s="548"/>
      <c r="D22" s="549"/>
      <c r="E22" s="429" t="s">
        <v>1</v>
      </c>
      <c r="F22" s="434"/>
      <c r="G22" s="434"/>
      <c r="H22" s="434"/>
      <c r="I22" s="434"/>
      <c r="J22" s="434"/>
      <c r="K22" s="424"/>
      <c r="L22" s="429" t="s">
        <v>147</v>
      </c>
      <c r="M22" s="434"/>
      <c r="N22" s="434"/>
      <c r="O22" s="434"/>
      <c r="P22" s="424"/>
      <c r="Q22" s="556" t="s">
        <v>148</v>
      </c>
      <c r="R22" s="557"/>
      <c r="S22" s="557"/>
      <c r="T22" s="557"/>
      <c r="U22" s="557"/>
      <c r="V22" s="558"/>
      <c r="W22" s="562" t="s">
        <v>149</v>
      </c>
      <c r="X22" s="548"/>
      <c r="Y22" s="549"/>
      <c r="Z22" s="429" t="s">
        <v>1</v>
      </c>
      <c r="AA22" s="434"/>
      <c r="AB22" s="434"/>
      <c r="AC22" s="434"/>
      <c r="AD22" s="434"/>
      <c r="AE22" s="434"/>
      <c r="AF22" s="434"/>
      <c r="AG22" s="424"/>
      <c r="AH22" s="575" t="s">
        <v>150</v>
      </c>
      <c r="AI22" s="434"/>
      <c r="AJ22" s="434"/>
      <c r="AK22" s="434"/>
      <c r="AL22" s="424"/>
      <c r="AM22" s="575" t="s">
        <v>151</v>
      </c>
      <c r="AN22" s="576"/>
      <c r="AO22" s="576"/>
      <c r="AP22" s="576"/>
      <c r="AQ22" s="576"/>
      <c r="AR22" s="577"/>
      <c r="AS22" s="556" t="s">
        <v>148</v>
      </c>
      <c r="AT22" s="557"/>
      <c r="AU22" s="557"/>
      <c r="AV22" s="557"/>
      <c r="AW22" s="557"/>
      <c r="AX22" s="581"/>
      <c r="AY22" s="583"/>
      <c r="AZ22" s="584"/>
      <c r="BA22" s="584"/>
      <c r="BB22" s="584"/>
      <c r="BC22" s="584"/>
      <c r="BD22" s="584"/>
      <c r="BE22" s="584"/>
      <c r="BF22" s="584"/>
      <c r="BG22" s="584"/>
      <c r="BH22" s="584"/>
      <c r="BI22" s="584"/>
      <c r="BJ22" s="584"/>
      <c r="BK22" s="584"/>
      <c r="BL22" s="584"/>
      <c r="BM22" s="585"/>
      <c r="BN22" s="586"/>
      <c r="BO22" s="587"/>
      <c r="BP22" s="587"/>
      <c r="BQ22" s="587"/>
      <c r="BR22" s="587"/>
      <c r="BS22" s="587"/>
      <c r="BT22" s="587"/>
      <c r="BU22" s="588"/>
      <c r="BV22" s="586"/>
      <c r="BW22" s="587"/>
      <c r="BX22" s="587"/>
      <c r="BY22" s="587"/>
      <c r="BZ22" s="587"/>
      <c r="CA22" s="587"/>
      <c r="CB22" s="587"/>
      <c r="CC22" s="588"/>
      <c r="CD22" s="154"/>
      <c r="CE22" s="524"/>
      <c r="CF22" s="524"/>
      <c r="CG22" s="524"/>
      <c r="CH22" s="524"/>
      <c r="CI22" s="524"/>
      <c r="CJ22" s="524"/>
      <c r="CK22" s="524"/>
      <c r="CL22" s="524"/>
      <c r="CM22" s="524"/>
      <c r="CN22" s="524"/>
      <c r="CO22" s="524"/>
      <c r="CP22" s="524"/>
      <c r="CQ22" s="524"/>
      <c r="CR22" s="524"/>
      <c r="CS22" s="525"/>
      <c r="CT22" s="414"/>
      <c r="CU22" s="415"/>
      <c r="CV22" s="415"/>
      <c r="CW22" s="415"/>
      <c r="CX22" s="415"/>
      <c r="CY22" s="415"/>
      <c r="CZ22" s="415"/>
      <c r="DA22" s="416"/>
      <c r="DB22" s="414"/>
      <c r="DC22" s="415"/>
      <c r="DD22" s="415"/>
      <c r="DE22" s="415"/>
      <c r="DF22" s="415"/>
      <c r="DG22" s="415"/>
      <c r="DH22" s="415"/>
      <c r="DI22" s="416"/>
      <c r="DJ22" s="139"/>
      <c r="DK22" s="139"/>
      <c r="DL22" s="139"/>
      <c r="DM22" s="139"/>
      <c r="DN22" s="139"/>
      <c r="DO22" s="139"/>
    </row>
    <row r="23" spans="1:119" ht="18.75" customHeight="1" x14ac:dyDescent="0.15">
      <c r="A23" s="140"/>
      <c r="B23" s="550"/>
      <c r="C23" s="551"/>
      <c r="D23" s="552"/>
      <c r="E23" s="403"/>
      <c r="F23" s="408"/>
      <c r="G23" s="408"/>
      <c r="H23" s="408"/>
      <c r="I23" s="408"/>
      <c r="J23" s="408"/>
      <c r="K23" s="397"/>
      <c r="L23" s="403"/>
      <c r="M23" s="408"/>
      <c r="N23" s="408"/>
      <c r="O23" s="408"/>
      <c r="P23" s="397"/>
      <c r="Q23" s="559"/>
      <c r="R23" s="560"/>
      <c r="S23" s="560"/>
      <c r="T23" s="560"/>
      <c r="U23" s="560"/>
      <c r="V23" s="561"/>
      <c r="W23" s="563"/>
      <c r="X23" s="551"/>
      <c r="Y23" s="552"/>
      <c r="Z23" s="403"/>
      <c r="AA23" s="408"/>
      <c r="AB23" s="408"/>
      <c r="AC23" s="408"/>
      <c r="AD23" s="408"/>
      <c r="AE23" s="408"/>
      <c r="AF23" s="408"/>
      <c r="AG23" s="397"/>
      <c r="AH23" s="403"/>
      <c r="AI23" s="408"/>
      <c r="AJ23" s="408"/>
      <c r="AK23" s="408"/>
      <c r="AL23" s="397"/>
      <c r="AM23" s="578"/>
      <c r="AN23" s="579"/>
      <c r="AO23" s="579"/>
      <c r="AP23" s="579"/>
      <c r="AQ23" s="579"/>
      <c r="AR23" s="580"/>
      <c r="AS23" s="559"/>
      <c r="AT23" s="560"/>
      <c r="AU23" s="560"/>
      <c r="AV23" s="560"/>
      <c r="AW23" s="560"/>
      <c r="AX23" s="582"/>
      <c r="AY23" s="377" t="s">
        <v>152</v>
      </c>
      <c r="AZ23" s="378"/>
      <c r="BA23" s="378"/>
      <c r="BB23" s="378"/>
      <c r="BC23" s="378"/>
      <c r="BD23" s="378"/>
      <c r="BE23" s="378"/>
      <c r="BF23" s="378"/>
      <c r="BG23" s="378"/>
      <c r="BH23" s="378"/>
      <c r="BI23" s="378"/>
      <c r="BJ23" s="378"/>
      <c r="BK23" s="378"/>
      <c r="BL23" s="378"/>
      <c r="BM23" s="379"/>
      <c r="BN23" s="417">
        <v>13762085</v>
      </c>
      <c r="BO23" s="418"/>
      <c r="BP23" s="418"/>
      <c r="BQ23" s="418"/>
      <c r="BR23" s="418"/>
      <c r="BS23" s="418"/>
      <c r="BT23" s="418"/>
      <c r="BU23" s="419"/>
      <c r="BV23" s="417">
        <v>13625155</v>
      </c>
      <c r="BW23" s="418"/>
      <c r="BX23" s="418"/>
      <c r="BY23" s="418"/>
      <c r="BZ23" s="418"/>
      <c r="CA23" s="418"/>
      <c r="CB23" s="418"/>
      <c r="CC23" s="419"/>
      <c r="CD23" s="154"/>
      <c r="CE23" s="524"/>
      <c r="CF23" s="524"/>
      <c r="CG23" s="524"/>
      <c r="CH23" s="524"/>
      <c r="CI23" s="524"/>
      <c r="CJ23" s="524"/>
      <c r="CK23" s="524"/>
      <c r="CL23" s="524"/>
      <c r="CM23" s="524"/>
      <c r="CN23" s="524"/>
      <c r="CO23" s="524"/>
      <c r="CP23" s="524"/>
      <c r="CQ23" s="524"/>
      <c r="CR23" s="524"/>
      <c r="CS23" s="525"/>
      <c r="CT23" s="414"/>
      <c r="CU23" s="415"/>
      <c r="CV23" s="415"/>
      <c r="CW23" s="415"/>
      <c r="CX23" s="415"/>
      <c r="CY23" s="415"/>
      <c r="CZ23" s="415"/>
      <c r="DA23" s="416"/>
      <c r="DB23" s="414"/>
      <c r="DC23" s="415"/>
      <c r="DD23" s="415"/>
      <c r="DE23" s="415"/>
      <c r="DF23" s="415"/>
      <c r="DG23" s="415"/>
      <c r="DH23" s="415"/>
      <c r="DI23" s="416"/>
      <c r="DJ23" s="139"/>
      <c r="DK23" s="139"/>
      <c r="DL23" s="139"/>
      <c r="DM23" s="139"/>
      <c r="DN23" s="139"/>
      <c r="DO23" s="139"/>
    </row>
    <row r="24" spans="1:119" ht="18.75" customHeight="1" thickBot="1" x14ac:dyDescent="0.2">
      <c r="A24" s="140"/>
      <c r="B24" s="550"/>
      <c r="C24" s="551"/>
      <c r="D24" s="552"/>
      <c r="E24" s="467" t="s">
        <v>153</v>
      </c>
      <c r="F24" s="447"/>
      <c r="G24" s="447"/>
      <c r="H24" s="447"/>
      <c r="I24" s="447"/>
      <c r="J24" s="447"/>
      <c r="K24" s="448"/>
      <c r="L24" s="468">
        <v>1</v>
      </c>
      <c r="M24" s="469"/>
      <c r="N24" s="469"/>
      <c r="O24" s="469"/>
      <c r="P24" s="508"/>
      <c r="Q24" s="468">
        <v>4920</v>
      </c>
      <c r="R24" s="469"/>
      <c r="S24" s="469"/>
      <c r="T24" s="469"/>
      <c r="U24" s="469"/>
      <c r="V24" s="508"/>
      <c r="W24" s="563"/>
      <c r="X24" s="551"/>
      <c r="Y24" s="552"/>
      <c r="Z24" s="467" t="s">
        <v>154</v>
      </c>
      <c r="AA24" s="447"/>
      <c r="AB24" s="447"/>
      <c r="AC24" s="447"/>
      <c r="AD24" s="447"/>
      <c r="AE24" s="447"/>
      <c r="AF24" s="447"/>
      <c r="AG24" s="448"/>
      <c r="AH24" s="468">
        <v>168</v>
      </c>
      <c r="AI24" s="469"/>
      <c r="AJ24" s="469"/>
      <c r="AK24" s="469"/>
      <c r="AL24" s="508"/>
      <c r="AM24" s="468">
        <v>526680</v>
      </c>
      <c r="AN24" s="469"/>
      <c r="AO24" s="469"/>
      <c r="AP24" s="469"/>
      <c r="AQ24" s="469"/>
      <c r="AR24" s="508"/>
      <c r="AS24" s="468">
        <v>3135</v>
      </c>
      <c r="AT24" s="469"/>
      <c r="AU24" s="469"/>
      <c r="AV24" s="469"/>
      <c r="AW24" s="469"/>
      <c r="AX24" s="470"/>
      <c r="AY24" s="583" t="s">
        <v>155</v>
      </c>
      <c r="AZ24" s="584"/>
      <c r="BA24" s="584"/>
      <c r="BB24" s="584"/>
      <c r="BC24" s="584"/>
      <c r="BD24" s="584"/>
      <c r="BE24" s="584"/>
      <c r="BF24" s="584"/>
      <c r="BG24" s="584"/>
      <c r="BH24" s="584"/>
      <c r="BI24" s="584"/>
      <c r="BJ24" s="584"/>
      <c r="BK24" s="584"/>
      <c r="BL24" s="584"/>
      <c r="BM24" s="585"/>
      <c r="BN24" s="417">
        <v>7454286</v>
      </c>
      <c r="BO24" s="418"/>
      <c r="BP24" s="418"/>
      <c r="BQ24" s="418"/>
      <c r="BR24" s="418"/>
      <c r="BS24" s="418"/>
      <c r="BT24" s="418"/>
      <c r="BU24" s="419"/>
      <c r="BV24" s="417">
        <v>7198855</v>
      </c>
      <c r="BW24" s="418"/>
      <c r="BX24" s="418"/>
      <c r="BY24" s="418"/>
      <c r="BZ24" s="418"/>
      <c r="CA24" s="418"/>
      <c r="CB24" s="418"/>
      <c r="CC24" s="419"/>
      <c r="CD24" s="154"/>
      <c r="CE24" s="524"/>
      <c r="CF24" s="524"/>
      <c r="CG24" s="524"/>
      <c r="CH24" s="524"/>
      <c r="CI24" s="524"/>
      <c r="CJ24" s="524"/>
      <c r="CK24" s="524"/>
      <c r="CL24" s="524"/>
      <c r="CM24" s="524"/>
      <c r="CN24" s="524"/>
      <c r="CO24" s="524"/>
      <c r="CP24" s="524"/>
      <c r="CQ24" s="524"/>
      <c r="CR24" s="524"/>
      <c r="CS24" s="525"/>
      <c r="CT24" s="414"/>
      <c r="CU24" s="415"/>
      <c r="CV24" s="415"/>
      <c r="CW24" s="415"/>
      <c r="CX24" s="415"/>
      <c r="CY24" s="415"/>
      <c r="CZ24" s="415"/>
      <c r="DA24" s="416"/>
      <c r="DB24" s="414"/>
      <c r="DC24" s="415"/>
      <c r="DD24" s="415"/>
      <c r="DE24" s="415"/>
      <c r="DF24" s="415"/>
      <c r="DG24" s="415"/>
      <c r="DH24" s="415"/>
      <c r="DI24" s="416"/>
      <c r="DJ24" s="139"/>
      <c r="DK24" s="139"/>
      <c r="DL24" s="139"/>
      <c r="DM24" s="139"/>
      <c r="DN24" s="139"/>
      <c r="DO24" s="139"/>
    </row>
    <row r="25" spans="1:119" s="139" customFormat="1" ht="18.75" customHeight="1" x14ac:dyDescent="0.15">
      <c r="A25" s="140"/>
      <c r="B25" s="550"/>
      <c r="C25" s="551"/>
      <c r="D25" s="552"/>
      <c r="E25" s="467" t="s">
        <v>156</v>
      </c>
      <c r="F25" s="447"/>
      <c r="G25" s="447"/>
      <c r="H25" s="447"/>
      <c r="I25" s="447"/>
      <c r="J25" s="447"/>
      <c r="K25" s="448"/>
      <c r="L25" s="468">
        <v>1</v>
      </c>
      <c r="M25" s="469"/>
      <c r="N25" s="469"/>
      <c r="O25" s="469"/>
      <c r="P25" s="508"/>
      <c r="Q25" s="468">
        <v>4680</v>
      </c>
      <c r="R25" s="469"/>
      <c r="S25" s="469"/>
      <c r="T25" s="469"/>
      <c r="U25" s="469"/>
      <c r="V25" s="508"/>
      <c r="W25" s="563"/>
      <c r="X25" s="551"/>
      <c r="Y25" s="552"/>
      <c r="Z25" s="467" t="s">
        <v>157</v>
      </c>
      <c r="AA25" s="447"/>
      <c r="AB25" s="447"/>
      <c r="AC25" s="447"/>
      <c r="AD25" s="447"/>
      <c r="AE25" s="447"/>
      <c r="AF25" s="447"/>
      <c r="AG25" s="448"/>
      <c r="AH25" s="468" t="s">
        <v>120</v>
      </c>
      <c r="AI25" s="469"/>
      <c r="AJ25" s="469"/>
      <c r="AK25" s="469"/>
      <c r="AL25" s="508"/>
      <c r="AM25" s="468" t="s">
        <v>120</v>
      </c>
      <c r="AN25" s="469"/>
      <c r="AO25" s="469"/>
      <c r="AP25" s="469"/>
      <c r="AQ25" s="469"/>
      <c r="AR25" s="508"/>
      <c r="AS25" s="468" t="s">
        <v>120</v>
      </c>
      <c r="AT25" s="469"/>
      <c r="AU25" s="469"/>
      <c r="AV25" s="469"/>
      <c r="AW25" s="469"/>
      <c r="AX25" s="470"/>
      <c r="AY25" s="377" t="s">
        <v>158</v>
      </c>
      <c r="AZ25" s="378"/>
      <c r="BA25" s="378"/>
      <c r="BB25" s="378"/>
      <c r="BC25" s="378"/>
      <c r="BD25" s="378"/>
      <c r="BE25" s="378"/>
      <c r="BF25" s="378"/>
      <c r="BG25" s="378"/>
      <c r="BH25" s="378"/>
      <c r="BI25" s="378"/>
      <c r="BJ25" s="378"/>
      <c r="BK25" s="378"/>
      <c r="BL25" s="378"/>
      <c r="BM25" s="379"/>
      <c r="BN25" s="380" t="s">
        <v>120</v>
      </c>
      <c r="BO25" s="381"/>
      <c r="BP25" s="381"/>
      <c r="BQ25" s="381"/>
      <c r="BR25" s="381"/>
      <c r="BS25" s="381"/>
      <c r="BT25" s="381"/>
      <c r="BU25" s="382"/>
      <c r="BV25" s="380" t="s">
        <v>120</v>
      </c>
      <c r="BW25" s="381"/>
      <c r="BX25" s="381"/>
      <c r="BY25" s="381"/>
      <c r="BZ25" s="381"/>
      <c r="CA25" s="381"/>
      <c r="CB25" s="381"/>
      <c r="CC25" s="382"/>
      <c r="CD25" s="154"/>
      <c r="CE25" s="524"/>
      <c r="CF25" s="524"/>
      <c r="CG25" s="524"/>
      <c r="CH25" s="524"/>
      <c r="CI25" s="524"/>
      <c r="CJ25" s="524"/>
      <c r="CK25" s="524"/>
      <c r="CL25" s="524"/>
      <c r="CM25" s="524"/>
      <c r="CN25" s="524"/>
      <c r="CO25" s="524"/>
      <c r="CP25" s="524"/>
      <c r="CQ25" s="524"/>
      <c r="CR25" s="524"/>
      <c r="CS25" s="525"/>
      <c r="CT25" s="414"/>
      <c r="CU25" s="415"/>
      <c r="CV25" s="415"/>
      <c r="CW25" s="415"/>
      <c r="CX25" s="415"/>
      <c r="CY25" s="415"/>
      <c r="CZ25" s="415"/>
      <c r="DA25" s="416"/>
      <c r="DB25" s="414"/>
      <c r="DC25" s="415"/>
      <c r="DD25" s="415"/>
      <c r="DE25" s="415"/>
      <c r="DF25" s="415"/>
      <c r="DG25" s="415"/>
      <c r="DH25" s="415"/>
      <c r="DI25" s="416"/>
    </row>
    <row r="26" spans="1:119" s="139" customFormat="1" ht="18.75" customHeight="1" x14ac:dyDescent="0.15">
      <c r="A26" s="140"/>
      <c r="B26" s="550"/>
      <c r="C26" s="551"/>
      <c r="D26" s="552"/>
      <c r="E26" s="467" t="s">
        <v>159</v>
      </c>
      <c r="F26" s="447"/>
      <c r="G26" s="447"/>
      <c r="H26" s="447"/>
      <c r="I26" s="447"/>
      <c r="J26" s="447"/>
      <c r="K26" s="448"/>
      <c r="L26" s="468">
        <v>1</v>
      </c>
      <c r="M26" s="469"/>
      <c r="N26" s="469"/>
      <c r="O26" s="469"/>
      <c r="P26" s="508"/>
      <c r="Q26" s="468">
        <v>4575</v>
      </c>
      <c r="R26" s="469"/>
      <c r="S26" s="469"/>
      <c r="T26" s="469"/>
      <c r="U26" s="469"/>
      <c r="V26" s="508"/>
      <c r="W26" s="563"/>
      <c r="X26" s="551"/>
      <c r="Y26" s="552"/>
      <c r="Z26" s="467" t="s">
        <v>160</v>
      </c>
      <c r="AA26" s="573"/>
      <c r="AB26" s="573"/>
      <c r="AC26" s="573"/>
      <c r="AD26" s="573"/>
      <c r="AE26" s="573"/>
      <c r="AF26" s="573"/>
      <c r="AG26" s="574"/>
      <c r="AH26" s="468">
        <v>17</v>
      </c>
      <c r="AI26" s="469"/>
      <c r="AJ26" s="469"/>
      <c r="AK26" s="469"/>
      <c r="AL26" s="508"/>
      <c r="AM26" s="468">
        <v>60452</v>
      </c>
      <c r="AN26" s="469"/>
      <c r="AO26" s="469"/>
      <c r="AP26" s="469"/>
      <c r="AQ26" s="469"/>
      <c r="AR26" s="508"/>
      <c r="AS26" s="468">
        <v>3556</v>
      </c>
      <c r="AT26" s="469"/>
      <c r="AU26" s="469"/>
      <c r="AV26" s="469"/>
      <c r="AW26" s="469"/>
      <c r="AX26" s="470"/>
      <c r="AY26" s="420" t="s">
        <v>161</v>
      </c>
      <c r="AZ26" s="421"/>
      <c r="BA26" s="421"/>
      <c r="BB26" s="421"/>
      <c r="BC26" s="421"/>
      <c r="BD26" s="421"/>
      <c r="BE26" s="421"/>
      <c r="BF26" s="421"/>
      <c r="BG26" s="421"/>
      <c r="BH26" s="421"/>
      <c r="BI26" s="421"/>
      <c r="BJ26" s="421"/>
      <c r="BK26" s="421"/>
      <c r="BL26" s="421"/>
      <c r="BM26" s="422"/>
      <c r="BN26" s="417" t="s">
        <v>120</v>
      </c>
      <c r="BO26" s="418"/>
      <c r="BP26" s="418"/>
      <c r="BQ26" s="418"/>
      <c r="BR26" s="418"/>
      <c r="BS26" s="418"/>
      <c r="BT26" s="418"/>
      <c r="BU26" s="419"/>
      <c r="BV26" s="417" t="s">
        <v>120</v>
      </c>
      <c r="BW26" s="418"/>
      <c r="BX26" s="418"/>
      <c r="BY26" s="418"/>
      <c r="BZ26" s="418"/>
      <c r="CA26" s="418"/>
      <c r="CB26" s="418"/>
      <c r="CC26" s="419"/>
      <c r="CD26" s="154"/>
      <c r="CE26" s="524"/>
      <c r="CF26" s="524"/>
      <c r="CG26" s="524"/>
      <c r="CH26" s="524"/>
      <c r="CI26" s="524"/>
      <c r="CJ26" s="524"/>
      <c r="CK26" s="524"/>
      <c r="CL26" s="524"/>
      <c r="CM26" s="524"/>
      <c r="CN26" s="524"/>
      <c r="CO26" s="524"/>
      <c r="CP26" s="524"/>
      <c r="CQ26" s="524"/>
      <c r="CR26" s="524"/>
      <c r="CS26" s="525"/>
      <c r="CT26" s="414"/>
      <c r="CU26" s="415"/>
      <c r="CV26" s="415"/>
      <c r="CW26" s="415"/>
      <c r="CX26" s="415"/>
      <c r="CY26" s="415"/>
      <c r="CZ26" s="415"/>
      <c r="DA26" s="416"/>
      <c r="DB26" s="414"/>
      <c r="DC26" s="415"/>
      <c r="DD26" s="415"/>
      <c r="DE26" s="415"/>
      <c r="DF26" s="415"/>
      <c r="DG26" s="415"/>
      <c r="DH26" s="415"/>
      <c r="DI26" s="416"/>
    </row>
    <row r="27" spans="1:119" ht="18.75" customHeight="1" thickBot="1" x14ac:dyDescent="0.2">
      <c r="A27" s="140"/>
      <c r="B27" s="550"/>
      <c r="C27" s="551"/>
      <c r="D27" s="552"/>
      <c r="E27" s="467" t="s">
        <v>162</v>
      </c>
      <c r="F27" s="447"/>
      <c r="G27" s="447"/>
      <c r="H27" s="447"/>
      <c r="I27" s="447"/>
      <c r="J27" s="447"/>
      <c r="K27" s="448"/>
      <c r="L27" s="468">
        <v>1</v>
      </c>
      <c r="M27" s="469"/>
      <c r="N27" s="469"/>
      <c r="O27" s="469"/>
      <c r="P27" s="508"/>
      <c r="Q27" s="468">
        <v>2880</v>
      </c>
      <c r="R27" s="469"/>
      <c r="S27" s="469"/>
      <c r="T27" s="469"/>
      <c r="U27" s="469"/>
      <c r="V27" s="508"/>
      <c r="W27" s="563"/>
      <c r="X27" s="551"/>
      <c r="Y27" s="552"/>
      <c r="Z27" s="467" t="s">
        <v>163</v>
      </c>
      <c r="AA27" s="447"/>
      <c r="AB27" s="447"/>
      <c r="AC27" s="447"/>
      <c r="AD27" s="447"/>
      <c r="AE27" s="447"/>
      <c r="AF27" s="447"/>
      <c r="AG27" s="448"/>
      <c r="AH27" s="468" t="s">
        <v>120</v>
      </c>
      <c r="AI27" s="469"/>
      <c r="AJ27" s="469"/>
      <c r="AK27" s="469"/>
      <c r="AL27" s="508"/>
      <c r="AM27" s="468" t="s">
        <v>120</v>
      </c>
      <c r="AN27" s="469"/>
      <c r="AO27" s="469"/>
      <c r="AP27" s="469"/>
      <c r="AQ27" s="469"/>
      <c r="AR27" s="508"/>
      <c r="AS27" s="468" t="s">
        <v>120</v>
      </c>
      <c r="AT27" s="469"/>
      <c r="AU27" s="469"/>
      <c r="AV27" s="469"/>
      <c r="AW27" s="469"/>
      <c r="AX27" s="470"/>
      <c r="AY27" s="509" t="s">
        <v>164</v>
      </c>
      <c r="AZ27" s="510"/>
      <c r="BA27" s="510"/>
      <c r="BB27" s="510"/>
      <c r="BC27" s="510"/>
      <c r="BD27" s="510"/>
      <c r="BE27" s="510"/>
      <c r="BF27" s="510"/>
      <c r="BG27" s="510"/>
      <c r="BH27" s="510"/>
      <c r="BI27" s="510"/>
      <c r="BJ27" s="510"/>
      <c r="BK27" s="510"/>
      <c r="BL27" s="510"/>
      <c r="BM27" s="511"/>
      <c r="BN27" s="586" t="s">
        <v>120</v>
      </c>
      <c r="BO27" s="587"/>
      <c r="BP27" s="587"/>
      <c r="BQ27" s="587"/>
      <c r="BR27" s="587"/>
      <c r="BS27" s="587"/>
      <c r="BT27" s="587"/>
      <c r="BU27" s="588"/>
      <c r="BV27" s="586" t="s">
        <v>120</v>
      </c>
      <c r="BW27" s="587"/>
      <c r="BX27" s="587"/>
      <c r="BY27" s="587"/>
      <c r="BZ27" s="587"/>
      <c r="CA27" s="587"/>
      <c r="CB27" s="587"/>
      <c r="CC27" s="588"/>
      <c r="CD27" s="156"/>
      <c r="CE27" s="524"/>
      <c r="CF27" s="524"/>
      <c r="CG27" s="524"/>
      <c r="CH27" s="524"/>
      <c r="CI27" s="524"/>
      <c r="CJ27" s="524"/>
      <c r="CK27" s="524"/>
      <c r="CL27" s="524"/>
      <c r="CM27" s="524"/>
      <c r="CN27" s="524"/>
      <c r="CO27" s="524"/>
      <c r="CP27" s="524"/>
      <c r="CQ27" s="524"/>
      <c r="CR27" s="524"/>
      <c r="CS27" s="525"/>
      <c r="CT27" s="414"/>
      <c r="CU27" s="415"/>
      <c r="CV27" s="415"/>
      <c r="CW27" s="415"/>
      <c r="CX27" s="415"/>
      <c r="CY27" s="415"/>
      <c r="CZ27" s="415"/>
      <c r="DA27" s="416"/>
      <c r="DB27" s="414"/>
      <c r="DC27" s="415"/>
      <c r="DD27" s="415"/>
      <c r="DE27" s="415"/>
      <c r="DF27" s="415"/>
      <c r="DG27" s="415"/>
      <c r="DH27" s="415"/>
      <c r="DI27" s="416"/>
      <c r="DJ27" s="139"/>
      <c r="DK27" s="139"/>
      <c r="DL27" s="139"/>
      <c r="DM27" s="139"/>
      <c r="DN27" s="139"/>
      <c r="DO27" s="139"/>
    </row>
    <row r="28" spans="1:119" ht="18.75" customHeight="1" x14ac:dyDescent="0.15">
      <c r="A28" s="140"/>
      <c r="B28" s="550"/>
      <c r="C28" s="551"/>
      <c r="D28" s="552"/>
      <c r="E28" s="467" t="s">
        <v>165</v>
      </c>
      <c r="F28" s="447"/>
      <c r="G28" s="447"/>
      <c r="H28" s="447"/>
      <c r="I28" s="447"/>
      <c r="J28" s="447"/>
      <c r="K28" s="448"/>
      <c r="L28" s="468">
        <v>1</v>
      </c>
      <c r="M28" s="469"/>
      <c r="N28" s="469"/>
      <c r="O28" s="469"/>
      <c r="P28" s="508"/>
      <c r="Q28" s="468">
        <v>2480</v>
      </c>
      <c r="R28" s="469"/>
      <c r="S28" s="469"/>
      <c r="T28" s="469"/>
      <c r="U28" s="469"/>
      <c r="V28" s="508"/>
      <c r="W28" s="563"/>
      <c r="X28" s="551"/>
      <c r="Y28" s="552"/>
      <c r="Z28" s="467" t="s">
        <v>166</v>
      </c>
      <c r="AA28" s="447"/>
      <c r="AB28" s="447"/>
      <c r="AC28" s="447"/>
      <c r="AD28" s="447"/>
      <c r="AE28" s="447"/>
      <c r="AF28" s="447"/>
      <c r="AG28" s="448"/>
      <c r="AH28" s="468">
        <v>4</v>
      </c>
      <c r="AI28" s="469"/>
      <c r="AJ28" s="469"/>
      <c r="AK28" s="469"/>
      <c r="AL28" s="508"/>
      <c r="AM28" s="468">
        <v>14476</v>
      </c>
      <c r="AN28" s="469"/>
      <c r="AO28" s="469"/>
      <c r="AP28" s="469"/>
      <c r="AQ28" s="469"/>
      <c r="AR28" s="508"/>
      <c r="AS28" s="468">
        <v>3619</v>
      </c>
      <c r="AT28" s="469"/>
      <c r="AU28" s="469"/>
      <c r="AV28" s="469"/>
      <c r="AW28" s="469"/>
      <c r="AX28" s="470"/>
      <c r="AY28" s="589" t="s">
        <v>167</v>
      </c>
      <c r="AZ28" s="590"/>
      <c r="BA28" s="590"/>
      <c r="BB28" s="591"/>
      <c r="BC28" s="377" t="s">
        <v>168</v>
      </c>
      <c r="BD28" s="378"/>
      <c r="BE28" s="378"/>
      <c r="BF28" s="378"/>
      <c r="BG28" s="378"/>
      <c r="BH28" s="378"/>
      <c r="BI28" s="378"/>
      <c r="BJ28" s="378"/>
      <c r="BK28" s="378"/>
      <c r="BL28" s="378"/>
      <c r="BM28" s="379"/>
      <c r="BN28" s="380">
        <v>164479</v>
      </c>
      <c r="BO28" s="381"/>
      <c r="BP28" s="381"/>
      <c r="BQ28" s="381"/>
      <c r="BR28" s="381"/>
      <c r="BS28" s="381"/>
      <c r="BT28" s="381"/>
      <c r="BU28" s="382"/>
      <c r="BV28" s="380">
        <v>355318</v>
      </c>
      <c r="BW28" s="381"/>
      <c r="BX28" s="381"/>
      <c r="BY28" s="381"/>
      <c r="BZ28" s="381"/>
      <c r="CA28" s="381"/>
      <c r="CB28" s="381"/>
      <c r="CC28" s="382"/>
      <c r="CD28" s="154"/>
      <c r="CE28" s="524"/>
      <c r="CF28" s="524"/>
      <c r="CG28" s="524"/>
      <c r="CH28" s="524"/>
      <c r="CI28" s="524"/>
      <c r="CJ28" s="524"/>
      <c r="CK28" s="524"/>
      <c r="CL28" s="524"/>
      <c r="CM28" s="524"/>
      <c r="CN28" s="524"/>
      <c r="CO28" s="524"/>
      <c r="CP28" s="524"/>
      <c r="CQ28" s="524"/>
      <c r="CR28" s="524"/>
      <c r="CS28" s="525"/>
      <c r="CT28" s="414"/>
      <c r="CU28" s="415"/>
      <c r="CV28" s="415"/>
      <c r="CW28" s="415"/>
      <c r="CX28" s="415"/>
      <c r="CY28" s="415"/>
      <c r="CZ28" s="415"/>
      <c r="DA28" s="416"/>
      <c r="DB28" s="414"/>
      <c r="DC28" s="415"/>
      <c r="DD28" s="415"/>
      <c r="DE28" s="415"/>
      <c r="DF28" s="415"/>
      <c r="DG28" s="415"/>
      <c r="DH28" s="415"/>
      <c r="DI28" s="416"/>
      <c r="DJ28" s="139"/>
      <c r="DK28" s="139"/>
      <c r="DL28" s="139"/>
      <c r="DM28" s="139"/>
      <c r="DN28" s="139"/>
      <c r="DO28" s="139"/>
    </row>
    <row r="29" spans="1:119" ht="18.75" customHeight="1" x14ac:dyDescent="0.15">
      <c r="A29" s="140"/>
      <c r="B29" s="550"/>
      <c r="C29" s="551"/>
      <c r="D29" s="552"/>
      <c r="E29" s="467" t="s">
        <v>169</v>
      </c>
      <c r="F29" s="447"/>
      <c r="G29" s="447"/>
      <c r="H29" s="447"/>
      <c r="I29" s="447"/>
      <c r="J29" s="447"/>
      <c r="K29" s="448"/>
      <c r="L29" s="468">
        <v>10</v>
      </c>
      <c r="M29" s="469"/>
      <c r="N29" s="469"/>
      <c r="O29" s="469"/>
      <c r="P29" s="508"/>
      <c r="Q29" s="468">
        <v>2320</v>
      </c>
      <c r="R29" s="469"/>
      <c r="S29" s="469"/>
      <c r="T29" s="469"/>
      <c r="U29" s="469"/>
      <c r="V29" s="508"/>
      <c r="W29" s="564"/>
      <c r="X29" s="565"/>
      <c r="Y29" s="566"/>
      <c r="Z29" s="467" t="s">
        <v>170</v>
      </c>
      <c r="AA29" s="447"/>
      <c r="AB29" s="447"/>
      <c r="AC29" s="447"/>
      <c r="AD29" s="447"/>
      <c r="AE29" s="447"/>
      <c r="AF29" s="447"/>
      <c r="AG29" s="448"/>
      <c r="AH29" s="468">
        <v>172</v>
      </c>
      <c r="AI29" s="469"/>
      <c r="AJ29" s="469"/>
      <c r="AK29" s="469"/>
      <c r="AL29" s="508"/>
      <c r="AM29" s="468">
        <v>541156</v>
      </c>
      <c r="AN29" s="469"/>
      <c r="AO29" s="469"/>
      <c r="AP29" s="469"/>
      <c r="AQ29" s="469"/>
      <c r="AR29" s="508"/>
      <c r="AS29" s="468">
        <v>3146</v>
      </c>
      <c r="AT29" s="469"/>
      <c r="AU29" s="469"/>
      <c r="AV29" s="469"/>
      <c r="AW29" s="469"/>
      <c r="AX29" s="470"/>
      <c r="AY29" s="592"/>
      <c r="AZ29" s="593"/>
      <c r="BA29" s="593"/>
      <c r="BB29" s="594"/>
      <c r="BC29" s="451" t="s">
        <v>171</v>
      </c>
      <c r="BD29" s="452"/>
      <c r="BE29" s="452"/>
      <c r="BF29" s="452"/>
      <c r="BG29" s="452"/>
      <c r="BH29" s="452"/>
      <c r="BI29" s="452"/>
      <c r="BJ29" s="452"/>
      <c r="BK29" s="452"/>
      <c r="BL29" s="452"/>
      <c r="BM29" s="453"/>
      <c r="BN29" s="417">
        <v>562</v>
      </c>
      <c r="BO29" s="418"/>
      <c r="BP29" s="418"/>
      <c r="BQ29" s="418"/>
      <c r="BR29" s="418"/>
      <c r="BS29" s="418"/>
      <c r="BT29" s="418"/>
      <c r="BU29" s="419"/>
      <c r="BV29" s="417">
        <v>562</v>
      </c>
      <c r="BW29" s="418"/>
      <c r="BX29" s="418"/>
      <c r="BY29" s="418"/>
      <c r="BZ29" s="418"/>
      <c r="CA29" s="418"/>
      <c r="CB29" s="418"/>
      <c r="CC29" s="419"/>
      <c r="CD29" s="156"/>
      <c r="CE29" s="524"/>
      <c r="CF29" s="524"/>
      <c r="CG29" s="524"/>
      <c r="CH29" s="524"/>
      <c r="CI29" s="524"/>
      <c r="CJ29" s="524"/>
      <c r="CK29" s="524"/>
      <c r="CL29" s="524"/>
      <c r="CM29" s="524"/>
      <c r="CN29" s="524"/>
      <c r="CO29" s="524"/>
      <c r="CP29" s="524"/>
      <c r="CQ29" s="524"/>
      <c r="CR29" s="524"/>
      <c r="CS29" s="525"/>
      <c r="CT29" s="414"/>
      <c r="CU29" s="415"/>
      <c r="CV29" s="415"/>
      <c r="CW29" s="415"/>
      <c r="CX29" s="415"/>
      <c r="CY29" s="415"/>
      <c r="CZ29" s="415"/>
      <c r="DA29" s="416"/>
      <c r="DB29" s="414"/>
      <c r="DC29" s="415"/>
      <c r="DD29" s="415"/>
      <c r="DE29" s="415"/>
      <c r="DF29" s="415"/>
      <c r="DG29" s="415"/>
      <c r="DH29" s="415"/>
      <c r="DI29" s="416"/>
      <c r="DJ29" s="139"/>
      <c r="DK29" s="139"/>
      <c r="DL29" s="139"/>
      <c r="DM29" s="139"/>
      <c r="DN29" s="139"/>
      <c r="DO29" s="139"/>
    </row>
    <row r="30" spans="1:119" ht="18.75" customHeight="1" thickBot="1" x14ac:dyDescent="0.2">
      <c r="A30" s="140"/>
      <c r="B30" s="553"/>
      <c r="C30" s="554"/>
      <c r="D30" s="555"/>
      <c r="E30" s="471"/>
      <c r="F30" s="472"/>
      <c r="G30" s="472"/>
      <c r="H30" s="472"/>
      <c r="I30" s="472"/>
      <c r="J30" s="472"/>
      <c r="K30" s="473"/>
      <c r="L30" s="567"/>
      <c r="M30" s="568"/>
      <c r="N30" s="568"/>
      <c r="O30" s="568"/>
      <c r="P30" s="569"/>
      <c r="Q30" s="567"/>
      <c r="R30" s="568"/>
      <c r="S30" s="568"/>
      <c r="T30" s="568"/>
      <c r="U30" s="568"/>
      <c r="V30" s="569"/>
      <c r="W30" s="570" t="s">
        <v>172</v>
      </c>
      <c r="X30" s="571"/>
      <c r="Y30" s="571"/>
      <c r="Z30" s="571"/>
      <c r="AA30" s="571"/>
      <c r="AB30" s="571"/>
      <c r="AC30" s="571"/>
      <c r="AD30" s="571"/>
      <c r="AE30" s="571"/>
      <c r="AF30" s="571"/>
      <c r="AG30" s="572"/>
      <c r="AH30" s="533">
        <v>97.8</v>
      </c>
      <c r="AI30" s="534"/>
      <c r="AJ30" s="534"/>
      <c r="AK30" s="534"/>
      <c r="AL30" s="534"/>
      <c r="AM30" s="534"/>
      <c r="AN30" s="534"/>
      <c r="AO30" s="534"/>
      <c r="AP30" s="534"/>
      <c r="AQ30" s="534"/>
      <c r="AR30" s="534"/>
      <c r="AS30" s="534"/>
      <c r="AT30" s="534"/>
      <c r="AU30" s="534"/>
      <c r="AV30" s="534"/>
      <c r="AW30" s="534"/>
      <c r="AX30" s="536"/>
      <c r="AY30" s="595"/>
      <c r="AZ30" s="596"/>
      <c r="BA30" s="596"/>
      <c r="BB30" s="597"/>
      <c r="BC30" s="583" t="s">
        <v>173</v>
      </c>
      <c r="BD30" s="584"/>
      <c r="BE30" s="584"/>
      <c r="BF30" s="584"/>
      <c r="BG30" s="584"/>
      <c r="BH30" s="584"/>
      <c r="BI30" s="584"/>
      <c r="BJ30" s="584"/>
      <c r="BK30" s="584"/>
      <c r="BL30" s="584"/>
      <c r="BM30" s="585"/>
      <c r="BN30" s="586">
        <v>189242</v>
      </c>
      <c r="BO30" s="587"/>
      <c r="BP30" s="587"/>
      <c r="BQ30" s="587"/>
      <c r="BR30" s="587"/>
      <c r="BS30" s="587"/>
      <c r="BT30" s="587"/>
      <c r="BU30" s="588"/>
      <c r="BV30" s="586">
        <v>201640</v>
      </c>
      <c r="BW30" s="587"/>
      <c r="BX30" s="587"/>
      <c r="BY30" s="587"/>
      <c r="BZ30" s="587"/>
      <c r="CA30" s="587"/>
      <c r="CB30" s="587"/>
      <c r="CC30" s="58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174</v>
      </c>
      <c r="D32" s="167"/>
      <c r="E32" s="167"/>
      <c r="F32" s="164"/>
      <c r="G32" s="164"/>
      <c r="H32" s="164"/>
      <c r="I32" s="164"/>
      <c r="J32" s="164"/>
      <c r="K32" s="164"/>
      <c r="L32" s="164"/>
      <c r="M32" s="164"/>
      <c r="N32" s="164"/>
      <c r="O32" s="164"/>
      <c r="P32" s="164"/>
      <c r="Q32" s="164"/>
      <c r="R32" s="164"/>
      <c r="S32" s="164"/>
      <c r="T32" s="164"/>
      <c r="U32" s="164" t="s">
        <v>175</v>
      </c>
      <c r="V32" s="164"/>
      <c r="W32" s="164"/>
      <c r="X32" s="164"/>
      <c r="Y32" s="164"/>
      <c r="Z32" s="164"/>
      <c r="AA32" s="164"/>
      <c r="AB32" s="164"/>
      <c r="AC32" s="164"/>
      <c r="AD32" s="164"/>
      <c r="AE32" s="164"/>
      <c r="AF32" s="164"/>
      <c r="AG32" s="164"/>
      <c r="AH32" s="164"/>
      <c r="AI32" s="164"/>
      <c r="AJ32" s="164"/>
      <c r="AK32" s="164"/>
      <c r="AL32" s="164"/>
      <c r="AM32" s="168" t="s">
        <v>176</v>
      </c>
      <c r="AN32" s="164"/>
      <c r="AO32" s="164"/>
      <c r="AP32" s="164"/>
      <c r="AQ32" s="164"/>
      <c r="AR32" s="164"/>
      <c r="AS32" s="168"/>
      <c r="AT32" s="168"/>
      <c r="AU32" s="168"/>
      <c r="AV32" s="168"/>
      <c r="AW32" s="168"/>
      <c r="AX32" s="168"/>
      <c r="AY32" s="168"/>
      <c r="AZ32" s="168"/>
      <c r="BA32" s="168"/>
      <c r="BB32" s="164"/>
      <c r="BC32" s="168"/>
      <c r="BD32" s="164"/>
      <c r="BE32" s="168" t="s">
        <v>177</v>
      </c>
      <c r="BF32" s="164"/>
      <c r="BG32" s="164"/>
      <c r="BH32" s="164"/>
      <c r="BI32" s="164"/>
      <c r="BJ32" s="168"/>
      <c r="BK32" s="168"/>
      <c r="BL32" s="168"/>
      <c r="BM32" s="168"/>
      <c r="BN32" s="168"/>
      <c r="BO32" s="168"/>
      <c r="BP32" s="168"/>
      <c r="BQ32" s="168"/>
      <c r="BR32" s="164"/>
      <c r="BS32" s="164"/>
      <c r="BT32" s="164"/>
      <c r="BU32" s="164"/>
      <c r="BV32" s="164"/>
      <c r="BW32" s="164" t="s">
        <v>178</v>
      </c>
      <c r="BX32" s="164"/>
      <c r="BY32" s="164"/>
      <c r="BZ32" s="164"/>
      <c r="CA32" s="164"/>
      <c r="CB32" s="168"/>
      <c r="CC32" s="168"/>
      <c r="CD32" s="168"/>
      <c r="CE32" s="168"/>
      <c r="CF32" s="168"/>
      <c r="CG32" s="168"/>
      <c r="CH32" s="168"/>
      <c r="CI32" s="168"/>
      <c r="CJ32" s="168"/>
      <c r="CK32" s="168"/>
      <c r="CL32" s="168"/>
      <c r="CM32" s="168"/>
      <c r="CN32" s="168"/>
      <c r="CO32" s="168" t="s">
        <v>179</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441" t="s">
        <v>180</v>
      </c>
      <c r="D33" s="441"/>
      <c r="E33" s="406" t="s">
        <v>181</v>
      </c>
      <c r="F33" s="406"/>
      <c r="G33" s="406"/>
      <c r="H33" s="406"/>
      <c r="I33" s="406"/>
      <c r="J33" s="406"/>
      <c r="K33" s="406"/>
      <c r="L33" s="406"/>
      <c r="M33" s="406"/>
      <c r="N33" s="406"/>
      <c r="O33" s="406"/>
      <c r="P33" s="406"/>
      <c r="Q33" s="406"/>
      <c r="R33" s="406"/>
      <c r="S33" s="406"/>
      <c r="T33" s="169"/>
      <c r="U33" s="441" t="s">
        <v>180</v>
      </c>
      <c r="V33" s="441"/>
      <c r="W33" s="406" t="s">
        <v>181</v>
      </c>
      <c r="X33" s="406"/>
      <c r="Y33" s="406"/>
      <c r="Z33" s="406"/>
      <c r="AA33" s="406"/>
      <c r="AB33" s="406"/>
      <c r="AC33" s="406"/>
      <c r="AD33" s="406"/>
      <c r="AE33" s="406"/>
      <c r="AF33" s="406"/>
      <c r="AG33" s="406"/>
      <c r="AH33" s="406"/>
      <c r="AI33" s="406"/>
      <c r="AJ33" s="406"/>
      <c r="AK33" s="406"/>
      <c r="AL33" s="169"/>
      <c r="AM33" s="441" t="s">
        <v>180</v>
      </c>
      <c r="AN33" s="441"/>
      <c r="AO33" s="406" t="s">
        <v>181</v>
      </c>
      <c r="AP33" s="406"/>
      <c r="AQ33" s="406"/>
      <c r="AR33" s="406"/>
      <c r="AS33" s="406"/>
      <c r="AT33" s="406"/>
      <c r="AU33" s="406"/>
      <c r="AV33" s="406"/>
      <c r="AW33" s="406"/>
      <c r="AX33" s="406"/>
      <c r="AY33" s="406"/>
      <c r="AZ33" s="406"/>
      <c r="BA33" s="406"/>
      <c r="BB33" s="406"/>
      <c r="BC33" s="406"/>
      <c r="BD33" s="170"/>
      <c r="BE33" s="406" t="s">
        <v>182</v>
      </c>
      <c r="BF33" s="406"/>
      <c r="BG33" s="406" t="s">
        <v>183</v>
      </c>
      <c r="BH33" s="406"/>
      <c r="BI33" s="406"/>
      <c r="BJ33" s="406"/>
      <c r="BK33" s="406"/>
      <c r="BL33" s="406"/>
      <c r="BM33" s="406"/>
      <c r="BN33" s="406"/>
      <c r="BO33" s="406"/>
      <c r="BP33" s="406"/>
      <c r="BQ33" s="406"/>
      <c r="BR33" s="406"/>
      <c r="BS33" s="406"/>
      <c r="BT33" s="406"/>
      <c r="BU33" s="406"/>
      <c r="BV33" s="170"/>
      <c r="BW33" s="441" t="s">
        <v>182</v>
      </c>
      <c r="BX33" s="441"/>
      <c r="BY33" s="406" t="s">
        <v>184</v>
      </c>
      <c r="BZ33" s="406"/>
      <c r="CA33" s="406"/>
      <c r="CB33" s="406"/>
      <c r="CC33" s="406"/>
      <c r="CD33" s="406"/>
      <c r="CE33" s="406"/>
      <c r="CF33" s="406"/>
      <c r="CG33" s="406"/>
      <c r="CH33" s="406"/>
      <c r="CI33" s="406"/>
      <c r="CJ33" s="406"/>
      <c r="CK33" s="406"/>
      <c r="CL33" s="406"/>
      <c r="CM33" s="406"/>
      <c r="CN33" s="169"/>
      <c r="CO33" s="441" t="s">
        <v>180</v>
      </c>
      <c r="CP33" s="441"/>
      <c r="CQ33" s="406" t="s">
        <v>185</v>
      </c>
      <c r="CR33" s="406"/>
      <c r="CS33" s="406"/>
      <c r="CT33" s="406"/>
      <c r="CU33" s="406"/>
      <c r="CV33" s="406"/>
      <c r="CW33" s="406"/>
      <c r="CX33" s="406"/>
      <c r="CY33" s="406"/>
      <c r="CZ33" s="406"/>
      <c r="DA33" s="406"/>
      <c r="DB33" s="406"/>
      <c r="DC33" s="406"/>
      <c r="DD33" s="406"/>
      <c r="DE33" s="406"/>
      <c r="DF33" s="169"/>
      <c r="DG33" s="406" t="s">
        <v>186</v>
      </c>
      <c r="DH33" s="406"/>
      <c r="DI33" s="171"/>
      <c r="DJ33" s="139"/>
      <c r="DK33" s="139"/>
      <c r="DL33" s="139"/>
      <c r="DM33" s="139"/>
      <c r="DN33" s="139"/>
      <c r="DO33" s="139"/>
    </row>
    <row r="34" spans="1:119" ht="32.25" customHeight="1" x14ac:dyDescent="0.15">
      <c r="A34" s="140"/>
      <c r="B34" s="166"/>
      <c r="C34" s="598">
        <f>IF(E34="","",1)</f>
        <v>1</v>
      </c>
      <c r="D34" s="598"/>
      <c r="E34" s="599" t="str">
        <f>IF('各会計、関係団体の財政状況及び健全化判断比率'!B7="","",'各会計、関係団体の財政状況及び健全化判断比率'!B7)</f>
        <v>一般会計</v>
      </c>
      <c r="F34" s="599"/>
      <c r="G34" s="599"/>
      <c r="H34" s="599"/>
      <c r="I34" s="599"/>
      <c r="J34" s="599"/>
      <c r="K34" s="599"/>
      <c r="L34" s="599"/>
      <c r="M34" s="599"/>
      <c r="N34" s="599"/>
      <c r="O34" s="599"/>
      <c r="P34" s="599"/>
      <c r="Q34" s="599"/>
      <c r="R34" s="599"/>
      <c r="S34" s="599"/>
      <c r="T34" s="167"/>
      <c r="U34" s="598">
        <f>IF(W34="","",MAX(C34:D43)+1)</f>
        <v>5</v>
      </c>
      <c r="V34" s="598"/>
      <c r="W34" s="599" t="str">
        <f>IF('各会計、関係団体の財政状況及び健全化判断比率'!B28="","",'各会計、関係団体の財政状況及び健全化判断比率'!B28)</f>
        <v>国民健康保険特別会計</v>
      </c>
      <c r="X34" s="599"/>
      <c r="Y34" s="599"/>
      <c r="Z34" s="599"/>
      <c r="AA34" s="599"/>
      <c r="AB34" s="599"/>
      <c r="AC34" s="599"/>
      <c r="AD34" s="599"/>
      <c r="AE34" s="599"/>
      <c r="AF34" s="599"/>
      <c r="AG34" s="599"/>
      <c r="AH34" s="599"/>
      <c r="AI34" s="599"/>
      <c r="AJ34" s="599"/>
      <c r="AK34" s="599"/>
      <c r="AL34" s="167"/>
      <c r="AM34" s="598">
        <f>IF(AO34="","",MAX(C34:D43,U34:V43)+1)</f>
        <v>8</v>
      </c>
      <c r="AN34" s="598"/>
      <c r="AO34" s="599" t="str">
        <f>IF('各会計、関係団体の財政状況及び健全化判断比率'!B31="","",'各会計、関係団体の財政状況及び健全化判断比率'!B31)</f>
        <v>水道事業会計</v>
      </c>
      <c r="AP34" s="599"/>
      <c r="AQ34" s="599"/>
      <c r="AR34" s="599"/>
      <c r="AS34" s="599"/>
      <c r="AT34" s="599"/>
      <c r="AU34" s="599"/>
      <c r="AV34" s="599"/>
      <c r="AW34" s="599"/>
      <c r="AX34" s="599"/>
      <c r="AY34" s="599"/>
      <c r="AZ34" s="599"/>
      <c r="BA34" s="599"/>
      <c r="BB34" s="599"/>
      <c r="BC34" s="599"/>
      <c r="BD34" s="167"/>
      <c r="BE34" s="598">
        <f>IF(BG34="","",MAX(C34:D43,U34:V43,AM34:AN43)+1)</f>
        <v>9</v>
      </c>
      <c r="BF34" s="598"/>
      <c r="BG34" s="599" t="str">
        <f>IF('各会計、関係団体の財政状況及び健全化判断比率'!B32="","",'各会計、関係団体の財政状況及び健全化判断比率'!B32)</f>
        <v>下水道事業特別会計</v>
      </c>
      <c r="BH34" s="599"/>
      <c r="BI34" s="599"/>
      <c r="BJ34" s="599"/>
      <c r="BK34" s="599"/>
      <c r="BL34" s="599"/>
      <c r="BM34" s="599"/>
      <c r="BN34" s="599"/>
      <c r="BO34" s="599"/>
      <c r="BP34" s="599"/>
      <c r="BQ34" s="599"/>
      <c r="BR34" s="599"/>
      <c r="BS34" s="599"/>
      <c r="BT34" s="599"/>
      <c r="BU34" s="599"/>
      <c r="BV34" s="167"/>
      <c r="BW34" s="598">
        <f>IF(BY34="","",MAX(C34:D43,U34:V43,AM34:AN43,BE34:BF43)+1)</f>
        <v>11</v>
      </c>
      <c r="BX34" s="598"/>
      <c r="BY34" s="599" t="str">
        <f>IF('各会計、関係団体の財政状況及び健全化判断比率'!B68="","",'各会計、関係団体の財政状況及び健全化判断比率'!B68)</f>
        <v>西和衛生試験センター組合</v>
      </c>
      <c r="BZ34" s="599"/>
      <c r="CA34" s="599"/>
      <c r="CB34" s="599"/>
      <c r="CC34" s="599"/>
      <c r="CD34" s="599"/>
      <c r="CE34" s="599"/>
      <c r="CF34" s="599"/>
      <c r="CG34" s="599"/>
      <c r="CH34" s="599"/>
      <c r="CI34" s="599"/>
      <c r="CJ34" s="599"/>
      <c r="CK34" s="599"/>
      <c r="CL34" s="599"/>
      <c r="CM34" s="599"/>
      <c r="CN34" s="167"/>
      <c r="CO34" s="598">
        <f>IF(CQ34="","",MAX(C34:D43,U34:V43,AM34:AN43,BE34:BF43,BW34:BX43)+1)</f>
        <v>17</v>
      </c>
      <c r="CP34" s="598"/>
      <c r="CQ34" s="599" t="str">
        <f>IF('各会計、関係団体の財政状況及び健全化判断比率'!BS7="","",'各会計、関係団体の財政状況及び健全化判断比率'!BS7)</f>
        <v>公益財団法人平群町地域振興センター</v>
      </c>
      <c r="CR34" s="599"/>
      <c r="CS34" s="599"/>
      <c r="CT34" s="599"/>
      <c r="CU34" s="599"/>
      <c r="CV34" s="599"/>
      <c r="CW34" s="599"/>
      <c r="CX34" s="599"/>
      <c r="CY34" s="599"/>
      <c r="CZ34" s="599"/>
      <c r="DA34" s="599"/>
      <c r="DB34" s="599"/>
      <c r="DC34" s="599"/>
      <c r="DD34" s="599"/>
      <c r="DE34" s="599"/>
      <c r="DF34" s="164"/>
      <c r="DG34" s="600" t="str">
        <f>IF('各会計、関係団体の財政状況及び健全化判断比率'!BR7="","",'各会計、関係団体の財政状況及び健全化判断比率'!BR7)</f>
        <v/>
      </c>
      <c r="DH34" s="600"/>
      <c r="DI34" s="171"/>
      <c r="DJ34" s="139"/>
      <c r="DK34" s="139"/>
      <c r="DL34" s="139"/>
      <c r="DM34" s="139"/>
      <c r="DN34" s="139"/>
      <c r="DO34" s="139"/>
    </row>
    <row r="35" spans="1:119" ht="32.25" customHeight="1" x14ac:dyDescent="0.15">
      <c r="A35" s="140"/>
      <c r="B35" s="166"/>
      <c r="C35" s="598">
        <f>IF(E35="","",C34+1)</f>
        <v>2</v>
      </c>
      <c r="D35" s="598"/>
      <c r="E35" s="599" t="str">
        <f>IF('各会計、関係団体の財政状況及び健全化判断比率'!B8="","",'各会計、関係団体の財政状況及び健全化判断比率'!B8)</f>
        <v>住宅新築資金等貸付事業特別会計</v>
      </c>
      <c r="F35" s="599"/>
      <c r="G35" s="599"/>
      <c r="H35" s="599"/>
      <c r="I35" s="599"/>
      <c r="J35" s="599"/>
      <c r="K35" s="599"/>
      <c r="L35" s="599"/>
      <c r="M35" s="599"/>
      <c r="N35" s="599"/>
      <c r="O35" s="599"/>
      <c r="P35" s="599"/>
      <c r="Q35" s="599"/>
      <c r="R35" s="599"/>
      <c r="S35" s="599"/>
      <c r="T35" s="167"/>
      <c r="U35" s="598">
        <f>IF(W35="","",U34+1)</f>
        <v>6</v>
      </c>
      <c r="V35" s="598"/>
      <c r="W35" s="599" t="str">
        <f>IF('各会計、関係団体の財政状況及び健全化判断比率'!B29="","",'各会計、関係団体の財政状況及び健全化判断比率'!B29)</f>
        <v>後期高齢者医療特別会計</v>
      </c>
      <c r="X35" s="599"/>
      <c r="Y35" s="599"/>
      <c r="Z35" s="599"/>
      <c r="AA35" s="599"/>
      <c r="AB35" s="599"/>
      <c r="AC35" s="599"/>
      <c r="AD35" s="599"/>
      <c r="AE35" s="599"/>
      <c r="AF35" s="599"/>
      <c r="AG35" s="599"/>
      <c r="AH35" s="599"/>
      <c r="AI35" s="599"/>
      <c r="AJ35" s="599"/>
      <c r="AK35" s="599"/>
      <c r="AL35" s="167"/>
      <c r="AM35" s="598" t="str">
        <f t="shared" ref="AM35:AM43" si="0">IF(AO35="","",AM34+1)</f>
        <v/>
      </c>
      <c r="AN35" s="598"/>
      <c r="AO35" s="599"/>
      <c r="AP35" s="599"/>
      <c r="AQ35" s="599"/>
      <c r="AR35" s="599"/>
      <c r="AS35" s="599"/>
      <c r="AT35" s="599"/>
      <c r="AU35" s="599"/>
      <c r="AV35" s="599"/>
      <c r="AW35" s="599"/>
      <c r="AX35" s="599"/>
      <c r="AY35" s="599"/>
      <c r="AZ35" s="599"/>
      <c r="BA35" s="599"/>
      <c r="BB35" s="599"/>
      <c r="BC35" s="599"/>
      <c r="BD35" s="167"/>
      <c r="BE35" s="598">
        <f t="shared" ref="BE35:BE43" si="1">IF(BG35="","",BE34+1)</f>
        <v>10</v>
      </c>
      <c r="BF35" s="598"/>
      <c r="BG35" s="599" t="str">
        <f>IF('各会計、関係団体の財政状況及び健全化判断比率'!B33="","",'各会計、関係団体の財政状況及び健全化判断比率'!B33)</f>
        <v>農業集落排水事業特別会計</v>
      </c>
      <c r="BH35" s="599"/>
      <c r="BI35" s="599"/>
      <c r="BJ35" s="599"/>
      <c r="BK35" s="599"/>
      <c r="BL35" s="599"/>
      <c r="BM35" s="599"/>
      <c r="BN35" s="599"/>
      <c r="BO35" s="599"/>
      <c r="BP35" s="599"/>
      <c r="BQ35" s="599"/>
      <c r="BR35" s="599"/>
      <c r="BS35" s="599"/>
      <c r="BT35" s="599"/>
      <c r="BU35" s="599"/>
      <c r="BV35" s="167"/>
      <c r="BW35" s="598">
        <f t="shared" ref="BW35:BW43" si="2">IF(BY35="","",BW34+1)</f>
        <v>12</v>
      </c>
      <c r="BX35" s="598"/>
      <c r="BY35" s="599" t="str">
        <f>IF('各会計、関係団体の財政状況及び健全化判断比率'!B69="","",'各会計、関係団体の財政状況及び健全化判断比率'!B69)</f>
        <v>奈良県広域消防組合</v>
      </c>
      <c r="BZ35" s="599"/>
      <c r="CA35" s="599"/>
      <c r="CB35" s="599"/>
      <c r="CC35" s="599"/>
      <c r="CD35" s="599"/>
      <c r="CE35" s="599"/>
      <c r="CF35" s="599"/>
      <c r="CG35" s="599"/>
      <c r="CH35" s="599"/>
      <c r="CI35" s="599"/>
      <c r="CJ35" s="599"/>
      <c r="CK35" s="599"/>
      <c r="CL35" s="599"/>
      <c r="CM35" s="599"/>
      <c r="CN35" s="167"/>
      <c r="CO35" s="598" t="str">
        <f t="shared" ref="CO35:CO43" si="3">IF(CQ35="","",CO34+1)</f>
        <v/>
      </c>
      <c r="CP35" s="598"/>
      <c r="CQ35" s="599" t="str">
        <f>IF('各会計、関係団体の財政状況及び健全化判断比率'!BS8="","",'各会計、関係団体の財政状況及び健全化判断比率'!BS8)</f>
        <v/>
      </c>
      <c r="CR35" s="599"/>
      <c r="CS35" s="599"/>
      <c r="CT35" s="599"/>
      <c r="CU35" s="599"/>
      <c r="CV35" s="599"/>
      <c r="CW35" s="599"/>
      <c r="CX35" s="599"/>
      <c r="CY35" s="599"/>
      <c r="CZ35" s="599"/>
      <c r="DA35" s="599"/>
      <c r="DB35" s="599"/>
      <c r="DC35" s="599"/>
      <c r="DD35" s="599"/>
      <c r="DE35" s="599"/>
      <c r="DF35" s="164"/>
      <c r="DG35" s="600" t="str">
        <f>IF('各会計、関係団体の財政状況及び健全化判断比率'!BR8="","",'各会計、関係団体の財政状況及び健全化判断比率'!BR8)</f>
        <v/>
      </c>
      <c r="DH35" s="600"/>
      <c r="DI35" s="171"/>
      <c r="DJ35" s="139"/>
      <c r="DK35" s="139"/>
      <c r="DL35" s="139"/>
      <c r="DM35" s="139"/>
      <c r="DN35" s="139"/>
      <c r="DO35" s="139"/>
    </row>
    <row r="36" spans="1:119" ht="32.25" customHeight="1" x14ac:dyDescent="0.15">
      <c r="A36" s="140"/>
      <c r="B36" s="166"/>
      <c r="C36" s="598">
        <f>IF(E36="","",C35+1)</f>
        <v>3</v>
      </c>
      <c r="D36" s="598"/>
      <c r="E36" s="599" t="str">
        <f>IF('各会計、関係団体の財政状況及び健全化判断比率'!B9="","",'各会計、関係団体の財政状況及び健全化判断比率'!B9)</f>
        <v>学校給食費特別会計</v>
      </c>
      <c r="F36" s="599"/>
      <c r="G36" s="599"/>
      <c r="H36" s="599"/>
      <c r="I36" s="599"/>
      <c r="J36" s="599"/>
      <c r="K36" s="599"/>
      <c r="L36" s="599"/>
      <c r="M36" s="599"/>
      <c r="N36" s="599"/>
      <c r="O36" s="599"/>
      <c r="P36" s="599"/>
      <c r="Q36" s="599"/>
      <c r="R36" s="599"/>
      <c r="S36" s="599"/>
      <c r="T36" s="167"/>
      <c r="U36" s="598">
        <f t="shared" ref="U36:U43" si="4">IF(W36="","",U35+1)</f>
        <v>7</v>
      </c>
      <c r="V36" s="598"/>
      <c r="W36" s="599" t="str">
        <f>IF('各会計、関係団体の財政状況及び健全化判断比率'!B30="","",'各会計、関係団体の財政状況及び健全化判断比率'!B30)</f>
        <v>介護保険特別会計</v>
      </c>
      <c r="X36" s="599"/>
      <c r="Y36" s="599"/>
      <c r="Z36" s="599"/>
      <c r="AA36" s="599"/>
      <c r="AB36" s="599"/>
      <c r="AC36" s="599"/>
      <c r="AD36" s="599"/>
      <c r="AE36" s="599"/>
      <c r="AF36" s="599"/>
      <c r="AG36" s="599"/>
      <c r="AH36" s="599"/>
      <c r="AI36" s="599"/>
      <c r="AJ36" s="599"/>
      <c r="AK36" s="599"/>
      <c r="AL36" s="167"/>
      <c r="AM36" s="598" t="str">
        <f t="shared" si="0"/>
        <v/>
      </c>
      <c r="AN36" s="598"/>
      <c r="AO36" s="599"/>
      <c r="AP36" s="599"/>
      <c r="AQ36" s="599"/>
      <c r="AR36" s="599"/>
      <c r="AS36" s="599"/>
      <c r="AT36" s="599"/>
      <c r="AU36" s="599"/>
      <c r="AV36" s="599"/>
      <c r="AW36" s="599"/>
      <c r="AX36" s="599"/>
      <c r="AY36" s="599"/>
      <c r="AZ36" s="599"/>
      <c r="BA36" s="599"/>
      <c r="BB36" s="599"/>
      <c r="BC36" s="599"/>
      <c r="BD36" s="167"/>
      <c r="BE36" s="598" t="str">
        <f t="shared" si="1"/>
        <v/>
      </c>
      <c r="BF36" s="598"/>
      <c r="BG36" s="599"/>
      <c r="BH36" s="599"/>
      <c r="BI36" s="599"/>
      <c r="BJ36" s="599"/>
      <c r="BK36" s="599"/>
      <c r="BL36" s="599"/>
      <c r="BM36" s="599"/>
      <c r="BN36" s="599"/>
      <c r="BO36" s="599"/>
      <c r="BP36" s="599"/>
      <c r="BQ36" s="599"/>
      <c r="BR36" s="599"/>
      <c r="BS36" s="599"/>
      <c r="BT36" s="599"/>
      <c r="BU36" s="599"/>
      <c r="BV36" s="167"/>
      <c r="BW36" s="598">
        <f t="shared" si="2"/>
        <v>13</v>
      </c>
      <c r="BX36" s="598"/>
      <c r="BY36" s="599" t="str">
        <f>IF('各会計、関係団体の財政状況及び健全化判断比率'!B70="","",'各会計、関係団体の財政状況及び健全化判断比率'!B70)</f>
        <v>老人福祉施設三室園組合</v>
      </c>
      <c r="BZ36" s="599"/>
      <c r="CA36" s="599"/>
      <c r="CB36" s="599"/>
      <c r="CC36" s="599"/>
      <c r="CD36" s="599"/>
      <c r="CE36" s="599"/>
      <c r="CF36" s="599"/>
      <c r="CG36" s="599"/>
      <c r="CH36" s="599"/>
      <c r="CI36" s="599"/>
      <c r="CJ36" s="599"/>
      <c r="CK36" s="599"/>
      <c r="CL36" s="599"/>
      <c r="CM36" s="599"/>
      <c r="CN36" s="167"/>
      <c r="CO36" s="598" t="str">
        <f t="shared" si="3"/>
        <v/>
      </c>
      <c r="CP36" s="598"/>
      <c r="CQ36" s="599" t="str">
        <f>IF('各会計、関係団体の財政状況及び健全化判断比率'!BS9="","",'各会計、関係団体の財政状況及び健全化判断比率'!BS9)</f>
        <v/>
      </c>
      <c r="CR36" s="599"/>
      <c r="CS36" s="599"/>
      <c r="CT36" s="599"/>
      <c r="CU36" s="599"/>
      <c r="CV36" s="599"/>
      <c r="CW36" s="599"/>
      <c r="CX36" s="599"/>
      <c r="CY36" s="599"/>
      <c r="CZ36" s="599"/>
      <c r="DA36" s="599"/>
      <c r="DB36" s="599"/>
      <c r="DC36" s="599"/>
      <c r="DD36" s="599"/>
      <c r="DE36" s="599"/>
      <c r="DF36" s="164"/>
      <c r="DG36" s="600" t="str">
        <f>IF('各会計、関係団体の財政状況及び健全化判断比率'!BR9="","",'各会計、関係団体の財政状況及び健全化判断比率'!BR9)</f>
        <v/>
      </c>
      <c r="DH36" s="600"/>
      <c r="DI36" s="171"/>
      <c r="DJ36" s="139"/>
      <c r="DK36" s="139"/>
      <c r="DL36" s="139"/>
      <c r="DM36" s="139"/>
      <c r="DN36" s="139"/>
      <c r="DO36" s="139"/>
    </row>
    <row r="37" spans="1:119" ht="32.25" customHeight="1" x14ac:dyDescent="0.15">
      <c r="A37" s="140"/>
      <c r="B37" s="166"/>
      <c r="C37" s="598">
        <f>IF(E37="","",C36+1)</f>
        <v>4</v>
      </c>
      <c r="D37" s="598"/>
      <c r="E37" s="599" t="str">
        <f>IF('各会計、関係団体の財政状況及び健全化判断比率'!B10="","",'各会計、関係団体の財政状況及び健全化判断比率'!B10)</f>
        <v>奨学資金貸付事業特別会計</v>
      </c>
      <c r="F37" s="599"/>
      <c r="G37" s="599"/>
      <c r="H37" s="599"/>
      <c r="I37" s="599"/>
      <c r="J37" s="599"/>
      <c r="K37" s="599"/>
      <c r="L37" s="599"/>
      <c r="M37" s="599"/>
      <c r="N37" s="599"/>
      <c r="O37" s="599"/>
      <c r="P37" s="599"/>
      <c r="Q37" s="599"/>
      <c r="R37" s="599"/>
      <c r="S37" s="599"/>
      <c r="T37" s="167"/>
      <c r="U37" s="598" t="str">
        <f t="shared" si="4"/>
        <v/>
      </c>
      <c r="V37" s="598"/>
      <c r="W37" s="599"/>
      <c r="X37" s="599"/>
      <c r="Y37" s="599"/>
      <c r="Z37" s="599"/>
      <c r="AA37" s="599"/>
      <c r="AB37" s="599"/>
      <c r="AC37" s="599"/>
      <c r="AD37" s="599"/>
      <c r="AE37" s="599"/>
      <c r="AF37" s="599"/>
      <c r="AG37" s="599"/>
      <c r="AH37" s="599"/>
      <c r="AI37" s="599"/>
      <c r="AJ37" s="599"/>
      <c r="AK37" s="599"/>
      <c r="AL37" s="167"/>
      <c r="AM37" s="598" t="str">
        <f t="shared" si="0"/>
        <v/>
      </c>
      <c r="AN37" s="598"/>
      <c r="AO37" s="599"/>
      <c r="AP37" s="599"/>
      <c r="AQ37" s="599"/>
      <c r="AR37" s="599"/>
      <c r="AS37" s="599"/>
      <c r="AT37" s="599"/>
      <c r="AU37" s="599"/>
      <c r="AV37" s="599"/>
      <c r="AW37" s="599"/>
      <c r="AX37" s="599"/>
      <c r="AY37" s="599"/>
      <c r="AZ37" s="599"/>
      <c r="BA37" s="599"/>
      <c r="BB37" s="599"/>
      <c r="BC37" s="599"/>
      <c r="BD37" s="167"/>
      <c r="BE37" s="598" t="str">
        <f t="shared" si="1"/>
        <v/>
      </c>
      <c r="BF37" s="598"/>
      <c r="BG37" s="599"/>
      <c r="BH37" s="599"/>
      <c r="BI37" s="599"/>
      <c r="BJ37" s="599"/>
      <c r="BK37" s="599"/>
      <c r="BL37" s="599"/>
      <c r="BM37" s="599"/>
      <c r="BN37" s="599"/>
      <c r="BO37" s="599"/>
      <c r="BP37" s="599"/>
      <c r="BQ37" s="599"/>
      <c r="BR37" s="599"/>
      <c r="BS37" s="599"/>
      <c r="BT37" s="599"/>
      <c r="BU37" s="599"/>
      <c r="BV37" s="167"/>
      <c r="BW37" s="598">
        <f t="shared" si="2"/>
        <v>14</v>
      </c>
      <c r="BX37" s="598"/>
      <c r="BY37" s="599" t="str">
        <f>IF('各会計、関係団体の財政状況及び健全化判断比率'!B71="","",'各会計、関係団体の財政状況及び健全化判断比率'!B71)</f>
        <v>王寺周辺広域休日応急診療施設組合</v>
      </c>
      <c r="BZ37" s="599"/>
      <c r="CA37" s="599"/>
      <c r="CB37" s="599"/>
      <c r="CC37" s="599"/>
      <c r="CD37" s="599"/>
      <c r="CE37" s="599"/>
      <c r="CF37" s="599"/>
      <c r="CG37" s="599"/>
      <c r="CH37" s="599"/>
      <c r="CI37" s="599"/>
      <c r="CJ37" s="599"/>
      <c r="CK37" s="599"/>
      <c r="CL37" s="599"/>
      <c r="CM37" s="599"/>
      <c r="CN37" s="167"/>
      <c r="CO37" s="598" t="str">
        <f t="shared" si="3"/>
        <v/>
      </c>
      <c r="CP37" s="598"/>
      <c r="CQ37" s="599" t="str">
        <f>IF('各会計、関係団体の財政状況及び健全化判断比率'!BS10="","",'各会計、関係団体の財政状況及び健全化判断比率'!BS10)</f>
        <v/>
      </c>
      <c r="CR37" s="599"/>
      <c r="CS37" s="599"/>
      <c r="CT37" s="599"/>
      <c r="CU37" s="599"/>
      <c r="CV37" s="599"/>
      <c r="CW37" s="599"/>
      <c r="CX37" s="599"/>
      <c r="CY37" s="599"/>
      <c r="CZ37" s="599"/>
      <c r="DA37" s="599"/>
      <c r="DB37" s="599"/>
      <c r="DC37" s="599"/>
      <c r="DD37" s="599"/>
      <c r="DE37" s="599"/>
      <c r="DF37" s="164"/>
      <c r="DG37" s="600" t="str">
        <f>IF('各会計、関係団体の財政状況及び健全化判断比率'!BR10="","",'各会計、関係団体の財政状況及び健全化判断比率'!BR10)</f>
        <v/>
      </c>
      <c r="DH37" s="600"/>
      <c r="DI37" s="171"/>
      <c r="DJ37" s="139"/>
      <c r="DK37" s="139"/>
      <c r="DL37" s="139"/>
      <c r="DM37" s="139"/>
      <c r="DN37" s="139"/>
      <c r="DO37" s="139"/>
    </row>
    <row r="38" spans="1:119" ht="32.25" customHeight="1" x14ac:dyDescent="0.15">
      <c r="A38" s="140"/>
      <c r="B38" s="166"/>
      <c r="C38" s="598" t="str">
        <f t="shared" ref="C38:C43" si="5">IF(E38="","",C37+1)</f>
        <v/>
      </c>
      <c r="D38" s="598"/>
      <c r="E38" s="599" t="str">
        <f>IF('各会計、関係団体の財政状況及び健全化判断比率'!B11="","",'各会計、関係団体の財政状況及び健全化判断比率'!B11)</f>
        <v/>
      </c>
      <c r="F38" s="599"/>
      <c r="G38" s="599"/>
      <c r="H38" s="599"/>
      <c r="I38" s="599"/>
      <c r="J38" s="599"/>
      <c r="K38" s="599"/>
      <c r="L38" s="599"/>
      <c r="M38" s="599"/>
      <c r="N38" s="599"/>
      <c r="O38" s="599"/>
      <c r="P38" s="599"/>
      <c r="Q38" s="599"/>
      <c r="R38" s="599"/>
      <c r="S38" s="599"/>
      <c r="T38" s="167"/>
      <c r="U38" s="598" t="str">
        <f t="shared" si="4"/>
        <v/>
      </c>
      <c r="V38" s="598"/>
      <c r="W38" s="599"/>
      <c r="X38" s="599"/>
      <c r="Y38" s="599"/>
      <c r="Z38" s="599"/>
      <c r="AA38" s="599"/>
      <c r="AB38" s="599"/>
      <c r="AC38" s="599"/>
      <c r="AD38" s="599"/>
      <c r="AE38" s="599"/>
      <c r="AF38" s="599"/>
      <c r="AG38" s="599"/>
      <c r="AH38" s="599"/>
      <c r="AI38" s="599"/>
      <c r="AJ38" s="599"/>
      <c r="AK38" s="599"/>
      <c r="AL38" s="167"/>
      <c r="AM38" s="598" t="str">
        <f t="shared" si="0"/>
        <v/>
      </c>
      <c r="AN38" s="598"/>
      <c r="AO38" s="599"/>
      <c r="AP38" s="599"/>
      <c r="AQ38" s="599"/>
      <c r="AR38" s="599"/>
      <c r="AS38" s="599"/>
      <c r="AT38" s="599"/>
      <c r="AU38" s="599"/>
      <c r="AV38" s="599"/>
      <c r="AW38" s="599"/>
      <c r="AX38" s="599"/>
      <c r="AY38" s="599"/>
      <c r="AZ38" s="599"/>
      <c r="BA38" s="599"/>
      <c r="BB38" s="599"/>
      <c r="BC38" s="599"/>
      <c r="BD38" s="167"/>
      <c r="BE38" s="598" t="str">
        <f t="shared" si="1"/>
        <v/>
      </c>
      <c r="BF38" s="598"/>
      <c r="BG38" s="599"/>
      <c r="BH38" s="599"/>
      <c r="BI38" s="599"/>
      <c r="BJ38" s="599"/>
      <c r="BK38" s="599"/>
      <c r="BL38" s="599"/>
      <c r="BM38" s="599"/>
      <c r="BN38" s="599"/>
      <c r="BO38" s="599"/>
      <c r="BP38" s="599"/>
      <c r="BQ38" s="599"/>
      <c r="BR38" s="599"/>
      <c r="BS38" s="599"/>
      <c r="BT38" s="599"/>
      <c r="BU38" s="599"/>
      <c r="BV38" s="167"/>
      <c r="BW38" s="598">
        <f t="shared" si="2"/>
        <v>15</v>
      </c>
      <c r="BX38" s="598"/>
      <c r="BY38" s="599" t="str">
        <f>IF('各会計、関係団体の財政状況及び健全化判断比率'!B72="","",'各会計、関係団体の財政状況及び健全化判断比率'!B72)</f>
        <v>奈良県市町村総合事務組合</v>
      </c>
      <c r="BZ38" s="599"/>
      <c r="CA38" s="599"/>
      <c r="CB38" s="599"/>
      <c r="CC38" s="599"/>
      <c r="CD38" s="599"/>
      <c r="CE38" s="599"/>
      <c r="CF38" s="599"/>
      <c r="CG38" s="599"/>
      <c r="CH38" s="599"/>
      <c r="CI38" s="599"/>
      <c r="CJ38" s="599"/>
      <c r="CK38" s="599"/>
      <c r="CL38" s="599"/>
      <c r="CM38" s="599"/>
      <c r="CN38" s="167"/>
      <c r="CO38" s="598" t="str">
        <f t="shared" si="3"/>
        <v/>
      </c>
      <c r="CP38" s="598"/>
      <c r="CQ38" s="599" t="str">
        <f>IF('各会計、関係団体の財政状況及び健全化判断比率'!BS11="","",'各会計、関係団体の財政状況及び健全化判断比率'!BS11)</f>
        <v/>
      </c>
      <c r="CR38" s="599"/>
      <c r="CS38" s="599"/>
      <c r="CT38" s="599"/>
      <c r="CU38" s="599"/>
      <c r="CV38" s="599"/>
      <c r="CW38" s="599"/>
      <c r="CX38" s="599"/>
      <c r="CY38" s="599"/>
      <c r="CZ38" s="599"/>
      <c r="DA38" s="599"/>
      <c r="DB38" s="599"/>
      <c r="DC38" s="599"/>
      <c r="DD38" s="599"/>
      <c r="DE38" s="599"/>
      <c r="DF38" s="164"/>
      <c r="DG38" s="600" t="str">
        <f>IF('各会計、関係団体の財政状況及び健全化判断比率'!BR11="","",'各会計、関係団体の財政状況及び健全化判断比率'!BR11)</f>
        <v/>
      </c>
      <c r="DH38" s="600"/>
      <c r="DI38" s="171"/>
      <c r="DJ38" s="139"/>
      <c r="DK38" s="139"/>
      <c r="DL38" s="139"/>
      <c r="DM38" s="139"/>
      <c r="DN38" s="139"/>
      <c r="DO38" s="139"/>
    </row>
    <row r="39" spans="1:119" ht="32.25" customHeight="1" x14ac:dyDescent="0.15">
      <c r="A39" s="140"/>
      <c r="B39" s="166"/>
      <c r="C39" s="598" t="str">
        <f t="shared" si="5"/>
        <v/>
      </c>
      <c r="D39" s="598"/>
      <c r="E39" s="599" t="str">
        <f>IF('各会計、関係団体の財政状況及び健全化判断比率'!B12="","",'各会計、関係団体の財政状況及び健全化判断比率'!B12)</f>
        <v/>
      </c>
      <c r="F39" s="599"/>
      <c r="G39" s="599"/>
      <c r="H39" s="599"/>
      <c r="I39" s="599"/>
      <c r="J39" s="599"/>
      <c r="K39" s="599"/>
      <c r="L39" s="599"/>
      <c r="M39" s="599"/>
      <c r="N39" s="599"/>
      <c r="O39" s="599"/>
      <c r="P39" s="599"/>
      <c r="Q39" s="599"/>
      <c r="R39" s="599"/>
      <c r="S39" s="599"/>
      <c r="T39" s="167"/>
      <c r="U39" s="598" t="str">
        <f t="shared" si="4"/>
        <v/>
      </c>
      <c r="V39" s="598"/>
      <c r="W39" s="599"/>
      <c r="X39" s="599"/>
      <c r="Y39" s="599"/>
      <c r="Z39" s="599"/>
      <c r="AA39" s="599"/>
      <c r="AB39" s="599"/>
      <c r="AC39" s="599"/>
      <c r="AD39" s="599"/>
      <c r="AE39" s="599"/>
      <c r="AF39" s="599"/>
      <c r="AG39" s="599"/>
      <c r="AH39" s="599"/>
      <c r="AI39" s="599"/>
      <c r="AJ39" s="599"/>
      <c r="AK39" s="599"/>
      <c r="AL39" s="167"/>
      <c r="AM39" s="598" t="str">
        <f t="shared" si="0"/>
        <v/>
      </c>
      <c r="AN39" s="598"/>
      <c r="AO39" s="599"/>
      <c r="AP39" s="599"/>
      <c r="AQ39" s="599"/>
      <c r="AR39" s="599"/>
      <c r="AS39" s="599"/>
      <c r="AT39" s="599"/>
      <c r="AU39" s="599"/>
      <c r="AV39" s="599"/>
      <c r="AW39" s="599"/>
      <c r="AX39" s="599"/>
      <c r="AY39" s="599"/>
      <c r="AZ39" s="599"/>
      <c r="BA39" s="599"/>
      <c r="BB39" s="599"/>
      <c r="BC39" s="599"/>
      <c r="BD39" s="167"/>
      <c r="BE39" s="598" t="str">
        <f t="shared" si="1"/>
        <v/>
      </c>
      <c r="BF39" s="598"/>
      <c r="BG39" s="599"/>
      <c r="BH39" s="599"/>
      <c r="BI39" s="599"/>
      <c r="BJ39" s="599"/>
      <c r="BK39" s="599"/>
      <c r="BL39" s="599"/>
      <c r="BM39" s="599"/>
      <c r="BN39" s="599"/>
      <c r="BO39" s="599"/>
      <c r="BP39" s="599"/>
      <c r="BQ39" s="599"/>
      <c r="BR39" s="599"/>
      <c r="BS39" s="599"/>
      <c r="BT39" s="599"/>
      <c r="BU39" s="599"/>
      <c r="BV39" s="167"/>
      <c r="BW39" s="598">
        <f t="shared" si="2"/>
        <v>16</v>
      </c>
      <c r="BX39" s="598"/>
      <c r="BY39" s="599" t="str">
        <f>IF('各会計、関係団体の財政状況及び健全化判断比率'!B73="","",'各会計、関係団体の財政状況及び健全化判断比率'!B73)</f>
        <v>奈良県後期高齢者医療広域連合</v>
      </c>
      <c r="BZ39" s="599"/>
      <c r="CA39" s="599"/>
      <c r="CB39" s="599"/>
      <c r="CC39" s="599"/>
      <c r="CD39" s="599"/>
      <c r="CE39" s="599"/>
      <c r="CF39" s="599"/>
      <c r="CG39" s="599"/>
      <c r="CH39" s="599"/>
      <c r="CI39" s="599"/>
      <c r="CJ39" s="599"/>
      <c r="CK39" s="599"/>
      <c r="CL39" s="599"/>
      <c r="CM39" s="599"/>
      <c r="CN39" s="167"/>
      <c r="CO39" s="598" t="str">
        <f t="shared" si="3"/>
        <v/>
      </c>
      <c r="CP39" s="598"/>
      <c r="CQ39" s="599" t="str">
        <f>IF('各会計、関係団体の財政状況及び健全化判断比率'!BS12="","",'各会計、関係団体の財政状況及び健全化判断比率'!BS12)</f>
        <v/>
      </c>
      <c r="CR39" s="599"/>
      <c r="CS39" s="599"/>
      <c r="CT39" s="599"/>
      <c r="CU39" s="599"/>
      <c r="CV39" s="599"/>
      <c r="CW39" s="599"/>
      <c r="CX39" s="599"/>
      <c r="CY39" s="599"/>
      <c r="CZ39" s="599"/>
      <c r="DA39" s="599"/>
      <c r="DB39" s="599"/>
      <c r="DC39" s="599"/>
      <c r="DD39" s="599"/>
      <c r="DE39" s="599"/>
      <c r="DF39" s="164"/>
      <c r="DG39" s="600" t="str">
        <f>IF('各会計、関係団体の財政状況及び健全化判断比率'!BR12="","",'各会計、関係団体の財政状況及び健全化判断比率'!BR12)</f>
        <v/>
      </c>
      <c r="DH39" s="600"/>
      <c r="DI39" s="171"/>
      <c r="DJ39" s="139"/>
      <c r="DK39" s="139"/>
      <c r="DL39" s="139"/>
      <c r="DM39" s="139"/>
      <c r="DN39" s="139"/>
      <c r="DO39" s="139"/>
    </row>
    <row r="40" spans="1:119" ht="32.25" customHeight="1" x14ac:dyDescent="0.15">
      <c r="A40" s="140"/>
      <c r="B40" s="166"/>
      <c r="C40" s="598" t="str">
        <f t="shared" si="5"/>
        <v/>
      </c>
      <c r="D40" s="598"/>
      <c r="E40" s="599" t="str">
        <f>IF('各会計、関係団体の財政状況及び健全化判断比率'!B13="","",'各会計、関係団体の財政状況及び健全化判断比率'!B13)</f>
        <v/>
      </c>
      <c r="F40" s="599"/>
      <c r="G40" s="599"/>
      <c r="H40" s="599"/>
      <c r="I40" s="599"/>
      <c r="J40" s="599"/>
      <c r="K40" s="599"/>
      <c r="L40" s="599"/>
      <c r="M40" s="599"/>
      <c r="N40" s="599"/>
      <c r="O40" s="599"/>
      <c r="P40" s="599"/>
      <c r="Q40" s="599"/>
      <c r="R40" s="599"/>
      <c r="S40" s="599"/>
      <c r="T40" s="167"/>
      <c r="U40" s="598" t="str">
        <f t="shared" si="4"/>
        <v/>
      </c>
      <c r="V40" s="598"/>
      <c r="W40" s="599"/>
      <c r="X40" s="599"/>
      <c r="Y40" s="599"/>
      <c r="Z40" s="599"/>
      <c r="AA40" s="599"/>
      <c r="AB40" s="599"/>
      <c r="AC40" s="599"/>
      <c r="AD40" s="599"/>
      <c r="AE40" s="599"/>
      <c r="AF40" s="599"/>
      <c r="AG40" s="599"/>
      <c r="AH40" s="599"/>
      <c r="AI40" s="599"/>
      <c r="AJ40" s="599"/>
      <c r="AK40" s="599"/>
      <c r="AL40" s="167"/>
      <c r="AM40" s="598" t="str">
        <f t="shared" si="0"/>
        <v/>
      </c>
      <c r="AN40" s="598"/>
      <c r="AO40" s="599"/>
      <c r="AP40" s="599"/>
      <c r="AQ40" s="599"/>
      <c r="AR40" s="599"/>
      <c r="AS40" s="599"/>
      <c r="AT40" s="599"/>
      <c r="AU40" s="599"/>
      <c r="AV40" s="599"/>
      <c r="AW40" s="599"/>
      <c r="AX40" s="599"/>
      <c r="AY40" s="599"/>
      <c r="AZ40" s="599"/>
      <c r="BA40" s="599"/>
      <c r="BB40" s="599"/>
      <c r="BC40" s="599"/>
      <c r="BD40" s="167"/>
      <c r="BE40" s="598" t="str">
        <f t="shared" si="1"/>
        <v/>
      </c>
      <c r="BF40" s="598"/>
      <c r="BG40" s="599"/>
      <c r="BH40" s="599"/>
      <c r="BI40" s="599"/>
      <c r="BJ40" s="599"/>
      <c r="BK40" s="599"/>
      <c r="BL40" s="599"/>
      <c r="BM40" s="599"/>
      <c r="BN40" s="599"/>
      <c r="BO40" s="599"/>
      <c r="BP40" s="599"/>
      <c r="BQ40" s="599"/>
      <c r="BR40" s="599"/>
      <c r="BS40" s="599"/>
      <c r="BT40" s="599"/>
      <c r="BU40" s="599"/>
      <c r="BV40" s="167"/>
      <c r="BW40" s="598" t="str">
        <f t="shared" si="2"/>
        <v/>
      </c>
      <c r="BX40" s="598"/>
      <c r="BY40" s="599" t="str">
        <f>IF('各会計、関係団体の財政状況及び健全化判断比率'!B74="","",'各会計、関係団体の財政状況及び健全化判断比率'!B74)</f>
        <v/>
      </c>
      <c r="BZ40" s="599"/>
      <c r="CA40" s="599"/>
      <c r="CB40" s="599"/>
      <c r="CC40" s="599"/>
      <c r="CD40" s="599"/>
      <c r="CE40" s="599"/>
      <c r="CF40" s="599"/>
      <c r="CG40" s="599"/>
      <c r="CH40" s="599"/>
      <c r="CI40" s="599"/>
      <c r="CJ40" s="599"/>
      <c r="CK40" s="599"/>
      <c r="CL40" s="599"/>
      <c r="CM40" s="599"/>
      <c r="CN40" s="167"/>
      <c r="CO40" s="598" t="str">
        <f t="shared" si="3"/>
        <v/>
      </c>
      <c r="CP40" s="598"/>
      <c r="CQ40" s="599" t="str">
        <f>IF('各会計、関係団体の財政状況及び健全化判断比率'!BS13="","",'各会計、関係団体の財政状況及び健全化判断比率'!BS13)</f>
        <v/>
      </c>
      <c r="CR40" s="599"/>
      <c r="CS40" s="599"/>
      <c r="CT40" s="599"/>
      <c r="CU40" s="599"/>
      <c r="CV40" s="599"/>
      <c r="CW40" s="599"/>
      <c r="CX40" s="599"/>
      <c r="CY40" s="599"/>
      <c r="CZ40" s="599"/>
      <c r="DA40" s="599"/>
      <c r="DB40" s="599"/>
      <c r="DC40" s="599"/>
      <c r="DD40" s="599"/>
      <c r="DE40" s="599"/>
      <c r="DF40" s="164"/>
      <c r="DG40" s="600" t="str">
        <f>IF('各会計、関係団体の財政状況及び健全化判断比率'!BR13="","",'各会計、関係団体の財政状況及び健全化判断比率'!BR13)</f>
        <v/>
      </c>
      <c r="DH40" s="600"/>
      <c r="DI40" s="171"/>
      <c r="DJ40" s="139"/>
      <c r="DK40" s="139"/>
      <c r="DL40" s="139"/>
      <c r="DM40" s="139"/>
      <c r="DN40" s="139"/>
      <c r="DO40" s="139"/>
    </row>
    <row r="41" spans="1:119" ht="32.25" customHeight="1" x14ac:dyDescent="0.15">
      <c r="A41" s="140"/>
      <c r="B41" s="166"/>
      <c r="C41" s="598" t="str">
        <f t="shared" si="5"/>
        <v/>
      </c>
      <c r="D41" s="598"/>
      <c r="E41" s="599" t="str">
        <f>IF('各会計、関係団体の財政状況及び健全化判断比率'!B14="","",'各会計、関係団体の財政状況及び健全化判断比率'!B14)</f>
        <v/>
      </c>
      <c r="F41" s="599"/>
      <c r="G41" s="599"/>
      <c r="H41" s="599"/>
      <c r="I41" s="599"/>
      <c r="J41" s="599"/>
      <c r="K41" s="599"/>
      <c r="L41" s="599"/>
      <c r="M41" s="599"/>
      <c r="N41" s="599"/>
      <c r="O41" s="599"/>
      <c r="P41" s="599"/>
      <c r="Q41" s="599"/>
      <c r="R41" s="599"/>
      <c r="S41" s="599"/>
      <c r="T41" s="167"/>
      <c r="U41" s="598" t="str">
        <f t="shared" si="4"/>
        <v/>
      </c>
      <c r="V41" s="598"/>
      <c r="W41" s="599"/>
      <c r="X41" s="599"/>
      <c r="Y41" s="599"/>
      <c r="Z41" s="599"/>
      <c r="AA41" s="599"/>
      <c r="AB41" s="599"/>
      <c r="AC41" s="599"/>
      <c r="AD41" s="599"/>
      <c r="AE41" s="599"/>
      <c r="AF41" s="599"/>
      <c r="AG41" s="599"/>
      <c r="AH41" s="599"/>
      <c r="AI41" s="599"/>
      <c r="AJ41" s="599"/>
      <c r="AK41" s="599"/>
      <c r="AL41" s="167"/>
      <c r="AM41" s="598" t="str">
        <f t="shared" si="0"/>
        <v/>
      </c>
      <c r="AN41" s="598"/>
      <c r="AO41" s="599"/>
      <c r="AP41" s="599"/>
      <c r="AQ41" s="599"/>
      <c r="AR41" s="599"/>
      <c r="AS41" s="599"/>
      <c r="AT41" s="599"/>
      <c r="AU41" s="599"/>
      <c r="AV41" s="599"/>
      <c r="AW41" s="599"/>
      <c r="AX41" s="599"/>
      <c r="AY41" s="599"/>
      <c r="AZ41" s="599"/>
      <c r="BA41" s="599"/>
      <c r="BB41" s="599"/>
      <c r="BC41" s="599"/>
      <c r="BD41" s="167"/>
      <c r="BE41" s="598" t="str">
        <f t="shared" si="1"/>
        <v/>
      </c>
      <c r="BF41" s="598"/>
      <c r="BG41" s="599"/>
      <c r="BH41" s="599"/>
      <c r="BI41" s="599"/>
      <c r="BJ41" s="599"/>
      <c r="BK41" s="599"/>
      <c r="BL41" s="599"/>
      <c r="BM41" s="599"/>
      <c r="BN41" s="599"/>
      <c r="BO41" s="599"/>
      <c r="BP41" s="599"/>
      <c r="BQ41" s="599"/>
      <c r="BR41" s="599"/>
      <c r="BS41" s="599"/>
      <c r="BT41" s="599"/>
      <c r="BU41" s="599"/>
      <c r="BV41" s="167"/>
      <c r="BW41" s="598" t="str">
        <f t="shared" si="2"/>
        <v/>
      </c>
      <c r="BX41" s="598"/>
      <c r="BY41" s="599" t="str">
        <f>IF('各会計、関係団体の財政状況及び健全化判断比率'!B75="","",'各会計、関係団体の財政状況及び健全化判断比率'!B75)</f>
        <v/>
      </c>
      <c r="BZ41" s="599"/>
      <c r="CA41" s="599"/>
      <c r="CB41" s="599"/>
      <c r="CC41" s="599"/>
      <c r="CD41" s="599"/>
      <c r="CE41" s="599"/>
      <c r="CF41" s="599"/>
      <c r="CG41" s="599"/>
      <c r="CH41" s="599"/>
      <c r="CI41" s="599"/>
      <c r="CJ41" s="599"/>
      <c r="CK41" s="599"/>
      <c r="CL41" s="599"/>
      <c r="CM41" s="599"/>
      <c r="CN41" s="167"/>
      <c r="CO41" s="598" t="str">
        <f t="shared" si="3"/>
        <v/>
      </c>
      <c r="CP41" s="598"/>
      <c r="CQ41" s="599" t="str">
        <f>IF('各会計、関係団体の財政状況及び健全化判断比率'!BS14="","",'各会計、関係団体の財政状況及び健全化判断比率'!BS14)</f>
        <v/>
      </c>
      <c r="CR41" s="599"/>
      <c r="CS41" s="599"/>
      <c r="CT41" s="599"/>
      <c r="CU41" s="599"/>
      <c r="CV41" s="599"/>
      <c r="CW41" s="599"/>
      <c r="CX41" s="599"/>
      <c r="CY41" s="599"/>
      <c r="CZ41" s="599"/>
      <c r="DA41" s="599"/>
      <c r="DB41" s="599"/>
      <c r="DC41" s="599"/>
      <c r="DD41" s="599"/>
      <c r="DE41" s="599"/>
      <c r="DF41" s="164"/>
      <c r="DG41" s="600" t="str">
        <f>IF('各会計、関係団体の財政状況及び健全化判断比率'!BR14="","",'各会計、関係団体の財政状況及び健全化判断比率'!BR14)</f>
        <v/>
      </c>
      <c r="DH41" s="600"/>
      <c r="DI41" s="171"/>
      <c r="DJ41" s="139"/>
      <c r="DK41" s="139"/>
      <c r="DL41" s="139"/>
      <c r="DM41" s="139"/>
      <c r="DN41" s="139"/>
      <c r="DO41" s="139"/>
    </row>
    <row r="42" spans="1:119" ht="32.25" customHeight="1" x14ac:dyDescent="0.15">
      <c r="A42" s="139"/>
      <c r="B42" s="166"/>
      <c r="C42" s="598" t="str">
        <f t="shared" si="5"/>
        <v/>
      </c>
      <c r="D42" s="598"/>
      <c r="E42" s="599" t="str">
        <f>IF('各会計、関係団体の財政状況及び健全化判断比率'!B15="","",'各会計、関係団体の財政状況及び健全化判断比率'!B15)</f>
        <v/>
      </c>
      <c r="F42" s="599"/>
      <c r="G42" s="599"/>
      <c r="H42" s="599"/>
      <c r="I42" s="599"/>
      <c r="J42" s="599"/>
      <c r="K42" s="599"/>
      <c r="L42" s="599"/>
      <c r="M42" s="599"/>
      <c r="N42" s="599"/>
      <c r="O42" s="599"/>
      <c r="P42" s="599"/>
      <c r="Q42" s="599"/>
      <c r="R42" s="599"/>
      <c r="S42" s="599"/>
      <c r="T42" s="167"/>
      <c r="U42" s="598" t="str">
        <f t="shared" si="4"/>
        <v/>
      </c>
      <c r="V42" s="598"/>
      <c r="W42" s="599"/>
      <c r="X42" s="599"/>
      <c r="Y42" s="599"/>
      <c r="Z42" s="599"/>
      <c r="AA42" s="599"/>
      <c r="AB42" s="599"/>
      <c r="AC42" s="599"/>
      <c r="AD42" s="599"/>
      <c r="AE42" s="599"/>
      <c r="AF42" s="599"/>
      <c r="AG42" s="599"/>
      <c r="AH42" s="599"/>
      <c r="AI42" s="599"/>
      <c r="AJ42" s="599"/>
      <c r="AK42" s="599"/>
      <c r="AL42" s="167"/>
      <c r="AM42" s="598" t="str">
        <f t="shared" si="0"/>
        <v/>
      </c>
      <c r="AN42" s="598"/>
      <c r="AO42" s="599"/>
      <c r="AP42" s="599"/>
      <c r="AQ42" s="599"/>
      <c r="AR42" s="599"/>
      <c r="AS42" s="599"/>
      <c r="AT42" s="599"/>
      <c r="AU42" s="599"/>
      <c r="AV42" s="599"/>
      <c r="AW42" s="599"/>
      <c r="AX42" s="599"/>
      <c r="AY42" s="599"/>
      <c r="AZ42" s="599"/>
      <c r="BA42" s="599"/>
      <c r="BB42" s="599"/>
      <c r="BC42" s="599"/>
      <c r="BD42" s="167"/>
      <c r="BE42" s="598" t="str">
        <f t="shared" si="1"/>
        <v/>
      </c>
      <c r="BF42" s="598"/>
      <c r="BG42" s="599"/>
      <c r="BH42" s="599"/>
      <c r="BI42" s="599"/>
      <c r="BJ42" s="599"/>
      <c r="BK42" s="599"/>
      <c r="BL42" s="599"/>
      <c r="BM42" s="599"/>
      <c r="BN42" s="599"/>
      <c r="BO42" s="599"/>
      <c r="BP42" s="599"/>
      <c r="BQ42" s="599"/>
      <c r="BR42" s="599"/>
      <c r="BS42" s="599"/>
      <c r="BT42" s="599"/>
      <c r="BU42" s="599"/>
      <c r="BV42" s="167"/>
      <c r="BW42" s="598" t="str">
        <f t="shared" si="2"/>
        <v/>
      </c>
      <c r="BX42" s="598"/>
      <c r="BY42" s="599" t="str">
        <f>IF('各会計、関係団体の財政状況及び健全化判断比率'!B76="","",'各会計、関係団体の財政状況及び健全化判断比率'!B76)</f>
        <v/>
      </c>
      <c r="BZ42" s="599"/>
      <c r="CA42" s="599"/>
      <c r="CB42" s="599"/>
      <c r="CC42" s="599"/>
      <c r="CD42" s="599"/>
      <c r="CE42" s="599"/>
      <c r="CF42" s="599"/>
      <c r="CG42" s="599"/>
      <c r="CH42" s="599"/>
      <c r="CI42" s="599"/>
      <c r="CJ42" s="599"/>
      <c r="CK42" s="599"/>
      <c r="CL42" s="599"/>
      <c r="CM42" s="599"/>
      <c r="CN42" s="167"/>
      <c r="CO42" s="598" t="str">
        <f t="shared" si="3"/>
        <v/>
      </c>
      <c r="CP42" s="598"/>
      <c r="CQ42" s="599" t="str">
        <f>IF('各会計、関係団体の財政状況及び健全化判断比率'!BS15="","",'各会計、関係団体の財政状況及び健全化判断比率'!BS15)</f>
        <v/>
      </c>
      <c r="CR42" s="599"/>
      <c r="CS42" s="599"/>
      <c r="CT42" s="599"/>
      <c r="CU42" s="599"/>
      <c r="CV42" s="599"/>
      <c r="CW42" s="599"/>
      <c r="CX42" s="599"/>
      <c r="CY42" s="599"/>
      <c r="CZ42" s="599"/>
      <c r="DA42" s="599"/>
      <c r="DB42" s="599"/>
      <c r="DC42" s="599"/>
      <c r="DD42" s="599"/>
      <c r="DE42" s="599"/>
      <c r="DF42" s="164"/>
      <c r="DG42" s="600" t="str">
        <f>IF('各会計、関係団体の財政状況及び健全化判断比率'!BR15="","",'各会計、関係団体の財政状況及び健全化判断比率'!BR15)</f>
        <v/>
      </c>
      <c r="DH42" s="600"/>
      <c r="DI42" s="171"/>
      <c r="DJ42" s="139"/>
      <c r="DK42" s="139"/>
      <c r="DL42" s="139"/>
      <c r="DM42" s="139"/>
      <c r="DN42" s="139"/>
      <c r="DO42" s="139"/>
    </row>
    <row r="43" spans="1:119" ht="32.25" customHeight="1" x14ac:dyDescent="0.15">
      <c r="A43" s="139"/>
      <c r="B43" s="166"/>
      <c r="C43" s="598" t="str">
        <f t="shared" si="5"/>
        <v/>
      </c>
      <c r="D43" s="598"/>
      <c r="E43" s="599" t="str">
        <f>IF('各会計、関係団体の財政状況及び健全化判断比率'!B16="","",'各会計、関係団体の財政状況及び健全化判断比率'!B16)</f>
        <v/>
      </c>
      <c r="F43" s="599"/>
      <c r="G43" s="599"/>
      <c r="H43" s="599"/>
      <c r="I43" s="599"/>
      <c r="J43" s="599"/>
      <c r="K43" s="599"/>
      <c r="L43" s="599"/>
      <c r="M43" s="599"/>
      <c r="N43" s="599"/>
      <c r="O43" s="599"/>
      <c r="P43" s="599"/>
      <c r="Q43" s="599"/>
      <c r="R43" s="599"/>
      <c r="S43" s="599"/>
      <c r="T43" s="167"/>
      <c r="U43" s="598" t="str">
        <f t="shared" si="4"/>
        <v/>
      </c>
      <c r="V43" s="598"/>
      <c r="W43" s="599"/>
      <c r="X43" s="599"/>
      <c r="Y43" s="599"/>
      <c r="Z43" s="599"/>
      <c r="AA43" s="599"/>
      <c r="AB43" s="599"/>
      <c r="AC43" s="599"/>
      <c r="AD43" s="599"/>
      <c r="AE43" s="599"/>
      <c r="AF43" s="599"/>
      <c r="AG43" s="599"/>
      <c r="AH43" s="599"/>
      <c r="AI43" s="599"/>
      <c r="AJ43" s="599"/>
      <c r="AK43" s="599"/>
      <c r="AL43" s="167"/>
      <c r="AM43" s="598" t="str">
        <f t="shared" si="0"/>
        <v/>
      </c>
      <c r="AN43" s="598"/>
      <c r="AO43" s="599"/>
      <c r="AP43" s="599"/>
      <c r="AQ43" s="599"/>
      <c r="AR43" s="599"/>
      <c r="AS43" s="599"/>
      <c r="AT43" s="599"/>
      <c r="AU43" s="599"/>
      <c r="AV43" s="599"/>
      <c r="AW43" s="599"/>
      <c r="AX43" s="599"/>
      <c r="AY43" s="599"/>
      <c r="AZ43" s="599"/>
      <c r="BA43" s="599"/>
      <c r="BB43" s="599"/>
      <c r="BC43" s="599"/>
      <c r="BD43" s="167"/>
      <c r="BE43" s="598" t="str">
        <f t="shared" si="1"/>
        <v/>
      </c>
      <c r="BF43" s="598"/>
      <c r="BG43" s="599"/>
      <c r="BH43" s="599"/>
      <c r="BI43" s="599"/>
      <c r="BJ43" s="599"/>
      <c r="BK43" s="599"/>
      <c r="BL43" s="599"/>
      <c r="BM43" s="599"/>
      <c r="BN43" s="599"/>
      <c r="BO43" s="599"/>
      <c r="BP43" s="599"/>
      <c r="BQ43" s="599"/>
      <c r="BR43" s="599"/>
      <c r="BS43" s="599"/>
      <c r="BT43" s="599"/>
      <c r="BU43" s="599"/>
      <c r="BV43" s="167"/>
      <c r="BW43" s="598" t="str">
        <f t="shared" si="2"/>
        <v/>
      </c>
      <c r="BX43" s="598"/>
      <c r="BY43" s="599" t="str">
        <f>IF('各会計、関係団体の財政状況及び健全化判断比率'!B77="","",'各会計、関係団体の財政状況及び健全化判断比率'!B77)</f>
        <v/>
      </c>
      <c r="BZ43" s="599"/>
      <c r="CA43" s="599"/>
      <c r="CB43" s="599"/>
      <c r="CC43" s="599"/>
      <c r="CD43" s="599"/>
      <c r="CE43" s="599"/>
      <c r="CF43" s="599"/>
      <c r="CG43" s="599"/>
      <c r="CH43" s="599"/>
      <c r="CI43" s="599"/>
      <c r="CJ43" s="599"/>
      <c r="CK43" s="599"/>
      <c r="CL43" s="599"/>
      <c r="CM43" s="599"/>
      <c r="CN43" s="167"/>
      <c r="CO43" s="598" t="str">
        <f t="shared" si="3"/>
        <v/>
      </c>
      <c r="CP43" s="598"/>
      <c r="CQ43" s="599" t="str">
        <f>IF('各会計、関係団体の財政状況及び健全化判断比率'!BS16="","",'各会計、関係団体の財政状況及び健全化判断比率'!BS16)</f>
        <v/>
      </c>
      <c r="CR43" s="599"/>
      <c r="CS43" s="599"/>
      <c r="CT43" s="599"/>
      <c r="CU43" s="599"/>
      <c r="CV43" s="599"/>
      <c r="CW43" s="599"/>
      <c r="CX43" s="599"/>
      <c r="CY43" s="599"/>
      <c r="CZ43" s="599"/>
      <c r="DA43" s="599"/>
      <c r="DB43" s="599"/>
      <c r="DC43" s="599"/>
      <c r="DD43" s="599"/>
      <c r="DE43" s="599"/>
      <c r="DF43" s="164"/>
      <c r="DG43" s="600" t="str">
        <f>IF('各会計、関係団体の財政状況及び健全化判断比率'!BR16="","",'各会計、関係団体の財政状況及び健全化判断比率'!BR16)</f>
        <v/>
      </c>
      <c r="DH43" s="600"/>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187</v>
      </c>
      <c r="C46" s="139"/>
      <c r="D46" s="139"/>
      <c r="E46" s="139" t="s">
        <v>188</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189</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190</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191</v>
      </c>
    </row>
    <row r="50" spans="5:5" x14ac:dyDescent="0.15">
      <c r="E50" s="141" t="s">
        <v>192</v>
      </c>
    </row>
    <row r="51" spans="5:5" x14ac:dyDescent="0.15">
      <c r="E51" s="141" t="s">
        <v>193</v>
      </c>
    </row>
    <row r="52" spans="5:5" x14ac:dyDescent="0.15">
      <c r="E52" s="141" t="s">
        <v>194</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521</v>
      </c>
      <c r="G33" s="29" t="s">
        <v>522</v>
      </c>
      <c r="H33" s="29" t="s">
        <v>523</v>
      </c>
      <c r="I33" s="29" t="s">
        <v>524</v>
      </c>
      <c r="J33" s="30" t="s">
        <v>525</v>
      </c>
      <c r="K33" s="22"/>
      <c r="L33" s="22"/>
      <c r="M33" s="22"/>
      <c r="N33" s="22"/>
      <c r="O33" s="22"/>
      <c r="P33" s="22"/>
    </row>
    <row r="34" spans="1:16" ht="39" customHeight="1" x14ac:dyDescent="0.15">
      <c r="A34" s="22"/>
      <c r="B34" s="31"/>
      <c r="C34" s="1184" t="s">
        <v>527</v>
      </c>
      <c r="D34" s="1184"/>
      <c r="E34" s="1185"/>
      <c r="F34" s="32">
        <v>4.24</v>
      </c>
      <c r="G34" s="33">
        <v>1.77</v>
      </c>
      <c r="H34" s="33">
        <v>0.05</v>
      </c>
      <c r="I34" s="33" t="s">
        <v>528</v>
      </c>
      <c r="J34" s="34" t="s">
        <v>529</v>
      </c>
      <c r="K34" s="22"/>
      <c r="L34" s="22"/>
      <c r="M34" s="22"/>
      <c r="N34" s="22"/>
      <c r="O34" s="22"/>
      <c r="P34" s="22"/>
    </row>
    <row r="35" spans="1:16" ht="39" customHeight="1" x14ac:dyDescent="0.15">
      <c r="A35" s="22"/>
      <c r="B35" s="35"/>
      <c r="C35" s="1178" t="s">
        <v>530</v>
      </c>
      <c r="D35" s="1179"/>
      <c r="E35" s="1180"/>
      <c r="F35" s="36" t="s">
        <v>531</v>
      </c>
      <c r="G35" s="37" t="s">
        <v>532</v>
      </c>
      <c r="H35" s="37" t="s">
        <v>532</v>
      </c>
      <c r="I35" s="37" t="s">
        <v>533</v>
      </c>
      <c r="J35" s="38" t="s">
        <v>534</v>
      </c>
      <c r="K35" s="22"/>
      <c r="L35" s="22"/>
      <c r="M35" s="22"/>
      <c r="N35" s="22"/>
      <c r="O35" s="22"/>
      <c r="P35" s="22"/>
    </row>
    <row r="36" spans="1:16" ht="39" customHeight="1" x14ac:dyDescent="0.15">
      <c r="A36" s="22"/>
      <c r="B36" s="35"/>
      <c r="C36" s="1178" t="s">
        <v>535</v>
      </c>
      <c r="D36" s="1179"/>
      <c r="E36" s="1180"/>
      <c r="F36" s="36">
        <v>7.84</v>
      </c>
      <c r="G36" s="37">
        <v>7.99</v>
      </c>
      <c r="H36" s="37">
        <v>6.89</v>
      </c>
      <c r="I36" s="37">
        <v>5.42</v>
      </c>
      <c r="J36" s="38">
        <v>8.35</v>
      </c>
      <c r="K36" s="22"/>
      <c r="L36" s="22"/>
      <c r="M36" s="22"/>
      <c r="N36" s="22"/>
      <c r="O36" s="22"/>
      <c r="P36" s="22"/>
    </row>
    <row r="37" spans="1:16" ht="39" customHeight="1" x14ac:dyDescent="0.15">
      <c r="A37" s="22"/>
      <c r="B37" s="35"/>
      <c r="C37" s="1178" t="s">
        <v>536</v>
      </c>
      <c r="D37" s="1179"/>
      <c r="E37" s="1180"/>
      <c r="F37" s="36">
        <v>4.18</v>
      </c>
      <c r="G37" s="37">
        <v>3.25</v>
      </c>
      <c r="H37" s="37">
        <v>4.07</v>
      </c>
      <c r="I37" s="37">
        <v>5.56</v>
      </c>
      <c r="J37" s="38">
        <v>3.95</v>
      </c>
      <c r="K37" s="22"/>
      <c r="L37" s="22"/>
      <c r="M37" s="22"/>
      <c r="N37" s="22"/>
      <c r="O37" s="22"/>
      <c r="P37" s="22"/>
    </row>
    <row r="38" spans="1:16" ht="39" customHeight="1" x14ac:dyDescent="0.15">
      <c r="A38" s="22"/>
      <c r="B38" s="35"/>
      <c r="C38" s="1178" t="s">
        <v>537</v>
      </c>
      <c r="D38" s="1179"/>
      <c r="E38" s="1180"/>
      <c r="F38" s="36">
        <v>0.27</v>
      </c>
      <c r="G38" s="37">
        <v>0</v>
      </c>
      <c r="H38" s="37">
        <v>0.4</v>
      </c>
      <c r="I38" s="37">
        <v>1.54</v>
      </c>
      <c r="J38" s="38">
        <v>1.65</v>
      </c>
      <c r="K38" s="22"/>
      <c r="L38" s="22"/>
      <c r="M38" s="22"/>
      <c r="N38" s="22"/>
      <c r="O38" s="22"/>
      <c r="P38" s="22"/>
    </row>
    <row r="39" spans="1:16" ht="39" customHeight="1" x14ac:dyDescent="0.15">
      <c r="A39" s="22"/>
      <c r="B39" s="35"/>
      <c r="C39" s="1178" t="s">
        <v>538</v>
      </c>
      <c r="D39" s="1179"/>
      <c r="E39" s="1180"/>
      <c r="F39" s="36">
        <v>0.47</v>
      </c>
      <c r="G39" s="37">
        <v>0.52</v>
      </c>
      <c r="H39" s="37">
        <v>0.52</v>
      </c>
      <c r="I39" s="37">
        <v>0.52</v>
      </c>
      <c r="J39" s="38">
        <v>0.53</v>
      </c>
      <c r="K39" s="22"/>
      <c r="L39" s="22"/>
      <c r="M39" s="22"/>
      <c r="N39" s="22"/>
      <c r="O39" s="22"/>
      <c r="P39" s="22"/>
    </row>
    <row r="40" spans="1:16" ht="39" customHeight="1" x14ac:dyDescent="0.15">
      <c r="A40" s="22"/>
      <c r="B40" s="35"/>
      <c r="C40" s="1178" t="s">
        <v>539</v>
      </c>
      <c r="D40" s="1179"/>
      <c r="E40" s="1180"/>
      <c r="F40" s="36">
        <v>0.01</v>
      </c>
      <c r="G40" s="37">
        <v>0</v>
      </c>
      <c r="H40" s="37">
        <v>0.01</v>
      </c>
      <c r="I40" s="37">
        <v>0.01</v>
      </c>
      <c r="J40" s="38">
        <v>0</v>
      </c>
      <c r="K40" s="22"/>
      <c r="L40" s="22"/>
      <c r="M40" s="22"/>
      <c r="N40" s="22"/>
      <c r="O40" s="22"/>
      <c r="P40" s="22"/>
    </row>
    <row r="41" spans="1:16" ht="39" customHeight="1" x14ac:dyDescent="0.15">
      <c r="A41" s="22"/>
      <c r="B41" s="35"/>
      <c r="C41" s="1178" t="s">
        <v>540</v>
      </c>
      <c r="D41" s="1179"/>
      <c r="E41" s="1180"/>
      <c r="F41" s="36">
        <v>0</v>
      </c>
      <c r="G41" s="37">
        <v>0</v>
      </c>
      <c r="H41" s="37">
        <v>0</v>
      </c>
      <c r="I41" s="37">
        <v>0</v>
      </c>
      <c r="J41" s="38">
        <v>0</v>
      </c>
      <c r="K41" s="22"/>
      <c r="L41" s="22"/>
      <c r="M41" s="22"/>
      <c r="N41" s="22"/>
      <c r="O41" s="22"/>
      <c r="P41" s="22"/>
    </row>
    <row r="42" spans="1:16" ht="39" customHeight="1" x14ac:dyDescent="0.15">
      <c r="A42" s="22"/>
      <c r="B42" s="39"/>
      <c r="C42" s="1178" t="s">
        <v>541</v>
      </c>
      <c r="D42" s="1179"/>
      <c r="E42" s="1180"/>
      <c r="F42" s="36" t="s">
        <v>482</v>
      </c>
      <c r="G42" s="37" t="s">
        <v>482</v>
      </c>
      <c r="H42" s="37" t="s">
        <v>482</v>
      </c>
      <c r="I42" s="37" t="s">
        <v>482</v>
      </c>
      <c r="J42" s="38" t="s">
        <v>482</v>
      </c>
      <c r="K42" s="22"/>
      <c r="L42" s="22"/>
      <c r="M42" s="22"/>
      <c r="N42" s="22"/>
      <c r="O42" s="22"/>
      <c r="P42" s="22"/>
    </row>
    <row r="43" spans="1:16" ht="39" customHeight="1" thickBot="1" x14ac:dyDescent="0.2">
      <c r="A43" s="22"/>
      <c r="B43" s="40"/>
      <c r="C43" s="1181" t="s">
        <v>542</v>
      </c>
      <c r="D43" s="1182"/>
      <c r="E43" s="1183"/>
      <c r="F43" s="41">
        <v>0</v>
      </c>
      <c r="G43" s="42">
        <v>0.02</v>
      </c>
      <c r="H43" s="42">
        <v>0.09</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521</v>
      </c>
      <c r="L44" s="56" t="s">
        <v>522</v>
      </c>
      <c r="M44" s="56" t="s">
        <v>523</v>
      </c>
      <c r="N44" s="56" t="s">
        <v>524</v>
      </c>
      <c r="O44" s="57" t="s">
        <v>525</v>
      </c>
      <c r="P44" s="48"/>
      <c r="Q44" s="48"/>
      <c r="R44" s="48"/>
      <c r="S44" s="48"/>
      <c r="T44" s="48"/>
      <c r="U44" s="48"/>
    </row>
    <row r="45" spans="1:21" ht="30.75" customHeight="1" x14ac:dyDescent="0.15">
      <c r="A45" s="48"/>
      <c r="B45" s="1194" t="s">
        <v>11</v>
      </c>
      <c r="C45" s="1195"/>
      <c r="D45" s="58"/>
      <c r="E45" s="1200" t="s">
        <v>12</v>
      </c>
      <c r="F45" s="1200"/>
      <c r="G45" s="1200"/>
      <c r="H45" s="1200"/>
      <c r="I45" s="1200"/>
      <c r="J45" s="1201"/>
      <c r="K45" s="59">
        <v>1035</v>
      </c>
      <c r="L45" s="60">
        <v>982</v>
      </c>
      <c r="M45" s="60">
        <v>975</v>
      </c>
      <c r="N45" s="60">
        <v>921</v>
      </c>
      <c r="O45" s="61">
        <v>1039</v>
      </c>
      <c r="P45" s="48"/>
      <c r="Q45" s="48"/>
      <c r="R45" s="48"/>
      <c r="S45" s="48"/>
      <c r="T45" s="48"/>
      <c r="U45" s="48"/>
    </row>
    <row r="46" spans="1:21" ht="30.75" customHeight="1" x14ac:dyDescent="0.15">
      <c r="A46" s="48"/>
      <c r="B46" s="1196"/>
      <c r="C46" s="1197"/>
      <c r="D46" s="62"/>
      <c r="E46" s="1188" t="s">
        <v>13</v>
      </c>
      <c r="F46" s="1188"/>
      <c r="G46" s="1188"/>
      <c r="H46" s="1188"/>
      <c r="I46" s="1188"/>
      <c r="J46" s="1189"/>
      <c r="K46" s="63" t="s">
        <v>482</v>
      </c>
      <c r="L46" s="64" t="s">
        <v>482</v>
      </c>
      <c r="M46" s="64" t="s">
        <v>482</v>
      </c>
      <c r="N46" s="64" t="s">
        <v>482</v>
      </c>
      <c r="O46" s="65" t="s">
        <v>482</v>
      </c>
      <c r="P46" s="48"/>
      <c r="Q46" s="48"/>
      <c r="R46" s="48"/>
      <c r="S46" s="48"/>
      <c r="T46" s="48"/>
      <c r="U46" s="48"/>
    </row>
    <row r="47" spans="1:21" ht="30.75" customHeight="1" x14ac:dyDescent="0.15">
      <c r="A47" s="48"/>
      <c r="B47" s="1196"/>
      <c r="C47" s="1197"/>
      <c r="D47" s="62"/>
      <c r="E47" s="1188" t="s">
        <v>14</v>
      </c>
      <c r="F47" s="1188"/>
      <c r="G47" s="1188"/>
      <c r="H47" s="1188"/>
      <c r="I47" s="1188"/>
      <c r="J47" s="1189"/>
      <c r="K47" s="63" t="s">
        <v>482</v>
      </c>
      <c r="L47" s="64" t="s">
        <v>482</v>
      </c>
      <c r="M47" s="64" t="s">
        <v>482</v>
      </c>
      <c r="N47" s="64" t="s">
        <v>482</v>
      </c>
      <c r="O47" s="65" t="s">
        <v>482</v>
      </c>
      <c r="P47" s="48"/>
      <c r="Q47" s="48"/>
      <c r="R47" s="48"/>
      <c r="S47" s="48"/>
      <c r="T47" s="48"/>
      <c r="U47" s="48"/>
    </row>
    <row r="48" spans="1:21" ht="30.75" customHeight="1" x14ac:dyDescent="0.15">
      <c r="A48" s="48"/>
      <c r="B48" s="1196"/>
      <c r="C48" s="1197"/>
      <c r="D48" s="62"/>
      <c r="E48" s="1188" t="s">
        <v>15</v>
      </c>
      <c r="F48" s="1188"/>
      <c r="G48" s="1188"/>
      <c r="H48" s="1188"/>
      <c r="I48" s="1188"/>
      <c r="J48" s="1189"/>
      <c r="K48" s="63">
        <v>118</v>
      </c>
      <c r="L48" s="64">
        <v>87</v>
      </c>
      <c r="M48" s="64">
        <v>56</v>
      </c>
      <c r="N48" s="64">
        <v>99</v>
      </c>
      <c r="O48" s="65">
        <v>107</v>
      </c>
      <c r="P48" s="48"/>
      <c r="Q48" s="48"/>
      <c r="R48" s="48"/>
      <c r="S48" s="48"/>
      <c r="T48" s="48"/>
      <c r="U48" s="48"/>
    </row>
    <row r="49" spans="1:21" ht="30.75" customHeight="1" x14ac:dyDescent="0.15">
      <c r="A49" s="48"/>
      <c r="B49" s="1196"/>
      <c r="C49" s="1197"/>
      <c r="D49" s="62"/>
      <c r="E49" s="1188" t="s">
        <v>16</v>
      </c>
      <c r="F49" s="1188"/>
      <c r="G49" s="1188"/>
      <c r="H49" s="1188"/>
      <c r="I49" s="1188"/>
      <c r="J49" s="1189"/>
      <c r="K49" s="63">
        <v>9</v>
      </c>
      <c r="L49" s="64">
        <v>16</v>
      </c>
      <c r="M49" s="64">
        <v>8</v>
      </c>
      <c r="N49" s="64">
        <v>7</v>
      </c>
      <c r="O49" s="65">
        <v>10</v>
      </c>
      <c r="P49" s="48"/>
      <c r="Q49" s="48"/>
      <c r="R49" s="48"/>
      <c r="S49" s="48"/>
      <c r="T49" s="48"/>
      <c r="U49" s="48"/>
    </row>
    <row r="50" spans="1:21" ht="30.75" customHeight="1" x14ac:dyDescent="0.15">
      <c r="A50" s="48"/>
      <c r="B50" s="1196"/>
      <c r="C50" s="1197"/>
      <c r="D50" s="62"/>
      <c r="E50" s="1188" t="s">
        <v>17</v>
      </c>
      <c r="F50" s="1188"/>
      <c r="G50" s="1188"/>
      <c r="H50" s="1188"/>
      <c r="I50" s="1188"/>
      <c r="J50" s="1189"/>
      <c r="K50" s="63" t="s">
        <v>482</v>
      </c>
      <c r="L50" s="64" t="s">
        <v>482</v>
      </c>
      <c r="M50" s="64" t="s">
        <v>482</v>
      </c>
      <c r="N50" s="64" t="s">
        <v>482</v>
      </c>
      <c r="O50" s="65" t="s">
        <v>482</v>
      </c>
      <c r="P50" s="48"/>
      <c r="Q50" s="48"/>
      <c r="R50" s="48"/>
      <c r="S50" s="48"/>
      <c r="T50" s="48"/>
      <c r="U50" s="48"/>
    </row>
    <row r="51" spans="1:21" ht="30.75" customHeight="1" x14ac:dyDescent="0.15">
      <c r="A51" s="48"/>
      <c r="B51" s="1198"/>
      <c r="C51" s="1199"/>
      <c r="D51" s="66"/>
      <c r="E51" s="1188" t="s">
        <v>18</v>
      </c>
      <c r="F51" s="1188"/>
      <c r="G51" s="1188"/>
      <c r="H51" s="1188"/>
      <c r="I51" s="1188"/>
      <c r="J51" s="1189"/>
      <c r="K51" s="63">
        <v>1</v>
      </c>
      <c r="L51" s="64">
        <v>1</v>
      </c>
      <c r="M51" s="64">
        <v>0</v>
      </c>
      <c r="N51" s="64" t="s">
        <v>482</v>
      </c>
      <c r="O51" s="65">
        <v>0</v>
      </c>
      <c r="P51" s="48"/>
      <c r="Q51" s="48"/>
      <c r="R51" s="48"/>
      <c r="S51" s="48"/>
      <c r="T51" s="48"/>
      <c r="U51" s="48"/>
    </row>
    <row r="52" spans="1:21" ht="30.75" customHeight="1" x14ac:dyDescent="0.15">
      <c r="A52" s="48"/>
      <c r="B52" s="1186" t="s">
        <v>19</v>
      </c>
      <c r="C52" s="1187"/>
      <c r="D52" s="66"/>
      <c r="E52" s="1188" t="s">
        <v>20</v>
      </c>
      <c r="F52" s="1188"/>
      <c r="G52" s="1188"/>
      <c r="H52" s="1188"/>
      <c r="I52" s="1188"/>
      <c r="J52" s="1189"/>
      <c r="K52" s="63">
        <v>573</v>
      </c>
      <c r="L52" s="64">
        <v>567</v>
      </c>
      <c r="M52" s="64">
        <v>596</v>
      </c>
      <c r="N52" s="64">
        <v>532</v>
      </c>
      <c r="O52" s="65">
        <v>551</v>
      </c>
      <c r="P52" s="48"/>
      <c r="Q52" s="48"/>
      <c r="R52" s="48"/>
      <c r="S52" s="48"/>
      <c r="T52" s="48"/>
      <c r="U52" s="48"/>
    </row>
    <row r="53" spans="1:21" ht="30.75" customHeight="1" thickBot="1" x14ac:dyDescent="0.2">
      <c r="A53" s="48"/>
      <c r="B53" s="1190" t="s">
        <v>21</v>
      </c>
      <c r="C53" s="1191"/>
      <c r="D53" s="67"/>
      <c r="E53" s="1192" t="s">
        <v>22</v>
      </c>
      <c r="F53" s="1192"/>
      <c r="G53" s="1192"/>
      <c r="H53" s="1192"/>
      <c r="I53" s="1192"/>
      <c r="J53" s="1193"/>
      <c r="K53" s="68">
        <v>590</v>
      </c>
      <c r="L53" s="69">
        <v>519</v>
      </c>
      <c r="M53" s="69">
        <v>443</v>
      </c>
      <c r="N53" s="69">
        <v>495</v>
      </c>
      <c r="O53" s="70">
        <v>605</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521</v>
      </c>
      <c r="J40" s="79" t="s">
        <v>522</v>
      </c>
      <c r="K40" s="79" t="s">
        <v>523</v>
      </c>
      <c r="L40" s="79" t="s">
        <v>524</v>
      </c>
      <c r="M40" s="80" t="s">
        <v>525</v>
      </c>
    </row>
    <row r="41" spans="2:13" ht="27.75" customHeight="1" x14ac:dyDescent="0.15">
      <c r="B41" s="1202" t="s">
        <v>24</v>
      </c>
      <c r="C41" s="1203"/>
      <c r="D41" s="81"/>
      <c r="E41" s="1208" t="s">
        <v>25</v>
      </c>
      <c r="F41" s="1208"/>
      <c r="G41" s="1208"/>
      <c r="H41" s="1209"/>
      <c r="I41" s="82">
        <v>12174</v>
      </c>
      <c r="J41" s="83">
        <v>12723</v>
      </c>
      <c r="K41" s="83">
        <v>13444</v>
      </c>
      <c r="L41" s="83">
        <v>13625</v>
      </c>
      <c r="M41" s="84">
        <v>13762</v>
      </c>
    </row>
    <row r="42" spans="2:13" ht="27.75" customHeight="1" x14ac:dyDescent="0.15">
      <c r="B42" s="1204"/>
      <c r="C42" s="1205"/>
      <c r="D42" s="85"/>
      <c r="E42" s="1210" t="s">
        <v>26</v>
      </c>
      <c r="F42" s="1210"/>
      <c r="G42" s="1210"/>
      <c r="H42" s="1211"/>
      <c r="I42" s="86" t="s">
        <v>482</v>
      </c>
      <c r="J42" s="87" t="s">
        <v>482</v>
      </c>
      <c r="K42" s="87" t="s">
        <v>482</v>
      </c>
      <c r="L42" s="87" t="s">
        <v>482</v>
      </c>
      <c r="M42" s="88" t="s">
        <v>482</v>
      </c>
    </row>
    <row r="43" spans="2:13" ht="27.75" customHeight="1" x14ac:dyDescent="0.15">
      <c r="B43" s="1204"/>
      <c r="C43" s="1205"/>
      <c r="D43" s="85"/>
      <c r="E43" s="1210" t="s">
        <v>27</v>
      </c>
      <c r="F43" s="1210"/>
      <c r="G43" s="1210"/>
      <c r="H43" s="1211"/>
      <c r="I43" s="86">
        <v>1475</v>
      </c>
      <c r="J43" s="87">
        <v>1508</v>
      </c>
      <c r="K43" s="87">
        <v>1434</v>
      </c>
      <c r="L43" s="87">
        <v>1388</v>
      </c>
      <c r="M43" s="88">
        <v>1601</v>
      </c>
    </row>
    <row r="44" spans="2:13" ht="27.75" customHeight="1" x14ac:dyDescent="0.15">
      <c r="B44" s="1204"/>
      <c r="C44" s="1205"/>
      <c r="D44" s="85"/>
      <c r="E44" s="1210" t="s">
        <v>28</v>
      </c>
      <c r="F44" s="1210"/>
      <c r="G44" s="1210"/>
      <c r="H44" s="1211"/>
      <c r="I44" s="86">
        <v>103</v>
      </c>
      <c r="J44" s="87">
        <v>81</v>
      </c>
      <c r="K44" s="87">
        <v>88</v>
      </c>
      <c r="L44" s="87">
        <v>118</v>
      </c>
      <c r="M44" s="88">
        <v>117</v>
      </c>
    </row>
    <row r="45" spans="2:13" ht="27.75" customHeight="1" x14ac:dyDescent="0.15">
      <c r="B45" s="1204"/>
      <c r="C45" s="1205"/>
      <c r="D45" s="85"/>
      <c r="E45" s="1210" t="s">
        <v>29</v>
      </c>
      <c r="F45" s="1210"/>
      <c r="G45" s="1210"/>
      <c r="H45" s="1211"/>
      <c r="I45" s="86">
        <v>2000</v>
      </c>
      <c r="J45" s="87">
        <v>1755</v>
      </c>
      <c r="K45" s="87">
        <v>1606</v>
      </c>
      <c r="L45" s="87">
        <v>1440</v>
      </c>
      <c r="M45" s="88">
        <v>1437</v>
      </c>
    </row>
    <row r="46" spans="2:13" ht="27.75" customHeight="1" x14ac:dyDescent="0.15">
      <c r="B46" s="1204"/>
      <c r="C46" s="1205"/>
      <c r="D46" s="89"/>
      <c r="E46" s="1210" t="s">
        <v>30</v>
      </c>
      <c r="F46" s="1210"/>
      <c r="G46" s="1210"/>
      <c r="H46" s="1211"/>
      <c r="I46" s="86" t="s">
        <v>482</v>
      </c>
      <c r="J46" s="87" t="s">
        <v>482</v>
      </c>
      <c r="K46" s="87" t="s">
        <v>482</v>
      </c>
      <c r="L46" s="87" t="s">
        <v>482</v>
      </c>
      <c r="M46" s="88" t="s">
        <v>482</v>
      </c>
    </row>
    <row r="47" spans="2:13" ht="27.75" customHeight="1" x14ac:dyDescent="0.15">
      <c r="B47" s="1204"/>
      <c r="C47" s="1205"/>
      <c r="D47" s="90"/>
      <c r="E47" s="1212" t="s">
        <v>31</v>
      </c>
      <c r="F47" s="1213"/>
      <c r="G47" s="1213"/>
      <c r="H47" s="1214"/>
      <c r="I47" s="86" t="s">
        <v>482</v>
      </c>
      <c r="J47" s="87" t="s">
        <v>482</v>
      </c>
      <c r="K47" s="87" t="s">
        <v>482</v>
      </c>
      <c r="L47" s="87" t="s">
        <v>482</v>
      </c>
      <c r="M47" s="88" t="s">
        <v>482</v>
      </c>
    </row>
    <row r="48" spans="2:13" ht="27.75" customHeight="1" x14ac:dyDescent="0.15">
      <c r="B48" s="1204"/>
      <c r="C48" s="1205"/>
      <c r="D48" s="85"/>
      <c r="E48" s="1210" t="s">
        <v>32</v>
      </c>
      <c r="F48" s="1210"/>
      <c r="G48" s="1210"/>
      <c r="H48" s="1211"/>
      <c r="I48" s="86" t="s">
        <v>482</v>
      </c>
      <c r="J48" s="87" t="s">
        <v>482</v>
      </c>
      <c r="K48" s="87" t="s">
        <v>482</v>
      </c>
      <c r="L48" s="87" t="s">
        <v>482</v>
      </c>
      <c r="M48" s="88" t="s">
        <v>482</v>
      </c>
    </row>
    <row r="49" spans="2:13" ht="27.75" customHeight="1" x14ac:dyDescent="0.15">
      <c r="B49" s="1206"/>
      <c r="C49" s="1207"/>
      <c r="D49" s="85"/>
      <c r="E49" s="1210" t="s">
        <v>33</v>
      </c>
      <c r="F49" s="1210"/>
      <c r="G49" s="1210"/>
      <c r="H49" s="1211"/>
      <c r="I49" s="86" t="s">
        <v>482</v>
      </c>
      <c r="J49" s="87" t="s">
        <v>482</v>
      </c>
      <c r="K49" s="87" t="s">
        <v>482</v>
      </c>
      <c r="L49" s="87" t="s">
        <v>482</v>
      </c>
      <c r="M49" s="88" t="s">
        <v>482</v>
      </c>
    </row>
    <row r="50" spans="2:13" ht="27.75" customHeight="1" x14ac:dyDescent="0.15">
      <c r="B50" s="1215" t="s">
        <v>34</v>
      </c>
      <c r="C50" s="1216"/>
      <c r="D50" s="91"/>
      <c r="E50" s="1210" t="s">
        <v>35</v>
      </c>
      <c r="F50" s="1210"/>
      <c r="G50" s="1210"/>
      <c r="H50" s="1211"/>
      <c r="I50" s="86">
        <v>495</v>
      </c>
      <c r="J50" s="87">
        <v>574</v>
      </c>
      <c r="K50" s="87">
        <v>675</v>
      </c>
      <c r="L50" s="87">
        <v>693</v>
      </c>
      <c r="M50" s="88">
        <v>561</v>
      </c>
    </row>
    <row r="51" spans="2:13" ht="27.75" customHeight="1" x14ac:dyDescent="0.15">
      <c r="B51" s="1204"/>
      <c r="C51" s="1205"/>
      <c r="D51" s="85"/>
      <c r="E51" s="1210" t="s">
        <v>36</v>
      </c>
      <c r="F51" s="1210"/>
      <c r="G51" s="1210"/>
      <c r="H51" s="1211"/>
      <c r="I51" s="86">
        <v>140</v>
      </c>
      <c r="J51" s="87">
        <v>157</v>
      </c>
      <c r="K51" s="87">
        <v>102</v>
      </c>
      <c r="L51" s="87">
        <v>71</v>
      </c>
      <c r="M51" s="88">
        <v>44</v>
      </c>
    </row>
    <row r="52" spans="2:13" ht="27.75" customHeight="1" x14ac:dyDescent="0.15">
      <c r="B52" s="1206"/>
      <c r="C52" s="1207"/>
      <c r="D52" s="85"/>
      <c r="E52" s="1210" t="s">
        <v>37</v>
      </c>
      <c r="F52" s="1210"/>
      <c r="G52" s="1210"/>
      <c r="H52" s="1211"/>
      <c r="I52" s="86">
        <v>6268</v>
      </c>
      <c r="J52" s="87">
        <v>7436</v>
      </c>
      <c r="K52" s="87">
        <v>7449</v>
      </c>
      <c r="L52" s="87">
        <v>7794</v>
      </c>
      <c r="M52" s="88">
        <v>7745</v>
      </c>
    </row>
    <row r="53" spans="2:13" ht="27.75" customHeight="1" thickBot="1" x14ac:dyDescent="0.2">
      <c r="B53" s="1217" t="s">
        <v>21</v>
      </c>
      <c r="C53" s="1218"/>
      <c r="D53" s="92"/>
      <c r="E53" s="1219" t="s">
        <v>38</v>
      </c>
      <c r="F53" s="1219"/>
      <c r="G53" s="1219"/>
      <c r="H53" s="1220"/>
      <c r="I53" s="93">
        <v>8849</v>
      </c>
      <c r="J53" s="94">
        <v>7899</v>
      </c>
      <c r="K53" s="94">
        <v>8347</v>
      </c>
      <c r="L53" s="94">
        <v>8012</v>
      </c>
      <c r="M53" s="95">
        <v>8566</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44"/>
      <c r="B1" s="345"/>
      <c r="P1" s="246"/>
      <c r="Q1" s="246"/>
    </row>
    <row r="2" spans="1:51" ht="25.5" x14ac:dyDescent="0.25">
      <c r="A2" s="344"/>
      <c r="C2" s="346"/>
      <c r="P2" s="246"/>
      <c r="Q2" s="246"/>
    </row>
    <row r="3" spans="1:51" ht="25.5" x14ac:dyDescent="0.25">
      <c r="A3" s="344"/>
      <c r="C3" s="346"/>
      <c r="P3" s="246"/>
      <c r="Q3" s="246"/>
    </row>
    <row r="4" spans="1:51" s="347" customFormat="1" x14ac:dyDescent="0.1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x14ac:dyDescent="0.1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x14ac:dyDescent="0.1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x14ac:dyDescent="0.1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x14ac:dyDescent="0.1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x14ac:dyDescent="0.1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x14ac:dyDescent="0.1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557</v>
      </c>
    </row>
    <row r="11" spans="1:51" s="347" customFormat="1" x14ac:dyDescent="0.1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x14ac:dyDescent="0.1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557</v>
      </c>
    </row>
    <row r="13" spans="1:51" s="347" customFormat="1" x14ac:dyDescent="0.1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x14ac:dyDescent="0.15">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x14ac:dyDescent="0.1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x14ac:dyDescent="0.1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x14ac:dyDescent="0.1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x14ac:dyDescent="0.1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x14ac:dyDescent="0.15">
      <c r="P19" s="246"/>
      <c r="Q19" s="246"/>
    </row>
    <row r="20" spans="1:259" x14ac:dyDescent="0.15">
      <c r="P20" s="246"/>
      <c r="Q20" s="246"/>
    </row>
    <row r="21" spans="1:259" ht="17.25" x14ac:dyDescent="0.15">
      <c r="B21" s="348"/>
      <c r="C21" s="248"/>
      <c r="D21" s="248"/>
      <c r="E21" s="248"/>
      <c r="F21" s="248"/>
      <c r="G21" s="248"/>
      <c r="H21" s="248"/>
      <c r="I21" s="248"/>
      <c r="J21" s="248"/>
      <c r="K21" s="248"/>
      <c r="L21" s="248"/>
      <c r="M21" s="248"/>
      <c r="N21" s="349"/>
      <c r="O21" s="248"/>
      <c r="P21" s="249"/>
      <c r="Q21" s="246"/>
      <c r="IY21" s="350"/>
    </row>
    <row r="22" spans="1:259" ht="17.25" x14ac:dyDescent="0.15">
      <c r="B22" s="250"/>
      <c r="IY22" s="351"/>
    </row>
    <row r="23" spans="1:259" x14ac:dyDescent="0.15">
      <c r="B23" s="250"/>
    </row>
    <row r="24" spans="1:259" x14ac:dyDescent="0.15">
      <c r="B24" s="250"/>
    </row>
    <row r="25" spans="1:259" x14ac:dyDescent="0.15">
      <c r="B25" s="250"/>
    </row>
    <row r="26" spans="1:259" x14ac:dyDescent="0.15">
      <c r="B26" s="250"/>
    </row>
    <row r="27" spans="1:259" x14ac:dyDescent="0.15">
      <c r="B27" s="250"/>
    </row>
    <row r="28" spans="1:259" x14ac:dyDescent="0.15">
      <c r="B28" s="250"/>
    </row>
    <row r="29" spans="1:259" x14ac:dyDescent="0.15">
      <c r="B29" s="250"/>
    </row>
    <row r="30" spans="1:259" x14ac:dyDescent="0.15">
      <c r="B30" s="250"/>
    </row>
    <row r="31" spans="1:259" x14ac:dyDescent="0.15">
      <c r="B31" s="250"/>
    </row>
    <row r="32" spans="1:259" x14ac:dyDescent="0.15">
      <c r="B32" s="250"/>
    </row>
    <row r="33" spans="2:17" x14ac:dyDescent="0.15">
      <c r="B33" s="250"/>
    </row>
    <row r="34" spans="2:17" x14ac:dyDescent="0.15">
      <c r="B34" s="250"/>
    </row>
    <row r="35" spans="2:17" x14ac:dyDescent="0.15">
      <c r="B35" s="250"/>
    </row>
    <row r="36" spans="2:17" x14ac:dyDescent="0.15">
      <c r="B36" s="250"/>
    </row>
    <row r="37" spans="2:17" x14ac:dyDescent="0.15">
      <c r="B37" s="250"/>
    </row>
    <row r="38" spans="2:17" x14ac:dyDescent="0.15">
      <c r="B38" s="250"/>
    </row>
    <row r="39" spans="2:17" x14ac:dyDescent="0.15">
      <c r="B39" s="342"/>
      <c r="C39" s="308"/>
      <c r="D39" s="308"/>
      <c r="E39" s="308"/>
      <c r="F39" s="308"/>
      <c r="G39" s="308"/>
      <c r="H39" s="308"/>
      <c r="I39" s="308"/>
      <c r="J39" s="308"/>
      <c r="K39" s="308"/>
      <c r="L39" s="308"/>
      <c r="M39" s="308"/>
      <c r="N39" s="308"/>
      <c r="O39" s="308"/>
      <c r="P39" s="343"/>
    </row>
    <row r="40" spans="2:17" x14ac:dyDescent="0.15">
      <c r="B40" s="352"/>
      <c r="C40" s="246"/>
      <c r="D40" s="246"/>
      <c r="E40" s="246"/>
      <c r="F40" s="246"/>
      <c r="G40" s="246"/>
      <c r="H40" s="246"/>
      <c r="I40" s="246"/>
      <c r="J40" s="246"/>
      <c r="K40" s="246"/>
      <c r="L40" s="246"/>
      <c r="M40" s="246"/>
      <c r="N40" s="246"/>
      <c r="O40" s="246"/>
      <c r="P40" s="352"/>
      <c r="Q40" s="246"/>
    </row>
    <row r="41" spans="2:17" ht="17.25" x14ac:dyDescent="0.15">
      <c r="B41" s="247" t="s">
        <v>558</v>
      </c>
      <c r="C41" s="248"/>
      <c r="D41" s="248"/>
      <c r="E41" s="248"/>
      <c r="F41" s="248"/>
      <c r="G41" s="248"/>
      <c r="H41" s="248"/>
      <c r="I41" s="248"/>
      <c r="J41" s="248"/>
      <c r="K41" s="248"/>
      <c r="L41" s="248"/>
      <c r="M41" s="248"/>
      <c r="N41" s="248"/>
      <c r="O41" s="248"/>
      <c r="P41" s="249"/>
    </row>
    <row r="42" spans="2:17" x14ac:dyDescent="0.15">
      <c r="B42" s="250"/>
      <c r="C42" s="246"/>
      <c r="D42" s="246"/>
      <c r="E42" s="246"/>
      <c r="F42" s="246"/>
      <c r="G42" s="353" t="s">
        <v>559</v>
      </c>
      <c r="I42" s="354"/>
      <c r="J42" s="354"/>
      <c r="K42" s="354"/>
      <c r="L42" s="246"/>
      <c r="M42" s="246"/>
      <c r="N42" s="246"/>
      <c r="O42" s="246"/>
    </row>
    <row r="43" spans="2:17" x14ac:dyDescent="0.15">
      <c r="B43" s="250"/>
      <c r="C43" s="246"/>
      <c r="D43" s="246"/>
      <c r="E43" s="246"/>
      <c r="F43" s="246"/>
      <c r="G43" s="1221" t="s">
        <v>568</v>
      </c>
      <c r="H43" s="1222"/>
      <c r="I43" s="1222"/>
      <c r="J43" s="1222"/>
      <c r="K43" s="1222"/>
      <c r="L43" s="1222"/>
      <c r="M43" s="1222"/>
      <c r="N43" s="1222"/>
      <c r="O43" s="1223"/>
    </row>
    <row r="44" spans="2:17" x14ac:dyDescent="0.15">
      <c r="B44" s="250"/>
      <c r="C44" s="246"/>
      <c r="D44" s="246"/>
      <c r="E44" s="246"/>
      <c r="F44" s="246"/>
      <c r="G44" s="1224"/>
      <c r="H44" s="1225"/>
      <c r="I44" s="1225"/>
      <c r="J44" s="1225"/>
      <c r="K44" s="1225"/>
      <c r="L44" s="1225"/>
      <c r="M44" s="1225"/>
      <c r="N44" s="1225"/>
      <c r="O44" s="1226"/>
    </row>
    <row r="45" spans="2:17" x14ac:dyDescent="0.15">
      <c r="B45" s="250"/>
      <c r="C45" s="246"/>
      <c r="D45" s="246"/>
      <c r="E45" s="246"/>
      <c r="F45" s="246"/>
      <c r="G45" s="1224"/>
      <c r="H45" s="1225"/>
      <c r="I45" s="1225"/>
      <c r="J45" s="1225"/>
      <c r="K45" s="1225"/>
      <c r="L45" s="1225"/>
      <c r="M45" s="1225"/>
      <c r="N45" s="1225"/>
      <c r="O45" s="1226"/>
    </row>
    <row r="46" spans="2:17" x14ac:dyDescent="0.15">
      <c r="B46" s="250"/>
      <c r="C46" s="246"/>
      <c r="D46" s="246"/>
      <c r="E46" s="246"/>
      <c r="F46" s="246"/>
      <c r="G46" s="1224"/>
      <c r="H46" s="1225"/>
      <c r="I46" s="1225"/>
      <c r="J46" s="1225"/>
      <c r="K46" s="1225"/>
      <c r="L46" s="1225"/>
      <c r="M46" s="1225"/>
      <c r="N46" s="1225"/>
      <c r="O46" s="1226"/>
    </row>
    <row r="47" spans="2:17" x14ac:dyDescent="0.15">
      <c r="B47" s="250"/>
      <c r="C47" s="246"/>
      <c r="D47" s="246"/>
      <c r="E47" s="246"/>
      <c r="F47" s="246"/>
      <c r="G47" s="1227"/>
      <c r="H47" s="1228"/>
      <c r="I47" s="1228"/>
      <c r="J47" s="1228"/>
      <c r="K47" s="1228"/>
      <c r="L47" s="1228"/>
      <c r="M47" s="1228"/>
      <c r="N47" s="1228"/>
      <c r="O47" s="1229"/>
    </row>
    <row r="48" spans="2:17" x14ac:dyDescent="0.15">
      <c r="B48" s="250"/>
      <c r="C48" s="246"/>
      <c r="D48" s="246"/>
      <c r="E48" s="246"/>
      <c r="F48" s="246"/>
      <c r="G48" s="246"/>
      <c r="H48" s="355"/>
      <c r="I48" s="355"/>
      <c r="J48" s="355"/>
    </row>
    <row r="49" spans="1:17" x14ac:dyDescent="0.15">
      <c r="B49" s="250"/>
      <c r="C49" s="246"/>
      <c r="D49" s="246"/>
      <c r="E49" s="246"/>
      <c r="F49" s="246"/>
      <c r="G49" s="245" t="s">
        <v>560</v>
      </c>
    </row>
    <row r="50" spans="1:17" x14ac:dyDescent="0.15">
      <c r="B50" s="250"/>
      <c r="C50" s="246"/>
      <c r="D50" s="246"/>
      <c r="E50" s="246"/>
      <c r="F50" s="246"/>
      <c r="G50" s="1230"/>
      <c r="H50" s="1231"/>
      <c r="I50" s="1231"/>
      <c r="J50" s="1232"/>
      <c r="K50" s="356" t="s">
        <v>521</v>
      </c>
      <c r="L50" s="356" t="s">
        <v>522</v>
      </c>
      <c r="M50" s="356" t="s">
        <v>523</v>
      </c>
      <c r="N50" s="356" t="s">
        <v>524</v>
      </c>
      <c r="O50" s="356" t="s">
        <v>525</v>
      </c>
    </row>
    <row r="51" spans="1:17" x14ac:dyDescent="0.15">
      <c r="B51" s="250"/>
      <c r="C51" s="246"/>
      <c r="D51" s="246"/>
      <c r="E51" s="246"/>
      <c r="F51" s="246"/>
      <c r="G51" s="1233" t="s">
        <v>561</v>
      </c>
      <c r="H51" s="1234"/>
      <c r="I51" s="1239" t="s">
        <v>562</v>
      </c>
      <c r="J51" s="1239"/>
      <c r="K51" s="1241"/>
      <c r="L51" s="1241"/>
      <c r="M51" s="1241"/>
      <c r="N51" s="1242">
        <v>202.4</v>
      </c>
      <c r="O51" s="1241"/>
    </row>
    <row r="52" spans="1:17" x14ac:dyDescent="0.15">
      <c r="B52" s="250"/>
      <c r="C52" s="246"/>
      <c r="D52" s="246"/>
      <c r="E52" s="246"/>
      <c r="F52" s="246"/>
      <c r="G52" s="1235"/>
      <c r="H52" s="1236"/>
      <c r="I52" s="1240"/>
      <c r="J52" s="1240"/>
      <c r="K52" s="1242"/>
      <c r="L52" s="1242"/>
      <c r="M52" s="1242"/>
      <c r="N52" s="1242"/>
      <c r="O52" s="1242"/>
    </row>
    <row r="53" spans="1:17" x14ac:dyDescent="0.15">
      <c r="A53" s="357"/>
      <c r="B53" s="250"/>
      <c r="C53" s="246"/>
      <c r="D53" s="246"/>
      <c r="E53" s="246"/>
      <c r="F53" s="246"/>
      <c r="G53" s="1235"/>
      <c r="H53" s="1236"/>
      <c r="I53" s="1243" t="s">
        <v>563</v>
      </c>
      <c r="J53" s="1243"/>
      <c r="K53" s="1250"/>
      <c r="L53" s="1250"/>
      <c r="M53" s="1250"/>
      <c r="N53" s="1252">
        <v>48.6</v>
      </c>
      <c r="O53" s="1250"/>
    </row>
    <row r="54" spans="1:17" x14ac:dyDescent="0.15">
      <c r="A54" s="357"/>
      <c r="B54" s="250"/>
      <c r="C54" s="246"/>
      <c r="D54" s="246"/>
      <c r="E54" s="246"/>
      <c r="F54" s="246"/>
      <c r="G54" s="1237"/>
      <c r="H54" s="1238"/>
      <c r="I54" s="1243"/>
      <c r="J54" s="1243"/>
      <c r="K54" s="1251"/>
      <c r="L54" s="1251"/>
      <c r="M54" s="1251"/>
      <c r="N54" s="1251"/>
      <c r="O54" s="1251"/>
    </row>
    <row r="55" spans="1:17" x14ac:dyDescent="0.15">
      <c r="A55" s="357"/>
      <c r="B55" s="250"/>
      <c r="C55" s="246"/>
      <c r="D55" s="246"/>
      <c r="E55" s="246"/>
      <c r="F55" s="246"/>
      <c r="G55" s="1244" t="s">
        <v>564</v>
      </c>
      <c r="H55" s="1245"/>
      <c r="I55" s="1243" t="s">
        <v>562</v>
      </c>
      <c r="J55" s="1243"/>
      <c r="K55" s="1241"/>
      <c r="L55" s="1241"/>
      <c r="M55" s="1241"/>
      <c r="N55" s="1242">
        <v>36.5</v>
      </c>
      <c r="O55" s="1241"/>
    </row>
    <row r="56" spans="1:17" x14ac:dyDescent="0.15">
      <c r="A56" s="357"/>
      <c r="B56" s="250"/>
      <c r="C56" s="246"/>
      <c r="D56" s="246"/>
      <c r="E56" s="246"/>
      <c r="F56" s="246"/>
      <c r="G56" s="1246"/>
      <c r="H56" s="1247"/>
      <c r="I56" s="1243"/>
      <c r="J56" s="1243"/>
      <c r="K56" s="1242"/>
      <c r="L56" s="1242"/>
      <c r="M56" s="1242"/>
      <c r="N56" s="1242"/>
      <c r="O56" s="1242"/>
    </row>
    <row r="57" spans="1:17" s="357" customFormat="1" x14ac:dyDescent="0.15">
      <c r="B57" s="358"/>
      <c r="C57" s="354"/>
      <c r="D57" s="354"/>
      <c r="E57" s="354"/>
      <c r="F57" s="354"/>
      <c r="G57" s="1246"/>
      <c r="H57" s="1247"/>
      <c r="I57" s="1253" t="s">
        <v>563</v>
      </c>
      <c r="J57" s="1253"/>
      <c r="K57" s="1250"/>
      <c r="L57" s="1250"/>
      <c r="M57" s="1250"/>
      <c r="N57" s="1252">
        <v>54.1</v>
      </c>
      <c r="O57" s="1250"/>
      <c r="P57" s="359"/>
      <c r="Q57" s="358"/>
    </row>
    <row r="58" spans="1:17" s="357" customFormat="1" x14ac:dyDescent="0.15">
      <c r="A58" s="245"/>
      <c r="B58" s="358"/>
      <c r="C58" s="354"/>
      <c r="D58" s="354"/>
      <c r="E58" s="354"/>
      <c r="F58" s="354"/>
      <c r="G58" s="1248"/>
      <c r="H58" s="1249"/>
      <c r="I58" s="1253"/>
      <c r="J58" s="1253"/>
      <c r="K58" s="1251"/>
      <c r="L58" s="1251"/>
      <c r="M58" s="1251"/>
      <c r="N58" s="1251"/>
      <c r="O58" s="1251"/>
      <c r="P58" s="359"/>
      <c r="Q58" s="358"/>
    </row>
    <row r="59" spans="1:17" s="357" customFormat="1" x14ac:dyDescent="0.15">
      <c r="A59" s="245"/>
      <c r="B59" s="358"/>
      <c r="C59" s="354"/>
      <c r="D59" s="354"/>
      <c r="E59" s="354"/>
      <c r="F59" s="354"/>
      <c r="G59" s="354"/>
      <c r="H59" s="354"/>
      <c r="I59" s="354"/>
      <c r="J59" s="354"/>
      <c r="K59" s="360"/>
      <c r="L59" s="360"/>
      <c r="M59" s="360"/>
      <c r="N59" s="360"/>
      <c r="O59" s="360"/>
      <c r="P59" s="359"/>
      <c r="Q59" s="358"/>
    </row>
    <row r="60" spans="1:17" s="357" customFormat="1" x14ac:dyDescent="0.15">
      <c r="A60" s="245"/>
      <c r="B60" s="358"/>
      <c r="C60" s="354"/>
      <c r="D60" s="354"/>
      <c r="E60" s="354"/>
      <c r="F60" s="354"/>
      <c r="G60" s="354"/>
      <c r="H60" s="354"/>
      <c r="I60" s="354"/>
      <c r="J60" s="354"/>
      <c r="K60" s="360"/>
      <c r="L60" s="360"/>
      <c r="M60" s="360"/>
      <c r="N60" s="360"/>
      <c r="O60" s="360"/>
      <c r="P60" s="359"/>
      <c r="Q60" s="358"/>
    </row>
    <row r="61" spans="1:17" s="357" customFormat="1" x14ac:dyDescent="0.15">
      <c r="A61" s="245"/>
      <c r="B61" s="361"/>
      <c r="C61" s="362"/>
      <c r="D61" s="362"/>
      <c r="E61" s="362"/>
      <c r="F61" s="362"/>
      <c r="G61" s="362"/>
      <c r="H61" s="362"/>
      <c r="I61" s="362"/>
      <c r="J61" s="362"/>
      <c r="K61" s="362"/>
      <c r="L61" s="362"/>
      <c r="M61" s="363"/>
      <c r="N61" s="363"/>
      <c r="O61" s="363"/>
      <c r="P61" s="364"/>
      <c r="Q61" s="358"/>
    </row>
    <row r="62" spans="1:17" x14ac:dyDescent="0.15">
      <c r="B62" s="352"/>
      <c r="C62" s="352"/>
      <c r="D62" s="352"/>
      <c r="E62" s="352"/>
      <c r="F62" s="352"/>
      <c r="G62" s="352"/>
      <c r="H62" s="352"/>
      <c r="I62" s="352"/>
      <c r="J62" s="352"/>
      <c r="K62" s="352"/>
      <c r="L62" s="352"/>
      <c r="M62" s="352"/>
      <c r="N62" s="352"/>
      <c r="O62" s="352"/>
      <c r="P62" s="352"/>
      <c r="Q62" s="246"/>
    </row>
    <row r="63" spans="1:17" ht="17.25" x14ac:dyDescent="0.15">
      <c r="B63" s="309" t="s">
        <v>565</v>
      </c>
      <c r="C63" s="246"/>
      <c r="D63" s="246"/>
      <c r="E63" s="246"/>
      <c r="F63" s="246"/>
      <c r="G63" s="246"/>
      <c r="H63" s="246"/>
      <c r="I63" s="246"/>
      <c r="J63" s="246"/>
      <c r="K63" s="246"/>
      <c r="L63" s="246"/>
      <c r="M63" s="246"/>
      <c r="N63" s="246"/>
      <c r="O63" s="246"/>
    </row>
    <row r="64" spans="1:17" x14ac:dyDescent="0.15">
      <c r="B64" s="250"/>
      <c r="C64" s="246"/>
      <c r="D64" s="246"/>
      <c r="E64" s="246"/>
      <c r="F64" s="246"/>
      <c r="G64" s="353" t="s">
        <v>559</v>
      </c>
      <c r="I64" s="354"/>
      <c r="J64" s="354"/>
      <c r="K64" s="354"/>
      <c r="L64" s="246"/>
      <c r="M64" s="246"/>
      <c r="N64" s="246"/>
      <c r="O64" s="246"/>
    </row>
    <row r="65" spans="2:30" x14ac:dyDescent="0.15">
      <c r="B65" s="250"/>
      <c r="C65" s="246"/>
      <c r="D65" s="246"/>
      <c r="E65" s="246"/>
      <c r="F65" s="246"/>
      <c r="G65" s="1221" t="s">
        <v>569</v>
      </c>
      <c r="H65" s="1222"/>
      <c r="I65" s="1222"/>
      <c r="J65" s="1222"/>
      <c r="K65" s="1222"/>
      <c r="L65" s="1222"/>
      <c r="M65" s="1222"/>
      <c r="N65" s="1222"/>
      <c r="O65" s="1223"/>
    </row>
    <row r="66" spans="2:30" x14ac:dyDescent="0.15">
      <c r="B66" s="250"/>
      <c r="C66" s="246"/>
      <c r="D66" s="246"/>
      <c r="E66" s="246"/>
      <c r="F66" s="246"/>
      <c r="G66" s="1224"/>
      <c r="H66" s="1225"/>
      <c r="I66" s="1225"/>
      <c r="J66" s="1225"/>
      <c r="K66" s="1225"/>
      <c r="L66" s="1225"/>
      <c r="M66" s="1225"/>
      <c r="N66" s="1225"/>
      <c r="O66" s="1226"/>
    </row>
    <row r="67" spans="2:30" x14ac:dyDescent="0.15">
      <c r="B67" s="250"/>
      <c r="C67" s="246"/>
      <c r="D67" s="246"/>
      <c r="E67" s="246"/>
      <c r="F67" s="246"/>
      <c r="G67" s="1224"/>
      <c r="H67" s="1225"/>
      <c r="I67" s="1225"/>
      <c r="J67" s="1225"/>
      <c r="K67" s="1225"/>
      <c r="L67" s="1225"/>
      <c r="M67" s="1225"/>
      <c r="N67" s="1225"/>
      <c r="O67" s="1226"/>
    </row>
    <row r="68" spans="2:30" x14ac:dyDescent="0.15">
      <c r="B68" s="250"/>
      <c r="C68" s="246"/>
      <c r="D68" s="246"/>
      <c r="E68" s="246"/>
      <c r="F68" s="246"/>
      <c r="G68" s="1224"/>
      <c r="H68" s="1225"/>
      <c r="I68" s="1225"/>
      <c r="J68" s="1225"/>
      <c r="K68" s="1225"/>
      <c r="L68" s="1225"/>
      <c r="M68" s="1225"/>
      <c r="N68" s="1225"/>
      <c r="O68" s="1226"/>
    </row>
    <row r="69" spans="2:30" x14ac:dyDescent="0.15">
      <c r="B69" s="250"/>
      <c r="C69" s="246"/>
      <c r="D69" s="246"/>
      <c r="E69" s="246"/>
      <c r="F69" s="246"/>
      <c r="G69" s="1227"/>
      <c r="H69" s="1228"/>
      <c r="I69" s="1228"/>
      <c r="J69" s="1228"/>
      <c r="K69" s="1228"/>
      <c r="L69" s="1228"/>
      <c r="M69" s="1228"/>
      <c r="N69" s="1228"/>
      <c r="O69" s="1229"/>
    </row>
    <row r="70" spans="2:30" x14ac:dyDescent="0.15">
      <c r="B70" s="250"/>
      <c r="C70" s="246"/>
      <c r="D70" s="246"/>
      <c r="E70" s="246"/>
      <c r="F70" s="246"/>
      <c r="G70" s="246"/>
      <c r="H70" s="365"/>
      <c r="I70" s="365"/>
      <c r="J70" s="366"/>
      <c r="K70" s="366"/>
      <c r="L70" s="367"/>
      <c r="M70" s="366"/>
      <c r="N70" s="367"/>
      <c r="O70" s="368"/>
    </row>
    <row r="71" spans="2:30" x14ac:dyDescent="0.15">
      <c r="B71" s="250"/>
      <c r="C71" s="246"/>
      <c r="D71" s="246"/>
      <c r="E71" s="246"/>
      <c r="F71" s="246"/>
      <c r="G71" s="369" t="s">
        <v>566</v>
      </c>
      <c r="I71" s="370"/>
      <c r="J71" s="366"/>
      <c r="K71" s="366"/>
      <c r="L71" s="367"/>
      <c r="M71" s="366"/>
      <c r="N71" s="367"/>
      <c r="O71" s="368"/>
    </row>
    <row r="72" spans="2:30" x14ac:dyDescent="0.15">
      <c r="B72" s="250"/>
      <c r="C72" s="246"/>
      <c r="D72" s="246"/>
      <c r="E72" s="246"/>
      <c r="F72" s="246"/>
      <c r="G72" s="1230"/>
      <c r="H72" s="1231"/>
      <c r="I72" s="1231"/>
      <c r="J72" s="1232"/>
      <c r="K72" s="356" t="s">
        <v>521</v>
      </c>
      <c r="L72" s="356" t="s">
        <v>522</v>
      </c>
      <c r="M72" s="356" t="s">
        <v>523</v>
      </c>
      <c r="N72" s="356" t="s">
        <v>524</v>
      </c>
      <c r="O72" s="356" t="s">
        <v>525</v>
      </c>
    </row>
    <row r="73" spans="2:30" x14ac:dyDescent="0.15">
      <c r="B73" s="250"/>
      <c r="C73" s="246"/>
      <c r="D73" s="246"/>
      <c r="E73" s="246"/>
      <c r="F73" s="246"/>
      <c r="G73" s="1233" t="s">
        <v>561</v>
      </c>
      <c r="H73" s="1234"/>
      <c r="I73" s="1239" t="s">
        <v>562</v>
      </c>
      <c r="J73" s="1239"/>
      <c r="K73" s="1254">
        <v>235.6</v>
      </c>
      <c r="L73" s="1254">
        <v>209.7</v>
      </c>
      <c r="M73" s="1242">
        <v>221.1</v>
      </c>
      <c r="N73" s="1242">
        <v>202.4</v>
      </c>
      <c r="O73" s="1242">
        <v>219.3</v>
      </c>
      <c r="S73" s="245">
        <v>9.9</v>
      </c>
    </row>
    <row r="74" spans="2:30" x14ac:dyDescent="0.15">
      <c r="B74" s="250"/>
      <c r="C74" s="246"/>
      <c r="D74" s="246"/>
      <c r="E74" s="246"/>
      <c r="F74" s="246"/>
      <c r="G74" s="1235"/>
      <c r="H74" s="1236"/>
      <c r="I74" s="1240"/>
      <c r="J74" s="1240"/>
      <c r="K74" s="1254"/>
      <c r="L74" s="1254"/>
      <c r="M74" s="1242"/>
      <c r="N74" s="1242"/>
      <c r="O74" s="1242"/>
    </row>
    <row r="75" spans="2:30" x14ac:dyDescent="0.15">
      <c r="B75" s="250"/>
      <c r="C75" s="246"/>
      <c r="D75" s="246"/>
      <c r="E75" s="246"/>
      <c r="F75" s="246"/>
      <c r="G75" s="1235"/>
      <c r="H75" s="1236"/>
      <c r="I75" s="1243" t="s">
        <v>567</v>
      </c>
      <c r="J75" s="1243"/>
      <c r="K75" s="1252">
        <v>14.4</v>
      </c>
      <c r="L75" s="1252">
        <v>14.9</v>
      </c>
      <c r="M75" s="1252">
        <v>13.7</v>
      </c>
      <c r="N75" s="1252">
        <v>12.6</v>
      </c>
      <c r="O75" s="1252">
        <v>13.2</v>
      </c>
      <c r="U75" s="245">
        <v>81.2</v>
      </c>
      <c r="W75" s="245">
        <v>87.2</v>
      </c>
      <c r="Y75" s="245">
        <v>99.8</v>
      </c>
      <c r="AA75" s="245">
        <v>109.5</v>
      </c>
      <c r="AC75" s="245">
        <v>115.2</v>
      </c>
    </row>
    <row r="76" spans="2:30" x14ac:dyDescent="0.15">
      <c r="B76" s="250"/>
      <c r="C76" s="246"/>
      <c r="D76" s="246"/>
      <c r="E76" s="246"/>
      <c r="F76" s="246"/>
      <c r="G76" s="1237"/>
      <c r="H76" s="1238"/>
      <c r="I76" s="1243"/>
      <c r="J76" s="1243"/>
      <c r="K76" s="1251"/>
      <c r="L76" s="1251"/>
      <c r="M76" s="1251"/>
      <c r="N76" s="1251"/>
      <c r="O76" s="1251"/>
    </row>
    <row r="77" spans="2:30" x14ac:dyDescent="0.15">
      <c r="B77" s="250"/>
      <c r="C77" s="246"/>
      <c r="D77" s="246"/>
      <c r="E77" s="246"/>
      <c r="F77" s="246"/>
      <c r="G77" s="1244" t="s">
        <v>564</v>
      </c>
      <c r="H77" s="1245"/>
      <c r="I77" s="1243" t="s">
        <v>562</v>
      </c>
      <c r="J77" s="1243"/>
      <c r="K77" s="1254">
        <v>61.3</v>
      </c>
      <c r="L77" s="1254">
        <v>54.6</v>
      </c>
      <c r="M77" s="1242">
        <v>48.7</v>
      </c>
      <c r="N77" s="1242">
        <v>36.5</v>
      </c>
      <c r="O77" s="1242">
        <v>32.9</v>
      </c>
      <c r="R77" s="245">
        <v>12.3</v>
      </c>
      <c r="T77" s="245">
        <v>11.1</v>
      </c>
    </row>
    <row r="78" spans="2:30" x14ac:dyDescent="0.15">
      <c r="B78" s="250"/>
      <c r="C78" s="246"/>
      <c r="D78" s="246"/>
      <c r="E78" s="246"/>
      <c r="F78" s="246"/>
      <c r="G78" s="1246"/>
      <c r="H78" s="1247"/>
      <c r="I78" s="1243"/>
      <c r="J78" s="1243"/>
      <c r="K78" s="1254"/>
      <c r="L78" s="1254"/>
      <c r="M78" s="1242"/>
      <c r="N78" s="1242"/>
      <c r="O78" s="1242"/>
    </row>
    <row r="79" spans="2:30" x14ac:dyDescent="0.15">
      <c r="B79" s="250"/>
      <c r="C79" s="246"/>
      <c r="D79" s="246"/>
      <c r="E79" s="246"/>
      <c r="F79" s="246"/>
      <c r="G79" s="1246"/>
      <c r="H79" s="1247"/>
      <c r="I79" s="1255" t="s">
        <v>567</v>
      </c>
      <c r="J79" s="1253"/>
      <c r="K79" s="1256">
        <v>11.7</v>
      </c>
      <c r="L79" s="1256">
        <v>11.2</v>
      </c>
      <c r="M79" s="1256">
        <v>10.4</v>
      </c>
      <c r="N79" s="1256">
        <v>9</v>
      </c>
      <c r="O79" s="1256">
        <v>8.1999999999999993</v>
      </c>
      <c r="V79" s="245">
        <v>53.5</v>
      </c>
      <c r="X79" s="245">
        <v>48.2</v>
      </c>
      <c r="Z79" s="245">
        <v>34.200000000000003</v>
      </c>
      <c r="AB79" s="245">
        <v>30.3</v>
      </c>
      <c r="AD79" s="245">
        <v>28.9</v>
      </c>
    </row>
    <row r="80" spans="2:30" x14ac:dyDescent="0.15">
      <c r="B80" s="250"/>
      <c r="C80" s="246"/>
      <c r="D80" s="246"/>
      <c r="E80" s="246"/>
      <c r="F80" s="246"/>
      <c r="G80" s="1248"/>
      <c r="H80" s="1249"/>
      <c r="I80" s="1253"/>
      <c r="J80" s="1253"/>
      <c r="K80" s="1256"/>
      <c r="L80" s="1256"/>
      <c r="M80" s="1256"/>
      <c r="N80" s="1256"/>
      <c r="O80" s="1256"/>
    </row>
    <row r="81" spans="2:17" x14ac:dyDescent="0.15">
      <c r="B81" s="250"/>
      <c r="C81" s="246"/>
      <c r="D81" s="246"/>
      <c r="E81" s="246"/>
      <c r="F81" s="246"/>
      <c r="G81" s="246"/>
      <c r="H81" s="246"/>
      <c r="I81" s="246"/>
      <c r="J81" s="246"/>
      <c r="K81" s="371"/>
      <c r="L81" s="246"/>
      <c r="M81" s="246"/>
      <c r="N81" s="246"/>
      <c r="O81" s="246"/>
    </row>
    <row r="82" spans="2:17" ht="17.25" x14ac:dyDescent="0.15">
      <c r="B82" s="250"/>
      <c r="C82" s="246"/>
      <c r="D82" s="246"/>
      <c r="E82" s="246"/>
      <c r="F82" s="246"/>
      <c r="G82" s="246"/>
      <c r="H82" s="246"/>
      <c r="I82" s="246"/>
      <c r="J82" s="246"/>
      <c r="K82" s="372"/>
      <c r="L82" s="372"/>
      <c r="M82" s="372"/>
      <c r="N82" s="372"/>
      <c r="O82" s="372"/>
    </row>
    <row r="83" spans="2:17" x14ac:dyDescent="0.15">
      <c r="B83" s="342"/>
      <c r="C83" s="308"/>
      <c r="D83" s="308"/>
      <c r="E83" s="308"/>
      <c r="F83" s="308"/>
      <c r="G83" s="308"/>
      <c r="H83" s="308"/>
      <c r="I83" s="308"/>
      <c r="J83" s="308"/>
      <c r="K83" s="308"/>
      <c r="L83" s="308"/>
      <c r="M83" s="308"/>
      <c r="N83" s="308"/>
      <c r="O83" s="308"/>
      <c r="P83" s="343"/>
    </row>
    <row r="84" spans="2:17" x14ac:dyDescent="0.15">
      <c r="H84" s="246"/>
      <c r="I84" s="246"/>
      <c r="J84" s="246"/>
      <c r="K84" s="246"/>
      <c r="L84" s="246"/>
      <c r="M84" s="246"/>
      <c r="N84" s="246"/>
      <c r="O84" s="246"/>
      <c r="P84" s="246"/>
      <c r="Q84" s="246"/>
    </row>
    <row r="85" spans="2:17" x14ac:dyDescent="0.15">
      <c r="B85" s="246"/>
      <c r="C85" s="246"/>
      <c r="D85" s="246"/>
      <c r="E85" s="246"/>
      <c r="F85" s="246"/>
      <c r="G85" s="246"/>
      <c r="H85" s="246"/>
      <c r="I85" s="246"/>
      <c r="J85" s="246"/>
      <c r="K85" s="246"/>
      <c r="L85" s="246"/>
      <c r="M85" s="246"/>
      <c r="N85" s="246"/>
      <c r="O85" s="246"/>
      <c r="P85" s="246"/>
      <c r="Q85" s="246"/>
    </row>
    <row r="86" spans="2:17" hidden="1" x14ac:dyDescent="0.15">
      <c r="B86" s="246"/>
      <c r="C86" s="246"/>
      <c r="D86" s="246"/>
      <c r="E86" s="246"/>
      <c r="F86" s="246"/>
      <c r="G86" s="246"/>
      <c r="H86" s="246"/>
      <c r="I86" s="246"/>
      <c r="J86" s="246"/>
      <c r="K86" s="246"/>
      <c r="L86" s="246"/>
      <c r="M86" s="246"/>
      <c r="N86" s="246"/>
      <c r="O86" s="246"/>
      <c r="P86" s="246"/>
      <c r="Q86" s="246"/>
    </row>
    <row r="87" spans="2:17" hidden="1" x14ac:dyDescent="0.15">
      <c r="B87" s="246"/>
      <c r="C87" s="246"/>
      <c r="D87" s="246"/>
      <c r="E87" s="246"/>
      <c r="F87" s="246"/>
      <c r="G87" s="246"/>
      <c r="H87" s="246"/>
      <c r="I87" s="246"/>
      <c r="J87" s="246"/>
      <c r="K87" s="373"/>
      <c r="L87" s="246"/>
      <c r="M87" s="246"/>
      <c r="N87" s="246"/>
      <c r="O87" s="246"/>
      <c r="P87" s="246"/>
      <c r="Q87" s="246"/>
    </row>
    <row r="88" spans="2:17" hidden="1" x14ac:dyDescent="0.15">
      <c r="B88" s="246"/>
      <c r="C88" s="246"/>
      <c r="D88" s="246"/>
      <c r="E88" s="246"/>
      <c r="F88" s="246"/>
      <c r="G88" s="246"/>
      <c r="H88" s="246"/>
      <c r="I88" s="246"/>
      <c r="J88" s="246"/>
      <c r="K88" s="246"/>
      <c r="L88" s="246"/>
      <c r="M88" s="246"/>
      <c r="N88" s="246"/>
      <c r="O88" s="246"/>
      <c r="P88" s="246"/>
      <c r="Q88" s="246"/>
    </row>
    <row r="89" spans="2:17" hidden="1" x14ac:dyDescent="0.15">
      <c r="B89" s="246"/>
      <c r="C89" s="246"/>
      <c r="D89" s="246"/>
      <c r="E89" s="246"/>
      <c r="F89" s="246"/>
      <c r="G89" s="246"/>
      <c r="H89" s="246"/>
      <c r="I89" s="246"/>
      <c r="J89" s="246"/>
      <c r="K89" s="246"/>
      <c r="L89" s="246"/>
      <c r="M89" s="246"/>
      <c r="N89" s="246"/>
      <c r="O89" s="246"/>
      <c r="P89" s="246"/>
      <c r="Q89" s="246"/>
    </row>
    <row r="90" spans="2:17" hidden="1" x14ac:dyDescent="0.15">
      <c r="B90" s="246"/>
      <c r="C90" s="246"/>
      <c r="D90" s="246"/>
      <c r="E90" s="246"/>
      <c r="F90" s="246"/>
      <c r="G90" s="246"/>
      <c r="H90" s="246"/>
      <c r="I90" s="246"/>
      <c r="J90" s="246"/>
      <c r="K90" s="246"/>
      <c r="L90" s="246"/>
      <c r="M90" s="246"/>
      <c r="N90" s="246"/>
      <c r="O90" s="246"/>
      <c r="P90" s="246"/>
      <c r="Q90" s="246"/>
    </row>
    <row r="91" spans="2:17"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91" zoomScaleNormal="100" zoomScaleSheetLayoutView="70" workbookViewId="0"/>
  </sheetViews>
  <sheetFormatPr defaultColWidth="0" defaultRowHeight="13.5" customHeight="1" zeroHeight="1" x14ac:dyDescent="0.15"/>
  <cols>
    <col min="1" max="1" width="9.125" style="244" customWidth="1"/>
    <col min="2" max="16" width="9" style="244" customWidth="1"/>
    <col min="17" max="18" width="9.125" style="244"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8" width="9.125" style="244"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40</v>
      </c>
      <c r="E2" s="111"/>
      <c r="F2" s="112" t="s">
        <v>520</v>
      </c>
      <c r="G2" s="113"/>
      <c r="H2" s="114"/>
    </row>
    <row r="3" spans="1:8" x14ac:dyDescent="0.15">
      <c r="A3" s="110" t="s">
        <v>513</v>
      </c>
      <c r="B3" s="115"/>
      <c r="C3" s="116"/>
      <c r="D3" s="117">
        <v>52176</v>
      </c>
      <c r="E3" s="118"/>
      <c r="F3" s="119">
        <v>69806</v>
      </c>
      <c r="G3" s="120"/>
      <c r="H3" s="121"/>
    </row>
    <row r="4" spans="1:8" x14ac:dyDescent="0.15">
      <c r="A4" s="122"/>
      <c r="B4" s="123"/>
      <c r="C4" s="124"/>
      <c r="D4" s="125">
        <v>7449</v>
      </c>
      <c r="E4" s="126"/>
      <c r="F4" s="127">
        <v>32823</v>
      </c>
      <c r="G4" s="128"/>
      <c r="H4" s="129"/>
    </row>
    <row r="5" spans="1:8" x14ac:dyDescent="0.15">
      <c r="A5" s="110" t="s">
        <v>515</v>
      </c>
      <c r="B5" s="115"/>
      <c r="C5" s="116"/>
      <c r="D5" s="117">
        <v>84956</v>
      </c>
      <c r="E5" s="118"/>
      <c r="F5" s="119">
        <v>74444</v>
      </c>
      <c r="G5" s="120"/>
      <c r="H5" s="121"/>
    </row>
    <row r="6" spans="1:8" x14ac:dyDescent="0.15">
      <c r="A6" s="122"/>
      <c r="B6" s="123"/>
      <c r="C6" s="124"/>
      <c r="D6" s="125">
        <v>34045</v>
      </c>
      <c r="E6" s="126"/>
      <c r="F6" s="127">
        <v>34175</v>
      </c>
      <c r="G6" s="128"/>
      <c r="H6" s="129"/>
    </row>
    <row r="7" spans="1:8" x14ac:dyDescent="0.15">
      <c r="A7" s="110" t="s">
        <v>516</v>
      </c>
      <c r="B7" s="115"/>
      <c r="C7" s="116"/>
      <c r="D7" s="117">
        <v>80949</v>
      </c>
      <c r="E7" s="118"/>
      <c r="F7" s="119">
        <v>85205</v>
      </c>
      <c r="G7" s="120"/>
      <c r="H7" s="121"/>
    </row>
    <row r="8" spans="1:8" x14ac:dyDescent="0.15">
      <c r="A8" s="122"/>
      <c r="B8" s="123"/>
      <c r="C8" s="124"/>
      <c r="D8" s="125">
        <v>46013</v>
      </c>
      <c r="E8" s="126"/>
      <c r="F8" s="127">
        <v>38847</v>
      </c>
      <c r="G8" s="128"/>
      <c r="H8" s="129"/>
    </row>
    <row r="9" spans="1:8" x14ac:dyDescent="0.15">
      <c r="A9" s="110" t="s">
        <v>517</v>
      </c>
      <c r="B9" s="115"/>
      <c r="C9" s="116"/>
      <c r="D9" s="117">
        <v>50312</v>
      </c>
      <c r="E9" s="118"/>
      <c r="F9" s="119">
        <v>69469</v>
      </c>
      <c r="G9" s="120"/>
      <c r="H9" s="121"/>
    </row>
    <row r="10" spans="1:8" x14ac:dyDescent="0.15">
      <c r="A10" s="122"/>
      <c r="B10" s="123"/>
      <c r="C10" s="124"/>
      <c r="D10" s="125">
        <v>13943</v>
      </c>
      <c r="E10" s="126"/>
      <c r="F10" s="127">
        <v>38215</v>
      </c>
      <c r="G10" s="128"/>
      <c r="H10" s="129"/>
    </row>
    <row r="11" spans="1:8" x14ac:dyDescent="0.15">
      <c r="A11" s="110" t="s">
        <v>518</v>
      </c>
      <c r="B11" s="115"/>
      <c r="C11" s="116"/>
      <c r="D11" s="117">
        <v>64397</v>
      </c>
      <c r="E11" s="118"/>
      <c r="F11" s="119">
        <v>67293</v>
      </c>
      <c r="G11" s="120"/>
      <c r="H11" s="121"/>
    </row>
    <row r="12" spans="1:8" x14ac:dyDescent="0.15">
      <c r="A12" s="122"/>
      <c r="B12" s="123"/>
      <c r="C12" s="130"/>
      <c r="D12" s="125">
        <v>30261</v>
      </c>
      <c r="E12" s="126"/>
      <c r="F12" s="127">
        <v>35076</v>
      </c>
      <c r="G12" s="128"/>
      <c r="H12" s="129"/>
    </row>
    <row r="13" spans="1:8" x14ac:dyDescent="0.15">
      <c r="A13" s="110"/>
      <c r="B13" s="115"/>
      <c r="C13" s="131"/>
      <c r="D13" s="132">
        <v>66558</v>
      </c>
      <c r="E13" s="133"/>
      <c r="F13" s="134">
        <v>73243</v>
      </c>
      <c r="G13" s="135"/>
      <c r="H13" s="121"/>
    </row>
    <row r="14" spans="1:8" x14ac:dyDescent="0.15">
      <c r="A14" s="122"/>
      <c r="B14" s="123"/>
      <c r="C14" s="124"/>
      <c r="D14" s="125">
        <v>26342</v>
      </c>
      <c r="E14" s="126"/>
      <c r="F14" s="127">
        <v>35827</v>
      </c>
      <c r="G14" s="128"/>
      <c r="H14" s="129"/>
    </row>
    <row r="17" spans="1:11" x14ac:dyDescent="0.15">
      <c r="A17" s="106" t="s">
        <v>41</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42</v>
      </c>
      <c r="B19" s="136">
        <f>ROUND(VALUE(SUBSTITUTE(実質収支比率等に係る経年分析!F$48,"▲","-")),2)</f>
        <v>3.63</v>
      </c>
      <c r="C19" s="136">
        <f>ROUND(VALUE(SUBSTITUTE(実質収支比率等に係る経年分析!G$48,"▲","-")),2)</f>
        <v>3.02</v>
      </c>
      <c r="D19" s="136">
        <f>ROUND(VALUE(SUBSTITUTE(実質収支比率等に係る経年分析!H$48,"▲","-")),2)</f>
        <v>3.84</v>
      </c>
      <c r="E19" s="136">
        <f>ROUND(VALUE(SUBSTITUTE(実質収支比率等に係る経年分析!I$48,"▲","-")),2)</f>
        <v>5.33</v>
      </c>
      <c r="F19" s="136">
        <f>ROUND(VALUE(SUBSTITUTE(実質収支比率等に係る経年分析!J$48,"▲","-")),2)</f>
        <v>3.78</v>
      </c>
    </row>
    <row r="20" spans="1:11" x14ac:dyDescent="0.15">
      <c r="A20" s="136" t="s">
        <v>43</v>
      </c>
      <c r="B20" s="136">
        <f>ROUND(VALUE(SUBSTITUTE(実質収支比率等に係る経年分析!F$47,"▲","-")),2)</f>
        <v>0.44</v>
      </c>
      <c r="C20" s="136">
        <f>ROUND(VALUE(SUBSTITUTE(実質収支比率等に係る経年分析!G$47,"▲","-")),2)</f>
        <v>1.85</v>
      </c>
      <c r="D20" s="136">
        <f>ROUND(VALUE(SUBSTITUTE(実質収支比率等に係る経年分析!H$47,"▲","-")),2)</f>
        <v>4.13</v>
      </c>
      <c r="E20" s="136">
        <f>ROUND(VALUE(SUBSTITUTE(実質収支比率等に係る経年分析!I$47,"▲","-")),2)</f>
        <v>7.95</v>
      </c>
      <c r="F20" s="136">
        <f>ROUND(VALUE(SUBSTITUTE(実質収支比率等に係る経年分析!J$47,"▲","-")),2)</f>
        <v>3.7</v>
      </c>
    </row>
    <row r="21" spans="1:11" x14ac:dyDescent="0.15">
      <c r="A21" s="136" t="s">
        <v>44</v>
      </c>
      <c r="B21" s="136">
        <f>IF(ISNUMBER(VALUE(SUBSTITUTE(実質収支比率等に係る経年分析!F$49,"▲","-"))),ROUND(VALUE(SUBSTITUTE(実質収支比率等に係る経年分析!F$49,"▲","-")),2),NA())</f>
        <v>3.6</v>
      </c>
      <c r="C21" s="136">
        <f>IF(ISNUMBER(VALUE(SUBSTITUTE(実質収支比率等に係る経年分析!G$49,"▲","-"))),ROUND(VALUE(SUBSTITUTE(実質収支比率等に係る経年分析!G$49,"▲","-")),2),NA())</f>
        <v>0.81</v>
      </c>
      <c r="D21" s="136">
        <f>IF(ISNUMBER(VALUE(SUBSTITUTE(実質収支比率等に係る経年分析!H$49,"▲","-"))),ROUND(VALUE(SUBSTITUTE(実質収支比率等に係る経年分析!H$49,"▲","-")),2),NA())</f>
        <v>3.16</v>
      </c>
      <c r="E21" s="136">
        <f>IF(ISNUMBER(VALUE(SUBSTITUTE(実質収支比率等に係る経年分析!I$49,"▲","-"))),ROUND(VALUE(SUBSTITUTE(実質収支比率等に係る経年分析!I$49,"▲","-")),2),NA())</f>
        <v>5.56</v>
      </c>
      <c r="F21" s="136">
        <f>IF(ISNUMBER(VALUE(SUBSTITUTE(実質収支比率等に係る経年分析!J$49,"▲","-"))),ROUND(VALUE(SUBSTITUTE(実質収支比率等に係る経年分析!J$49,"▲","-")),2),NA())</f>
        <v>-5.88</v>
      </c>
    </row>
    <row r="24" spans="1:11" x14ac:dyDescent="0.15">
      <c r="A24" s="106" t="s">
        <v>45</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46</v>
      </c>
      <c r="C26" s="137" t="s">
        <v>47</v>
      </c>
      <c r="D26" s="137" t="s">
        <v>46</v>
      </c>
      <c r="E26" s="137" t="s">
        <v>47</v>
      </c>
      <c r="F26" s="137" t="s">
        <v>46</v>
      </c>
      <c r="G26" s="137" t="s">
        <v>47</v>
      </c>
      <c r="H26" s="137" t="s">
        <v>46</v>
      </c>
      <c r="I26" s="137" t="s">
        <v>47</v>
      </c>
      <c r="J26" s="137" t="s">
        <v>46</v>
      </c>
      <c r="K26" s="137" t="s">
        <v>47</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0.02</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0.09</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str">
        <f>IF(連結実質赤字比率に係る赤字・黒字の構成分析!C$41="",NA(),連結実質赤字比率に係る赤字・黒字の構成分析!C$41)</f>
        <v>学校給食費特別会計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v>
      </c>
    </row>
    <row r="30" spans="1:11" x14ac:dyDescent="0.15">
      <c r="A30" s="137" t="str">
        <f>IF(連結実質赤字比率に係る赤字・黒字の構成分析!C$40="",NA(),連結実質赤字比率に係る赤字・黒字の構成分析!C$40)</f>
        <v>後期高齢者医療特別会計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0.01</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0.01</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0.01</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v>
      </c>
    </row>
    <row r="31" spans="1:11" x14ac:dyDescent="0.15">
      <c r="A31" s="137" t="str">
        <f>IF(連結実質赤字比率に係る赤字・黒字の構成分析!C$39="",NA(),連結実質赤字比率に係る赤字・黒字の構成分析!C$39)</f>
        <v>下水道事業特別会計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0.47</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0.52</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0.52</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0.52</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0.53</v>
      </c>
    </row>
    <row r="32" spans="1:11" x14ac:dyDescent="0.15">
      <c r="A32" s="137" t="str">
        <f>IF(連結実質赤字比率に係る赤字・黒字の構成分析!C$38="",NA(),連結実質赤字比率に係る赤字・黒字の構成分析!C$38)</f>
        <v>介護保険特別会計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0.27</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0.4</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1.54</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1.65</v>
      </c>
    </row>
    <row r="33" spans="1:16" x14ac:dyDescent="0.15">
      <c r="A33" s="137" t="str">
        <f>IF(連結実質赤字比率に係る赤字・黒字の構成分析!C$37="",NA(),連結実質赤字比率に係る赤字・黒字の構成分析!C$37)</f>
        <v>一般会計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4.18</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3.25</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4.07</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5.56</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3.95</v>
      </c>
    </row>
    <row r="34" spans="1:16" x14ac:dyDescent="0.15">
      <c r="A34" s="137" t="str">
        <f>IF(連結実質赤字比率に係る赤字・黒字の構成分析!C$36="",NA(),連結実質赤字比率に係る赤字・黒字の構成分析!C$36)</f>
        <v>水道事業会計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7.84</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7.99</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6.89</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5.42</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8.35</v>
      </c>
    </row>
    <row r="35" spans="1:16" x14ac:dyDescent="0.15">
      <c r="A35" s="137" t="str">
        <f>IF(連結実質赤字比率に係る赤字・黒字の構成分析!C$35="",NA(),連結実質赤字比率に係る赤字・黒字の構成分析!C$35)</f>
        <v>住宅新築資金等貸付事業特別会計</v>
      </c>
      <c r="B35" s="137">
        <f>IF(ROUND(VALUE(SUBSTITUTE(連結実質赤字比率に係る赤字・黒字の構成分析!F$35,"▲", "-")), 2) &lt; 0, ABS(ROUND(VALUE(SUBSTITUTE(連結実質赤字比率に係る赤字・黒字の構成分析!F$35,"▲", "-")), 2)), NA())</f>
        <v>0.56000000000000005</v>
      </c>
      <c r="C35" s="137" t="e">
        <f>IF(ROUND(VALUE(SUBSTITUTE(連結実質赤字比率に係る赤字・黒字の構成分析!F$35,"▲", "-")), 2) &gt;= 0, ABS(ROUND(VALUE(SUBSTITUTE(連結実質赤字比率に係る赤字・黒字の構成分析!F$35,"▲", "-")), 2)), NA())</f>
        <v>#N/A</v>
      </c>
      <c r="D35" s="137">
        <f>IF(ROUND(VALUE(SUBSTITUTE(連結実質赤字比率に係る赤字・黒字の構成分析!G$35,"▲", "-")), 2) &lt; 0, ABS(ROUND(VALUE(SUBSTITUTE(連結実質赤字比率に係る赤字・黒字の構成分析!G$35,"▲", "-")), 2)), NA())</f>
        <v>0.24</v>
      </c>
      <c r="E35" s="137" t="e">
        <f>IF(ROUND(VALUE(SUBSTITUTE(連結実質赤字比率に係る赤字・黒字の構成分析!G$35,"▲", "-")), 2) &gt;= 0, ABS(ROUND(VALUE(SUBSTITUTE(連結実質赤字比率に係る赤字・黒字の構成分析!G$35,"▲", "-")), 2)), NA())</f>
        <v>#N/A</v>
      </c>
      <c r="F35" s="137">
        <f>IF(ROUND(VALUE(SUBSTITUTE(連結実質赤字比率に係る赤字・黒字の構成分析!H$35,"▲", "-")), 2) &lt; 0, ABS(ROUND(VALUE(SUBSTITUTE(連結実質赤字比率に係る赤字・黒字の構成分析!H$35,"▲", "-")), 2)), NA())</f>
        <v>0.24</v>
      </c>
      <c r="G35" s="137" t="e">
        <f>IF(ROUND(VALUE(SUBSTITUTE(連結実質赤字比率に係る赤字・黒字の構成分析!H$35,"▲", "-")), 2) &gt;= 0, ABS(ROUND(VALUE(SUBSTITUTE(連結実質赤字比率に係る赤字・黒字の構成分析!H$35,"▲", "-")), 2)), NA())</f>
        <v>#N/A</v>
      </c>
      <c r="H35" s="137">
        <f>IF(ROUND(VALUE(SUBSTITUTE(連結実質赤字比率に係る赤字・黒字の構成分析!I$35,"▲", "-")), 2) &lt; 0, ABS(ROUND(VALUE(SUBSTITUTE(連結実質赤字比率に係る赤字・黒字の構成分析!I$35,"▲", "-")), 2)), NA())</f>
        <v>0.22</v>
      </c>
      <c r="I35" s="137" t="e">
        <f>IF(ROUND(VALUE(SUBSTITUTE(連結実質赤字比率に係る赤字・黒字の構成分析!I$35,"▲", "-")), 2) &gt;= 0, ABS(ROUND(VALUE(SUBSTITUTE(連結実質赤字比率に係る赤字・黒字の構成分析!I$35,"▲", "-")), 2)), NA())</f>
        <v>#N/A</v>
      </c>
      <c r="J35" s="137">
        <f>IF(ROUND(VALUE(SUBSTITUTE(連結実質赤字比率に係る赤字・黒字の構成分析!J$35,"▲", "-")), 2) &lt; 0, ABS(ROUND(VALUE(SUBSTITUTE(連結実質赤字比率に係る赤字・黒字の構成分析!J$35,"▲", "-")), 2)), NA())</f>
        <v>0.17</v>
      </c>
      <c r="K35" s="137" t="e">
        <f>IF(ROUND(VALUE(SUBSTITUTE(連結実質赤字比率に係る赤字・黒字の構成分析!J$35,"▲", "-")), 2) &gt;= 0, ABS(ROUND(VALUE(SUBSTITUTE(連結実質赤字比率に係る赤字・黒字の構成分析!J$35,"▲", "-")), 2)), NA())</f>
        <v>#N/A</v>
      </c>
    </row>
    <row r="36" spans="1:16" x14ac:dyDescent="0.15">
      <c r="A36" s="137" t="str">
        <f>IF(連結実質赤字比率に係る赤字・黒字の構成分析!C$34="",NA(),連結実質赤字比率に係る赤字・黒字の構成分析!C$34)</f>
        <v>国民健康保険特別会計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4.24</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1.77</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0.05</v>
      </c>
      <c r="H36" s="137">
        <f>IF(ROUND(VALUE(SUBSTITUTE(連結実質赤字比率に係る赤字・黒字の構成分析!I$34,"▲", "-")), 2) &lt; 0, ABS(ROUND(VALUE(SUBSTITUTE(連結実質赤字比率に係る赤字・黒字の構成分析!I$34,"▲", "-")), 2)), NA())</f>
        <v>0.59</v>
      </c>
      <c r="I36" s="137" t="e">
        <f>IF(ROUND(VALUE(SUBSTITUTE(連結実質赤字比率に係る赤字・黒字の構成分析!I$34,"▲", "-")), 2) &gt;= 0, ABS(ROUND(VALUE(SUBSTITUTE(連結実質赤字比率に係る赤字・黒字の構成分析!I$34,"▲", "-")), 2)), NA())</f>
        <v>#N/A</v>
      </c>
      <c r="J36" s="137">
        <f>IF(ROUND(VALUE(SUBSTITUTE(連結実質赤字比率に係る赤字・黒字の構成分析!J$34,"▲", "-")), 2) &lt; 0, ABS(ROUND(VALUE(SUBSTITUTE(連結実質赤字比率に係る赤字・黒字の構成分析!J$34,"▲", "-")), 2)), NA())</f>
        <v>2.57</v>
      </c>
      <c r="K36" s="137" t="e">
        <f>IF(ROUND(VALUE(SUBSTITUTE(連結実質赤字比率に係る赤字・黒字の構成分析!J$34,"▲", "-")), 2) &gt;= 0, ABS(ROUND(VALUE(SUBSTITUTE(連結実質赤字比率に係る赤字・黒字の構成分析!J$34,"▲", "-")), 2)), NA())</f>
        <v>#N/A</v>
      </c>
    </row>
    <row r="39" spans="1:16" x14ac:dyDescent="0.15">
      <c r="A39" s="106" t="s">
        <v>48</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x14ac:dyDescent="0.15">
      <c r="A42" s="138" t="s">
        <v>51</v>
      </c>
      <c r="B42" s="138"/>
      <c r="C42" s="138"/>
      <c r="D42" s="138">
        <f>'実質公債費比率（分子）の構造'!K$52</f>
        <v>573</v>
      </c>
      <c r="E42" s="138"/>
      <c r="F42" s="138"/>
      <c r="G42" s="138">
        <f>'実質公債費比率（分子）の構造'!L$52</f>
        <v>567</v>
      </c>
      <c r="H42" s="138"/>
      <c r="I42" s="138"/>
      <c r="J42" s="138">
        <f>'実質公債費比率（分子）の構造'!M$52</f>
        <v>596</v>
      </c>
      <c r="K42" s="138"/>
      <c r="L42" s="138"/>
      <c r="M42" s="138">
        <f>'実質公債費比率（分子）の構造'!N$52</f>
        <v>532</v>
      </c>
      <c r="N42" s="138"/>
      <c r="O42" s="138"/>
      <c r="P42" s="138">
        <f>'実質公債費比率（分子）の構造'!O$52</f>
        <v>551</v>
      </c>
    </row>
    <row r="43" spans="1:16" x14ac:dyDescent="0.15">
      <c r="A43" s="138" t="s">
        <v>52</v>
      </c>
      <c r="B43" s="138">
        <f>'実質公債費比率（分子）の構造'!K$51</f>
        <v>1</v>
      </c>
      <c r="C43" s="138"/>
      <c r="D43" s="138"/>
      <c r="E43" s="138">
        <f>'実質公債費比率（分子）の構造'!L$51</f>
        <v>1</v>
      </c>
      <c r="F43" s="138"/>
      <c r="G43" s="138"/>
      <c r="H43" s="138">
        <f>'実質公債費比率（分子）の構造'!M$51</f>
        <v>0</v>
      </c>
      <c r="I43" s="138"/>
      <c r="J43" s="138"/>
      <c r="K43" s="138" t="str">
        <f>'実質公債費比率（分子）の構造'!N$51</f>
        <v>-</v>
      </c>
      <c r="L43" s="138"/>
      <c r="M43" s="138"/>
      <c r="N43" s="138">
        <f>'実質公債費比率（分子）の構造'!O$51</f>
        <v>0</v>
      </c>
      <c r="O43" s="138"/>
      <c r="P43" s="138"/>
    </row>
    <row r="44" spans="1:16" x14ac:dyDescent="0.15">
      <c r="A44" s="138" t="s">
        <v>53</v>
      </c>
      <c r="B44" s="138" t="str">
        <f>'実質公債費比率（分子）の構造'!K$50</f>
        <v>-</v>
      </c>
      <c r="C44" s="138"/>
      <c r="D44" s="138"/>
      <c r="E44" s="138" t="str">
        <f>'実質公債費比率（分子）の構造'!L$50</f>
        <v>-</v>
      </c>
      <c r="F44" s="138"/>
      <c r="G44" s="138"/>
      <c r="H44" s="138" t="str">
        <f>'実質公債費比率（分子）の構造'!M$50</f>
        <v>-</v>
      </c>
      <c r="I44" s="138"/>
      <c r="J44" s="138"/>
      <c r="K44" s="138" t="str">
        <f>'実質公債費比率（分子）の構造'!N$50</f>
        <v>-</v>
      </c>
      <c r="L44" s="138"/>
      <c r="M44" s="138"/>
      <c r="N44" s="138" t="str">
        <f>'実質公債費比率（分子）の構造'!O$50</f>
        <v>-</v>
      </c>
      <c r="O44" s="138"/>
      <c r="P44" s="138"/>
    </row>
    <row r="45" spans="1:16" x14ac:dyDescent="0.15">
      <c r="A45" s="138" t="s">
        <v>54</v>
      </c>
      <c r="B45" s="138">
        <f>'実質公債費比率（分子）の構造'!K$49</f>
        <v>9</v>
      </c>
      <c r="C45" s="138"/>
      <c r="D45" s="138"/>
      <c r="E45" s="138">
        <f>'実質公債費比率（分子）の構造'!L$49</f>
        <v>16</v>
      </c>
      <c r="F45" s="138"/>
      <c r="G45" s="138"/>
      <c r="H45" s="138">
        <f>'実質公債費比率（分子）の構造'!M$49</f>
        <v>8</v>
      </c>
      <c r="I45" s="138"/>
      <c r="J45" s="138"/>
      <c r="K45" s="138">
        <f>'実質公債費比率（分子）の構造'!N$49</f>
        <v>7</v>
      </c>
      <c r="L45" s="138"/>
      <c r="M45" s="138"/>
      <c r="N45" s="138">
        <f>'実質公債費比率（分子）の構造'!O$49</f>
        <v>10</v>
      </c>
      <c r="O45" s="138"/>
      <c r="P45" s="138"/>
    </row>
    <row r="46" spans="1:16" x14ac:dyDescent="0.15">
      <c r="A46" s="138" t="s">
        <v>55</v>
      </c>
      <c r="B46" s="138">
        <f>'実質公債費比率（分子）の構造'!K$48</f>
        <v>118</v>
      </c>
      <c r="C46" s="138"/>
      <c r="D46" s="138"/>
      <c r="E46" s="138">
        <f>'実質公債費比率（分子）の構造'!L$48</f>
        <v>87</v>
      </c>
      <c r="F46" s="138"/>
      <c r="G46" s="138"/>
      <c r="H46" s="138">
        <f>'実質公債費比率（分子）の構造'!M$48</f>
        <v>56</v>
      </c>
      <c r="I46" s="138"/>
      <c r="J46" s="138"/>
      <c r="K46" s="138">
        <f>'実質公債費比率（分子）の構造'!N$48</f>
        <v>99</v>
      </c>
      <c r="L46" s="138"/>
      <c r="M46" s="138"/>
      <c r="N46" s="138">
        <f>'実質公債費比率（分子）の構造'!O$48</f>
        <v>107</v>
      </c>
      <c r="O46" s="138"/>
      <c r="P46" s="138"/>
    </row>
    <row r="47" spans="1:16" x14ac:dyDescent="0.15">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58</v>
      </c>
      <c r="B49" s="138">
        <f>'実質公債費比率（分子）の構造'!K$45</f>
        <v>1035</v>
      </c>
      <c r="C49" s="138"/>
      <c r="D49" s="138"/>
      <c r="E49" s="138">
        <f>'実質公債費比率（分子）の構造'!L$45</f>
        <v>982</v>
      </c>
      <c r="F49" s="138"/>
      <c r="G49" s="138"/>
      <c r="H49" s="138">
        <f>'実質公債費比率（分子）の構造'!M$45</f>
        <v>975</v>
      </c>
      <c r="I49" s="138"/>
      <c r="J49" s="138"/>
      <c r="K49" s="138">
        <f>'実質公債費比率（分子）の構造'!N$45</f>
        <v>921</v>
      </c>
      <c r="L49" s="138"/>
      <c r="M49" s="138"/>
      <c r="N49" s="138">
        <f>'実質公債費比率（分子）の構造'!O$45</f>
        <v>1039</v>
      </c>
      <c r="O49" s="138"/>
      <c r="P49" s="138"/>
    </row>
    <row r="50" spans="1:16" x14ac:dyDescent="0.15">
      <c r="A50" s="138" t="s">
        <v>59</v>
      </c>
      <c r="B50" s="138" t="e">
        <f>NA()</f>
        <v>#N/A</v>
      </c>
      <c r="C50" s="138">
        <f>IF(ISNUMBER('実質公債費比率（分子）の構造'!K$53),'実質公債費比率（分子）の構造'!K$53,NA())</f>
        <v>590</v>
      </c>
      <c r="D50" s="138" t="e">
        <f>NA()</f>
        <v>#N/A</v>
      </c>
      <c r="E50" s="138" t="e">
        <f>NA()</f>
        <v>#N/A</v>
      </c>
      <c r="F50" s="138">
        <f>IF(ISNUMBER('実質公債費比率（分子）の構造'!L$53),'実質公債費比率（分子）の構造'!L$53,NA())</f>
        <v>519</v>
      </c>
      <c r="G50" s="138" t="e">
        <f>NA()</f>
        <v>#N/A</v>
      </c>
      <c r="H50" s="138" t="e">
        <f>NA()</f>
        <v>#N/A</v>
      </c>
      <c r="I50" s="138">
        <f>IF(ISNUMBER('実質公債費比率（分子）の構造'!M$53),'実質公債費比率（分子）の構造'!M$53,NA())</f>
        <v>443</v>
      </c>
      <c r="J50" s="138" t="e">
        <f>NA()</f>
        <v>#N/A</v>
      </c>
      <c r="K50" s="138" t="e">
        <f>NA()</f>
        <v>#N/A</v>
      </c>
      <c r="L50" s="138">
        <f>IF(ISNUMBER('実質公債費比率（分子）の構造'!N$53),'実質公債費比率（分子）の構造'!N$53,NA())</f>
        <v>495</v>
      </c>
      <c r="M50" s="138" t="e">
        <f>NA()</f>
        <v>#N/A</v>
      </c>
      <c r="N50" s="138" t="e">
        <f>NA()</f>
        <v>#N/A</v>
      </c>
      <c r="O50" s="138">
        <f>IF(ISNUMBER('実質公債費比率（分子）の構造'!O$53),'実質公債費比率（分子）の構造'!O$53,NA())</f>
        <v>605</v>
      </c>
      <c r="P50" s="138" t="e">
        <f>NA()</f>
        <v>#N/A</v>
      </c>
    </row>
    <row r="53" spans="1:16" x14ac:dyDescent="0.15">
      <c r="A53" s="106" t="s">
        <v>60</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x14ac:dyDescent="0.15">
      <c r="A56" s="137" t="s">
        <v>37</v>
      </c>
      <c r="B56" s="137"/>
      <c r="C56" s="137"/>
      <c r="D56" s="137">
        <f>'将来負担比率（分子）の構造'!I$52</f>
        <v>6268</v>
      </c>
      <c r="E56" s="137"/>
      <c r="F56" s="137"/>
      <c r="G56" s="137">
        <f>'将来負担比率（分子）の構造'!J$52</f>
        <v>7436</v>
      </c>
      <c r="H56" s="137"/>
      <c r="I56" s="137"/>
      <c r="J56" s="137">
        <f>'将来負担比率（分子）の構造'!K$52</f>
        <v>7449</v>
      </c>
      <c r="K56" s="137"/>
      <c r="L56" s="137"/>
      <c r="M56" s="137">
        <f>'将来負担比率（分子）の構造'!L$52</f>
        <v>7794</v>
      </c>
      <c r="N56" s="137"/>
      <c r="O56" s="137"/>
      <c r="P56" s="137">
        <f>'将来負担比率（分子）の構造'!M$52</f>
        <v>7745</v>
      </c>
    </row>
    <row r="57" spans="1:16" x14ac:dyDescent="0.15">
      <c r="A57" s="137" t="s">
        <v>36</v>
      </c>
      <c r="B57" s="137"/>
      <c r="C57" s="137"/>
      <c r="D57" s="137">
        <f>'将来負担比率（分子）の構造'!I$51</f>
        <v>140</v>
      </c>
      <c r="E57" s="137"/>
      <c r="F57" s="137"/>
      <c r="G57" s="137">
        <f>'将来負担比率（分子）の構造'!J$51</f>
        <v>157</v>
      </c>
      <c r="H57" s="137"/>
      <c r="I57" s="137"/>
      <c r="J57" s="137">
        <f>'将来負担比率（分子）の構造'!K$51</f>
        <v>102</v>
      </c>
      <c r="K57" s="137"/>
      <c r="L57" s="137"/>
      <c r="M57" s="137">
        <f>'将来負担比率（分子）の構造'!L$51</f>
        <v>71</v>
      </c>
      <c r="N57" s="137"/>
      <c r="O57" s="137"/>
      <c r="P57" s="137">
        <f>'将来負担比率（分子）の構造'!M$51</f>
        <v>44</v>
      </c>
    </row>
    <row r="58" spans="1:16" x14ac:dyDescent="0.15">
      <c r="A58" s="137" t="s">
        <v>35</v>
      </c>
      <c r="B58" s="137"/>
      <c r="C58" s="137"/>
      <c r="D58" s="137">
        <f>'将来負担比率（分子）の構造'!I$50</f>
        <v>495</v>
      </c>
      <c r="E58" s="137"/>
      <c r="F58" s="137"/>
      <c r="G58" s="137">
        <f>'将来負担比率（分子）の構造'!J$50</f>
        <v>574</v>
      </c>
      <c r="H58" s="137"/>
      <c r="I58" s="137"/>
      <c r="J58" s="137">
        <f>'将来負担比率（分子）の構造'!K$50</f>
        <v>675</v>
      </c>
      <c r="K58" s="137"/>
      <c r="L58" s="137"/>
      <c r="M58" s="137">
        <f>'将来負担比率（分子）の構造'!L$50</f>
        <v>693</v>
      </c>
      <c r="N58" s="137"/>
      <c r="O58" s="137"/>
      <c r="P58" s="137">
        <f>'将来負担比率（分子）の構造'!M$50</f>
        <v>561</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x14ac:dyDescent="0.15">
      <c r="A62" s="137" t="s">
        <v>29</v>
      </c>
      <c r="B62" s="137">
        <f>'将来負担比率（分子）の構造'!I$45</f>
        <v>2000</v>
      </c>
      <c r="C62" s="137"/>
      <c r="D62" s="137"/>
      <c r="E62" s="137">
        <f>'将来負担比率（分子）の構造'!J$45</f>
        <v>1755</v>
      </c>
      <c r="F62" s="137"/>
      <c r="G62" s="137"/>
      <c r="H62" s="137">
        <f>'将来負担比率（分子）の構造'!K$45</f>
        <v>1606</v>
      </c>
      <c r="I62" s="137"/>
      <c r="J62" s="137"/>
      <c r="K62" s="137">
        <f>'将来負担比率（分子）の構造'!L$45</f>
        <v>1440</v>
      </c>
      <c r="L62" s="137"/>
      <c r="M62" s="137"/>
      <c r="N62" s="137">
        <f>'将来負担比率（分子）の構造'!M$45</f>
        <v>1437</v>
      </c>
      <c r="O62" s="137"/>
      <c r="P62" s="137"/>
    </row>
    <row r="63" spans="1:16" x14ac:dyDescent="0.15">
      <c r="A63" s="137" t="s">
        <v>28</v>
      </c>
      <c r="B63" s="137">
        <f>'将来負担比率（分子）の構造'!I$44</f>
        <v>103</v>
      </c>
      <c r="C63" s="137"/>
      <c r="D63" s="137"/>
      <c r="E63" s="137">
        <f>'将来負担比率（分子）の構造'!J$44</f>
        <v>81</v>
      </c>
      <c r="F63" s="137"/>
      <c r="G63" s="137"/>
      <c r="H63" s="137">
        <f>'将来負担比率（分子）の構造'!K$44</f>
        <v>88</v>
      </c>
      <c r="I63" s="137"/>
      <c r="J63" s="137"/>
      <c r="K63" s="137">
        <f>'将来負担比率（分子）の構造'!L$44</f>
        <v>118</v>
      </c>
      <c r="L63" s="137"/>
      <c r="M63" s="137"/>
      <c r="N63" s="137">
        <f>'将来負担比率（分子）の構造'!M$44</f>
        <v>117</v>
      </c>
      <c r="O63" s="137"/>
      <c r="P63" s="137"/>
    </row>
    <row r="64" spans="1:16" x14ac:dyDescent="0.15">
      <c r="A64" s="137" t="s">
        <v>27</v>
      </c>
      <c r="B64" s="137">
        <f>'将来負担比率（分子）の構造'!I$43</f>
        <v>1475</v>
      </c>
      <c r="C64" s="137"/>
      <c r="D64" s="137"/>
      <c r="E64" s="137">
        <f>'将来負担比率（分子）の構造'!J$43</f>
        <v>1508</v>
      </c>
      <c r="F64" s="137"/>
      <c r="G64" s="137"/>
      <c r="H64" s="137">
        <f>'将来負担比率（分子）の構造'!K$43</f>
        <v>1434</v>
      </c>
      <c r="I64" s="137"/>
      <c r="J64" s="137"/>
      <c r="K64" s="137">
        <f>'将来負担比率（分子）の構造'!L$43</f>
        <v>1388</v>
      </c>
      <c r="L64" s="137"/>
      <c r="M64" s="137"/>
      <c r="N64" s="137">
        <f>'将来負担比率（分子）の構造'!M$43</f>
        <v>1601</v>
      </c>
      <c r="O64" s="137"/>
      <c r="P64" s="137"/>
    </row>
    <row r="65" spans="1:16" x14ac:dyDescent="0.15">
      <c r="A65" s="137" t="s">
        <v>26</v>
      </c>
      <c r="B65" s="137" t="str">
        <f>'将来負担比率（分子）の構造'!I$42</f>
        <v>-</v>
      </c>
      <c r="C65" s="137"/>
      <c r="D65" s="137"/>
      <c r="E65" s="137" t="str">
        <f>'将来負担比率（分子）の構造'!J$42</f>
        <v>-</v>
      </c>
      <c r="F65" s="137"/>
      <c r="G65" s="137"/>
      <c r="H65" s="137" t="str">
        <f>'将来負担比率（分子）の構造'!K$42</f>
        <v>-</v>
      </c>
      <c r="I65" s="137"/>
      <c r="J65" s="137"/>
      <c r="K65" s="137" t="str">
        <f>'将来負担比率（分子）の構造'!L$42</f>
        <v>-</v>
      </c>
      <c r="L65" s="137"/>
      <c r="M65" s="137"/>
      <c r="N65" s="137" t="str">
        <f>'将来負担比率（分子）の構造'!M$42</f>
        <v>-</v>
      </c>
      <c r="O65" s="137"/>
      <c r="P65" s="137"/>
    </row>
    <row r="66" spans="1:16" x14ac:dyDescent="0.15">
      <c r="A66" s="137" t="s">
        <v>25</v>
      </c>
      <c r="B66" s="137">
        <f>'将来負担比率（分子）の構造'!I$41</f>
        <v>12174</v>
      </c>
      <c r="C66" s="137"/>
      <c r="D66" s="137"/>
      <c r="E66" s="137">
        <f>'将来負担比率（分子）の構造'!J$41</f>
        <v>12723</v>
      </c>
      <c r="F66" s="137"/>
      <c r="G66" s="137"/>
      <c r="H66" s="137">
        <f>'将来負担比率（分子）の構造'!K$41</f>
        <v>13444</v>
      </c>
      <c r="I66" s="137"/>
      <c r="J66" s="137"/>
      <c r="K66" s="137">
        <f>'将来負担比率（分子）の構造'!L$41</f>
        <v>13625</v>
      </c>
      <c r="L66" s="137"/>
      <c r="M66" s="137"/>
      <c r="N66" s="137">
        <f>'将来負担比率（分子）の構造'!M$41</f>
        <v>13762</v>
      </c>
      <c r="O66" s="137"/>
      <c r="P66" s="137"/>
    </row>
    <row r="67" spans="1:16" x14ac:dyDescent="0.15">
      <c r="A67" s="137" t="s">
        <v>63</v>
      </c>
      <c r="B67" s="137" t="e">
        <f>NA()</f>
        <v>#N/A</v>
      </c>
      <c r="C67" s="137">
        <f>IF(ISNUMBER('将来負担比率（分子）の構造'!I$53), IF('将来負担比率（分子）の構造'!I$53 &lt; 0, 0, '将来負担比率（分子）の構造'!I$53), NA())</f>
        <v>8849</v>
      </c>
      <c r="D67" s="137" t="e">
        <f>NA()</f>
        <v>#N/A</v>
      </c>
      <c r="E67" s="137" t="e">
        <f>NA()</f>
        <v>#N/A</v>
      </c>
      <c r="F67" s="137">
        <f>IF(ISNUMBER('将来負担比率（分子）の構造'!J$53), IF('将来負担比率（分子）の構造'!J$53 &lt; 0, 0, '将来負担比率（分子）の構造'!J$53), NA())</f>
        <v>7899</v>
      </c>
      <c r="G67" s="137" t="e">
        <f>NA()</f>
        <v>#N/A</v>
      </c>
      <c r="H67" s="137" t="e">
        <f>NA()</f>
        <v>#N/A</v>
      </c>
      <c r="I67" s="137">
        <f>IF(ISNUMBER('将来負担比率（分子）の構造'!K$53), IF('将来負担比率（分子）の構造'!K$53 &lt; 0, 0, '将来負担比率（分子）の構造'!K$53), NA())</f>
        <v>8347</v>
      </c>
      <c r="J67" s="137" t="e">
        <f>NA()</f>
        <v>#N/A</v>
      </c>
      <c r="K67" s="137" t="e">
        <f>NA()</f>
        <v>#N/A</v>
      </c>
      <c r="L67" s="137">
        <f>IF(ISNUMBER('将来負担比率（分子）の構造'!L$53), IF('将来負担比率（分子）の構造'!L$53 &lt; 0, 0, '将来負担比率（分子）の構造'!L$53), NA())</f>
        <v>8012</v>
      </c>
      <c r="M67" s="137" t="e">
        <f>NA()</f>
        <v>#N/A</v>
      </c>
      <c r="N67" s="137" t="e">
        <f>NA()</f>
        <v>#N/A</v>
      </c>
      <c r="O67" s="137">
        <f>IF(ISNUMBER('将来負担比率（分子）の構造'!M$53), IF('将来負担比率（分子）の構造'!M$53 &lt; 0, 0, '将来負担比率（分子）の構造'!M$53), NA())</f>
        <v>8566</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Normal="10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601" t="s">
        <v>195</v>
      </c>
      <c r="DI1" s="602"/>
      <c r="DJ1" s="602"/>
      <c r="DK1" s="602"/>
      <c r="DL1" s="602"/>
      <c r="DM1" s="602"/>
      <c r="DN1" s="603"/>
      <c r="DP1" s="601" t="s">
        <v>196</v>
      </c>
      <c r="DQ1" s="602"/>
      <c r="DR1" s="602"/>
      <c r="DS1" s="602"/>
      <c r="DT1" s="602"/>
      <c r="DU1" s="602"/>
      <c r="DV1" s="602"/>
      <c r="DW1" s="602"/>
      <c r="DX1" s="602"/>
      <c r="DY1" s="602"/>
      <c r="DZ1" s="602"/>
      <c r="EA1" s="602"/>
      <c r="EB1" s="602"/>
      <c r="EC1" s="603"/>
      <c r="ED1" s="177"/>
      <c r="EE1" s="177"/>
      <c r="EF1" s="177"/>
      <c r="EG1" s="177"/>
      <c r="EH1" s="177"/>
      <c r="EI1" s="177"/>
      <c r="EJ1" s="177"/>
      <c r="EK1" s="177"/>
      <c r="EL1" s="177"/>
      <c r="EM1" s="177"/>
    </row>
    <row r="2" spans="2:143" ht="22.5" customHeight="1" x14ac:dyDescent="0.15">
      <c r="B2" s="180" t="s">
        <v>197</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04" t="s">
        <v>198</v>
      </c>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605"/>
      <c r="AJ3" s="605"/>
      <c r="AK3" s="605"/>
      <c r="AL3" s="605"/>
      <c r="AM3" s="605"/>
      <c r="AN3" s="605"/>
      <c r="AO3" s="605"/>
      <c r="AP3" s="604" t="s">
        <v>199</v>
      </c>
      <c r="AQ3" s="605"/>
      <c r="AR3" s="605"/>
      <c r="AS3" s="605"/>
      <c r="AT3" s="605"/>
      <c r="AU3" s="605"/>
      <c r="AV3" s="605"/>
      <c r="AW3" s="605"/>
      <c r="AX3" s="605"/>
      <c r="AY3" s="605"/>
      <c r="AZ3" s="605"/>
      <c r="BA3" s="605"/>
      <c r="BB3" s="605"/>
      <c r="BC3" s="605"/>
      <c r="BD3" s="605"/>
      <c r="BE3" s="605"/>
      <c r="BF3" s="605"/>
      <c r="BG3" s="605"/>
      <c r="BH3" s="605"/>
      <c r="BI3" s="605"/>
      <c r="BJ3" s="605"/>
      <c r="BK3" s="605"/>
      <c r="BL3" s="605"/>
      <c r="BM3" s="605"/>
      <c r="BN3" s="605"/>
      <c r="BO3" s="605"/>
      <c r="BP3" s="605"/>
      <c r="BQ3" s="605"/>
      <c r="BR3" s="605"/>
      <c r="BS3" s="605"/>
      <c r="BT3" s="605"/>
      <c r="BU3" s="605"/>
      <c r="BV3" s="605"/>
      <c r="BW3" s="605"/>
      <c r="BX3" s="605"/>
      <c r="BY3" s="605"/>
      <c r="BZ3" s="605"/>
      <c r="CA3" s="605"/>
      <c r="CB3" s="606"/>
      <c r="CD3" s="607" t="s">
        <v>200</v>
      </c>
      <c r="CE3" s="608"/>
      <c r="CF3" s="608"/>
      <c r="CG3" s="608"/>
      <c r="CH3" s="608"/>
      <c r="CI3" s="608"/>
      <c r="CJ3" s="608"/>
      <c r="CK3" s="608"/>
      <c r="CL3" s="608"/>
      <c r="CM3" s="608"/>
      <c r="CN3" s="608"/>
      <c r="CO3" s="608"/>
      <c r="CP3" s="608"/>
      <c r="CQ3" s="608"/>
      <c r="CR3" s="608"/>
      <c r="CS3" s="608"/>
      <c r="CT3" s="608"/>
      <c r="CU3" s="608"/>
      <c r="CV3" s="608"/>
      <c r="CW3" s="608"/>
      <c r="CX3" s="608"/>
      <c r="CY3" s="608"/>
      <c r="CZ3" s="608"/>
      <c r="DA3" s="608"/>
      <c r="DB3" s="608"/>
      <c r="DC3" s="608"/>
      <c r="DD3" s="608"/>
      <c r="DE3" s="608"/>
      <c r="DF3" s="608"/>
      <c r="DG3" s="608"/>
      <c r="DH3" s="608"/>
      <c r="DI3" s="608"/>
      <c r="DJ3" s="608"/>
      <c r="DK3" s="608"/>
      <c r="DL3" s="608"/>
      <c r="DM3" s="608"/>
      <c r="DN3" s="608"/>
      <c r="DO3" s="608"/>
      <c r="DP3" s="608"/>
      <c r="DQ3" s="608"/>
      <c r="DR3" s="608"/>
      <c r="DS3" s="608"/>
      <c r="DT3" s="608"/>
      <c r="DU3" s="608"/>
      <c r="DV3" s="608"/>
      <c r="DW3" s="608"/>
      <c r="DX3" s="608"/>
      <c r="DY3" s="608"/>
      <c r="DZ3" s="608"/>
      <c r="EA3" s="608"/>
      <c r="EB3" s="608"/>
      <c r="EC3" s="609"/>
    </row>
    <row r="4" spans="2:143" ht="11.25" customHeight="1" x14ac:dyDescent="0.15">
      <c r="B4" s="604" t="s">
        <v>1</v>
      </c>
      <c r="C4" s="605"/>
      <c r="D4" s="605"/>
      <c r="E4" s="605"/>
      <c r="F4" s="605"/>
      <c r="G4" s="605"/>
      <c r="H4" s="605"/>
      <c r="I4" s="605"/>
      <c r="J4" s="605"/>
      <c r="K4" s="605"/>
      <c r="L4" s="605"/>
      <c r="M4" s="605"/>
      <c r="N4" s="605"/>
      <c r="O4" s="605"/>
      <c r="P4" s="605"/>
      <c r="Q4" s="606"/>
      <c r="R4" s="604" t="s">
        <v>201</v>
      </c>
      <c r="S4" s="605"/>
      <c r="T4" s="605"/>
      <c r="U4" s="605"/>
      <c r="V4" s="605"/>
      <c r="W4" s="605"/>
      <c r="X4" s="605"/>
      <c r="Y4" s="606"/>
      <c r="Z4" s="604" t="s">
        <v>202</v>
      </c>
      <c r="AA4" s="605"/>
      <c r="AB4" s="605"/>
      <c r="AC4" s="606"/>
      <c r="AD4" s="604" t="s">
        <v>203</v>
      </c>
      <c r="AE4" s="605"/>
      <c r="AF4" s="605"/>
      <c r="AG4" s="605"/>
      <c r="AH4" s="605"/>
      <c r="AI4" s="605"/>
      <c r="AJ4" s="605"/>
      <c r="AK4" s="606"/>
      <c r="AL4" s="604" t="s">
        <v>202</v>
      </c>
      <c r="AM4" s="605"/>
      <c r="AN4" s="605"/>
      <c r="AO4" s="606"/>
      <c r="AP4" s="610" t="s">
        <v>204</v>
      </c>
      <c r="AQ4" s="610"/>
      <c r="AR4" s="610"/>
      <c r="AS4" s="610"/>
      <c r="AT4" s="610"/>
      <c r="AU4" s="610"/>
      <c r="AV4" s="610"/>
      <c r="AW4" s="610"/>
      <c r="AX4" s="610"/>
      <c r="AY4" s="610"/>
      <c r="AZ4" s="610"/>
      <c r="BA4" s="610"/>
      <c r="BB4" s="610"/>
      <c r="BC4" s="610"/>
      <c r="BD4" s="610"/>
      <c r="BE4" s="610"/>
      <c r="BF4" s="610"/>
      <c r="BG4" s="610" t="s">
        <v>205</v>
      </c>
      <c r="BH4" s="610"/>
      <c r="BI4" s="610"/>
      <c r="BJ4" s="610"/>
      <c r="BK4" s="610"/>
      <c r="BL4" s="610"/>
      <c r="BM4" s="610"/>
      <c r="BN4" s="610"/>
      <c r="BO4" s="610" t="s">
        <v>202</v>
      </c>
      <c r="BP4" s="610"/>
      <c r="BQ4" s="610"/>
      <c r="BR4" s="610"/>
      <c r="BS4" s="610" t="s">
        <v>206</v>
      </c>
      <c r="BT4" s="610"/>
      <c r="BU4" s="610"/>
      <c r="BV4" s="610"/>
      <c r="BW4" s="610"/>
      <c r="BX4" s="610"/>
      <c r="BY4" s="610"/>
      <c r="BZ4" s="610"/>
      <c r="CA4" s="610"/>
      <c r="CB4" s="610"/>
      <c r="CD4" s="607" t="s">
        <v>207</v>
      </c>
      <c r="CE4" s="608"/>
      <c r="CF4" s="608"/>
      <c r="CG4" s="608"/>
      <c r="CH4" s="608"/>
      <c r="CI4" s="608"/>
      <c r="CJ4" s="608"/>
      <c r="CK4" s="608"/>
      <c r="CL4" s="608"/>
      <c r="CM4" s="608"/>
      <c r="CN4" s="608"/>
      <c r="CO4" s="608"/>
      <c r="CP4" s="608"/>
      <c r="CQ4" s="608"/>
      <c r="CR4" s="608"/>
      <c r="CS4" s="608"/>
      <c r="CT4" s="608"/>
      <c r="CU4" s="608"/>
      <c r="CV4" s="608"/>
      <c r="CW4" s="608"/>
      <c r="CX4" s="608"/>
      <c r="CY4" s="608"/>
      <c r="CZ4" s="608"/>
      <c r="DA4" s="608"/>
      <c r="DB4" s="608"/>
      <c r="DC4" s="608"/>
      <c r="DD4" s="608"/>
      <c r="DE4" s="608"/>
      <c r="DF4" s="608"/>
      <c r="DG4" s="608"/>
      <c r="DH4" s="608"/>
      <c r="DI4" s="608"/>
      <c r="DJ4" s="608"/>
      <c r="DK4" s="608"/>
      <c r="DL4" s="608"/>
      <c r="DM4" s="608"/>
      <c r="DN4" s="608"/>
      <c r="DO4" s="608"/>
      <c r="DP4" s="608"/>
      <c r="DQ4" s="608"/>
      <c r="DR4" s="608"/>
      <c r="DS4" s="608"/>
      <c r="DT4" s="608"/>
      <c r="DU4" s="608"/>
      <c r="DV4" s="608"/>
      <c r="DW4" s="608"/>
      <c r="DX4" s="608"/>
      <c r="DY4" s="608"/>
      <c r="DZ4" s="608"/>
      <c r="EA4" s="608"/>
      <c r="EB4" s="608"/>
      <c r="EC4" s="609"/>
    </row>
    <row r="5" spans="2:143" s="183" customFormat="1" ht="11.25" customHeight="1" x14ac:dyDescent="0.15">
      <c r="B5" s="611" t="s">
        <v>208</v>
      </c>
      <c r="C5" s="612"/>
      <c r="D5" s="612"/>
      <c r="E5" s="612"/>
      <c r="F5" s="612"/>
      <c r="G5" s="612"/>
      <c r="H5" s="612"/>
      <c r="I5" s="612"/>
      <c r="J5" s="612"/>
      <c r="K5" s="612"/>
      <c r="L5" s="612"/>
      <c r="M5" s="612"/>
      <c r="N5" s="612"/>
      <c r="O5" s="612"/>
      <c r="P5" s="612"/>
      <c r="Q5" s="613"/>
      <c r="R5" s="614">
        <v>1992092</v>
      </c>
      <c r="S5" s="615"/>
      <c r="T5" s="615"/>
      <c r="U5" s="615"/>
      <c r="V5" s="615"/>
      <c r="W5" s="615"/>
      <c r="X5" s="615"/>
      <c r="Y5" s="616"/>
      <c r="Z5" s="617">
        <v>26</v>
      </c>
      <c r="AA5" s="617"/>
      <c r="AB5" s="617"/>
      <c r="AC5" s="617"/>
      <c r="AD5" s="618">
        <v>1992092</v>
      </c>
      <c r="AE5" s="618"/>
      <c r="AF5" s="618"/>
      <c r="AG5" s="618"/>
      <c r="AH5" s="618"/>
      <c r="AI5" s="618"/>
      <c r="AJ5" s="618"/>
      <c r="AK5" s="618"/>
      <c r="AL5" s="619">
        <v>46.9</v>
      </c>
      <c r="AM5" s="620"/>
      <c r="AN5" s="620"/>
      <c r="AO5" s="621"/>
      <c r="AP5" s="611" t="s">
        <v>209</v>
      </c>
      <c r="AQ5" s="612"/>
      <c r="AR5" s="612"/>
      <c r="AS5" s="612"/>
      <c r="AT5" s="612"/>
      <c r="AU5" s="612"/>
      <c r="AV5" s="612"/>
      <c r="AW5" s="612"/>
      <c r="AX5" s="612"/>
      <c r="AY5" s="612"/>
      <c r="AZ5" s="612"/>
      <c r="BA5" s="612"/>
      <c r="BB5" s="612"/>
      <c r="BC5" s="612"/>
      <c r="BD5" s="612"/>
      <c r="BE5" s="612"/>
      <c r="BF5" s="613"/>
      <c r="BG5" s="625">
        <v>1989046</v>
      </c>
      <c r="BH5" s="626"/>
      <c r="BI5" s="626"/>
      <c r="BJ5" s="626"/>
      <c r="BK5" s="626"/>
      <c r="BL5" s="626"/>
      <c r="BM5" s="626"/>
      <c r="BN5" s="627"/>
      <c r="BO5" s="628">
        <v>99.8</v>
      </c>
      <c r="BP5" s="628"/>
      <c r="BQ5" s="628"/>
      <c r="BR5" s="628"/>
      <c r="BS5" s="629">
        <v>99002</v>
      </c>
      <c r="BT5" s="629"/>
      <c r="BU5" s="629"/>
      <c r="BV5" s="629"/>
      <c r="BW5" s="629"/>
      <c r="BX5" s="629"/>
      <c r="BY5" s="629"/>
      <c r="BZ5" s="629"/>
      <c r="CA5" s="629"/>
      <c r="CB5" s="633"/>
      <c r="CD5" s="607" t="s">
        <v>204</v>
      </c>
      <c r="CE5" s="608"/>
      <c r="CF5" s="608"/>
      <c r="CG5" s="608"/>
      <c r="CH5" s="608"/>
      <c r="CI5" s="608"/>
      <c r="CJ5" s="608"/>
      <c r="CK5" s="608"/>
      <c r="CL5" s="608"/>
      <c r="CM5" s="608"/>
      <c r="CN5" s="608"/>
      <c r="CO5" s="608"/>
      <c r="CP5" s="608"/>
      <c r="CQ5" s="609"/>
      <c r="CR5" s="607" t="s">
        <v>210</v>
      </c>
      <c r="CS5" s="608"/>
      <c r="CT5" s="608"/>
      <c r="CU5" s="608"/>
      <c r="CV5" s="608"/>
      <c r="CW5" s="608"/>
      <c r="CX5" s="608"/>
      <c r="CY5" s="609"/>
      <c r="CZ5" s="607" t="s">
        <v>202</v>
      </c>
      <c r="DA5" s="608"/>
      <c r="DB5" s="608"/>
      <c r="DC5" s="609"/>
      <c r="DD5" s="607" t="s">
        <v>211</v>
      </c>
      <c r="DE5" s="608"/>
      <c r="DF5" s="608"/>
      <c r="DG5" s="608"/>
      <c r="DH5" s="608"/>
      <c r="DI5" s="608"/>
      <c r="DJ5" s="608"/>
      <c r="DK5" s="608"/>
      <c r="DL5" s="608"/>
      <c r="DM5" s="608"/>
      <c r="DN5" s="608"/>
      <c r="DO5" s="608"/>
      <c r="DP5" s="609"/>
      <c r="DQ5" s="607" t="s">
        <v>212</v>
      </c>
      <c r="DR5" s="608"/>
      <c r="DS5" s="608"/>
      <c r="DT5" s="608"/>
      <c r="DU5" s="608"/>
      <c r="DV5" s="608"/>
      <c r="DW5" s="608"/>
      <c r="DX5" s="608"/>
      <c r="DY5" s="608"/>
      <c r="DZ5" s="608"/>
      <c r="EA5" s="608"/>
      <c r="EB5" s="608"/>
      <c r="EC5" s="609"/>
    </row>
    <row r="6" spans="2:143" ht="11.25" customHeight="1" x14ac:dyDescent="0.15">
      <c r="B6" s="622" t="s">
        <v>213</v>
      </c>
      <c r="C6" s="623"/>
      <c r="D6" s="623"/>
      <c r="E6" s="623"/>
      <c r="F6" s="623"/>
      <c r="G6" s="623"/>
      <c r="H6" s="623"/>
      <c r="I6" s="623"/>
      <c r="J6" s="623"/>
      <c r="K6" s="623"/>
      <c r="L6" s="623"/>
      <c r="M6" s="623"/>
      <c r="N6" s="623"/>
      <c r="O6" s="623"/>
      <c r="P6" s="623"/>
      <c r="Q6" s="624"/>
      <c r="R6" s="625">
        <v>69331</v>
      </c>
      <c r="S6" s="626"/>
      <c r="T6" s="626"/>
      <c r="U6" s="626"/>
      <c r="V6" s="626"/>
      <c r="W6" s="626"/>
      <c r="X6" s="626"/>
      <c r="Y6" s="627"/>
      <c r="Z6" s="628">
        <v>0.9</v>
      </c>
      <c r="AA6" s="628"/>
      <c r="AB6" s="628"/>
      <c r="AC6" s="628"/>
      <c r="AD6" s="629">
        <v>69331</v>
      </c>
      <c r="AE6" s="629"/>
      <c r="AF6" s="629"/>
      <c r="AG6" s="629"/>
      <c r="AH6" s="629"/>
      <c r="AI6" s="629"/>
      <c r="AJ6" s="629"/>
      <c r="AK6" s="629"/>
      <c r="AL6" s="630">
        <v>1.6</v>
      </c>
      <c r="AM6" s="631"/>
      <c r="AN6" s="631"/>
      <c r="AO6" s="632"/>
      <c r="AP6" s="622" t="s">
        <v>214</v>
      </c>
      <c r="AQ6" s="623"/>
      <c r="AR6" s="623"/>
      <c r="AS6" s="623"/>
      <c r="AT6" s="623"/>
      <c r="AU6" s="623"/>
      <c r="AV6" s="623"/>
      <c r="AW6" s="623"/>
      <c r="AX6" s="623"/>
      <c r="AY6" s="623"/>
      <c r="AZ6" s="623"/>
      <c r="BA6" s="623"/>
      <c r="BB6" s="623"/>
      <c r="BC6" s="623"/>
      <c r="BD6" s="623"/>
      <c r="BE6" s="623"/>
      <c r="BF6" s="624"/>
      <c r="BG6" s="625">
        <v>1989046</v>
      </c>
      <c r="BH6" s="626"/>
      <c r="BI6" s="626"/>
      <c r="BJ6" s="626"/>
      <c r="BK6" s="626"/>
      <c r="BL6" s="626"/>
      <c r="BM6" s="626"/>
      <c r="BN6" s="627"/>
      <c r="BO6" s="628">
        <v>99.8</v>
      </c>
      <c r="BP6" s="628"/>
      <c r="BQ6" s="628"/>
      <c r="BR6" s="628"/>
      <c r="BS6" s="629">
        <v>99002</v>
      </c>
      <c r="BT6" s="629"/>
      <c r="BU6" s="629"/>
      <c r="BV6" s="629"/>
      <c r="BW6" s="629"/>
      <c r="BX6" s="629"/>
      <c r="BY6" s="629"/>
      <c r="BZ6" s="629"/>
      <c r="CA6" s="629"/>
      <c r="CB6" s="633"/>
      <c r="CD6" s="636" t="s">
        <v>215</v>
      </c>
      <c r="CE6" s="637"/>
      <c r="CF6" s="637"/>
      <c r="CG6" s="637"/>
      <c r="CH6" s="637"/>
      <c r="CI6" s="637"/>
      <c r="CJ6" s="637"/>
      <c r="CK6" s="637"/>
      <c r="CL6" s="637"/>
      <c r="CM6" s="637"/>
      <c r="CN6" s="637"/>
      <c r="CO6" s="637"/>
      <c r="CP6" s="637"/>
      <c r="CQ6" s="638"/>
      <c r="CR6" s="625">
        <v>98180</v>
      </c>
      <c r="CS6" s="626"/>
      <c r="CT6" s="626"/>
      <c r="CU6" s="626"/>
      <c r="CV6" s="626"/>
      <c r="CW6" s="626"/>
      <c r="CX6" s="626"/>
      <c r="CY6" s="627"/>
      <c r="CZ6" s="628">
        <v>1.3</v>
      </c>
      <c r="DA6" s="628"/>
      <c r="DB6" s="628"/>
      <c r="DC6" s="628"/>
      <c r="DD6" s="634" t="s">
        <v>216</v>
      </c>
      <c r="DE6" s="626"/>
      <c r="DF6" s="626"/>
      <c r="DG6" s="626"/>
      <c r="DH6" s="626"/>
      <c r="DI6" s="626"/>
      <c r="DJ6" s="626"/>
      <c r="DK6" s="626"/>
      <c r="DL6" s="626"/>
      <c r="DM6" s="626"/>
      <c r="DN6" s="626"/>
      <c r="DO6" s="626"/>
      <c r="DP6" s="627"/>
      <c r="DQ6" s="634">
        <v>98180</v>
      </c>
      <c r="DR6" s="626"/>
      <c r="DS6" s="626"/>
      <c r="DT6" s="626"/>
      <c r="DU6" s="626"/>
      <c r="DV6" s="626"/>
      <c r="DW6" s="626"/>
      <c r="DX6" s="626"/>
      <c r="DY6" s="626"/>
      <c r="DZ6" s="626"/>
      <c r="EA6" s="626"/>
      <c r="EB6" s="626"/>
      <c r="EC6" s="635"/>
    </row>
    <row r="7" spans="2:143" ht="11.25" customHeight="1" x14ac:dyDescent="0.15">
      <c r="B7" s="622" t="s">
        <v>217</v>
      </c>
      <c r="C7" s="623"/>
      <c r="D7" s="623"/>
      <c r="E7" s="623"/>
      <c r="F7" s="623"/>
      <c r="G7" s="623"/>
      <c r="H7" s="623"/>
      <c r="I7" s="623"/>
      <c r="J7" s="623"/>
      <c r="K7" s="623"/>
      <c r="L7" s="623"/>
      <c r="M7" s="623"/>
      <c r="N7" s="623"/>
      <c r="O7" s="623"/>
      <c r="P7" s="623"/>
      <c r="Q7" s="624"/>
      <c r="R7" s="625">
        <v>4803</v>
      </c>
      <c r="S7" s="626"/>
      <c r="T7" s="626"/>
      <c r="U7" s="626"/>
      <c r="V7" s="626"/>
      <c r="W7" s="626"/>
      <c r="X7" s="626"/>
      <c r="Y7" s="627"/>
      <c r="Z7" s="628">
        <v>0.1</v>
      </c>
      <c r="AA7" s="628"/>
      <c r="AB7" s="628"/>
      <c r="AC7" s="628"/>
      <c r="AD7" s="629">
        <v>4803</v>
      </c>
      <c r="AE7" s="629"/>
      <c r="AF7" s="629"/>
      <c r="AG7" s="629"/>
      <c r="AH7" s="629"/>
      <c r="AI7" s="629"/>
      <c r="AJ7" s="629"/>
      <c r="AK7" s="629"/>
      <c r="AL7" s="630">
        <v>0.1</v>
      </c>
      <c r="AM7" s="631"/>
      <c r="AN7" s="631"/>
      <c r="AO7" s="632"/>
      <c r="AP7" s="622" t="s">
        <v>218</v>
      </c>
      <c r="AQ7" s="623"/>
      <c r="AR7" s="623"/>
      <c r="AS7" s="623"/>
      <c r="AT7" s="623"/>
      <c r="AU7" s="623"/>
      <c r="AV7" s="623"/>
      <c r="AW7" s="623"/>
      <c r="AX7" s="623"/>
      <c r="AY7" s="623"/>
      <c r="AZ7" s="623"/>
      <c r="BA7" s="623"/>
      <c r="BB7" s="623"/>
      <c r="BC7" s="623"/>
      <c r="BD7" s="623"/>
      <c r="BE7" s="623"/>
      <c r="BF7" s="624"/>
      <c r="BG7" s="625">
        <v>1020751</v>
      </c>
      <c r="BH7" s="626"/>
      <c r="BI7" s="626"/>
      <c r="BJ7" s="626"/>
      <c r="BK7" s="626"/>
      <c r="BL7" s="626"/>
      <c r="BM7" s="626"/>
      <c r="BN7" s="627"/>
      <c r="BO7" s="628">
        <v>51.2</v>
      </c>
      <c r="BP7" s="628"/>
      <c r="BQ7" s="628"/>
      <c r="BR7" s="628"/>
      <c r="BS7" s="629" t="s">
        <v>216</v>
      </c>
      <c r="BT7" s="629"/>
      <c r="BU7" s="629"/>
      <c r="BV7" s="629"/>
      <c r="BW7" s="629"/>
      <c r="BX7" s="629"/>
      <c r="BY7" s="629"/>
      <c r="BZ7" s="629"/>
      <c r="CA7" s="629"/>
      <c r="CB7" s="633"/>
      <c r="CD7" s="639" t="s">
        <v>219</v>
      </c>
      <c r="CE7" s="640"/>
      <c r="CF7" s="640"/>
      <c r="CG7" s="640"/>
      <c r="CH7" s="640"/>
      <c r="CI7" s="640"/>
      <c r="CJ7" s="640"/>
      <c r="CK7" s="640"/>
      <c r="CL7" s="640"/>
      <c r="CM7" s="640"/>
      <c r="CN7" s="640"/>
      <c r="CO7" s="640"/>
      <c r="CP7" s="640"/>
      <c r="CQ7" s="641"/>
      <c r="CR7" s="625">
        <v>982271</v>
      </c>
      <c r="CS7" s="626"/>
      <c r="CT7" s="626"/>
      <c r="CU7" s="626"/>
      <c r="CV7" s="626"/>
      <c r="CW7" s="626"/>
      <c r="CX7" s="626"/>
      <c r="CY7" s="627"/>
      <c r="CZ7" s="628">
        <v>13.1</v>
      </c>
      <c r="DA7" s="628"/>
      <c r="DB7" s="628"/>
      <c r="DC7" s="628"/>
      <c r="DD7" s="634">
        <v>157964</v>
      </c>
      <c r="DE7" s="626"/>
      <c r="DF7" s="626"/>
      <c r="DG7" s="626"/>
      <c r="DH7" s="626"/>
      <c r="DI7" s="626"/>
      <c r="DJ7" s="626"/>
      <c r="DK7" s="626"/>
      <c r="DL7" s="626"/>
      <c r="DM7" s="626"/>
      <c r="DN7" s="626"/>
      <c r="DO7" s="626"/>
      <c r="DP7" s="627"/>
      <c r="DQ7" s="634">
        <v>718473</v>
      </c>
      <c r="DR7" s="626"/>
      <c r="DS7" s="626"/>
      <c r="DT7" s="626"/>
      <c r="DU7" s="626"/>
      <c r="DV7" s="626"/>
      <c r="DW7" s="626"/>
      <c r="DX7" s="626"/>
      <c r="DY7" s="626"/>
      <c r="DZ7" s="626"/>
      <c r="EA7" s="626"/>
      <c r="EB7" s="626"/>
      <c r="EC7" s="635"/>
    </row>
    <row r="8" spans="2:143" ht="11.25" customHeight="1" x14ac:dyDescent="0.15">
      <c r="B8" s="622" t="s">
        <v>220</v>
      </c>
      <c r="C8" s="623"/>
      <c r="D8" s="623"/>
      <c r="E8" s="623"/>
      <c r="F8" s="623"/>
      <c r="G8" s="623"/>
      <c r="H8" s="623"/>
      <c r="I8" s="623"/>
      <c r="J8" s="623"/>
      <c r="K8" s="623"/>
      <c r="L8" s="623"/>
      <c r="M8" s="623"/>
      <c r="N8" s="623"/>
      <c r="O8" s="623"/>
      <c r="P8" s="623"/>
      <c r="Q8" s="624"/>
      <c r="R8" s="625">
        <v>18513</v>
      </c>
      <c r="S8" s="626"/>
      <c r="T8" s="626"/>
      <c r="U8" s="626"/>
      <c r="V8" s="626"/>
      <c r="W8" s="626"/>
      <c r="X8" s="626"/>
      <c r="Y8" s="627"/>
      <c r="Z8" s="628">
        <v>0.2</v>
      </c>
      <c r="AA8" s="628"/>
      <c r="AB8" s="628"/>
      <c r="AC8" s="628"/>
      <c r="AD8" s="629">
        <v>18513</v>
      </c>
      <c r="AE8" s="629"/>
      <c r="AF8" s="629"/>
      <c r="AG8" s="629"/>
      <c r="AH8" s="629"/>
      <c r="AI8" s="629"/>
      <c r="AJ8" s="629"/>
      <c r="AK8" s="629"/>
      <c r="AL8" s="630">
        <v>0.4</v>
      </c>
      <c r="AM8" s="631"/>
      <c r="AN8" s="631"/>
      <c r="AO8" s="632"/>
      <c r="AP8" s="622" t="s">
        <v>221</v>
      </c>
      <c r="AQ8" s="623"/>
      <c r="AR8" s="623"/>
      <c r="AS8" s="623"/>
      <c r="AT8" s="623"/>
      <c r="AU8" s="623"/>
      <c r="AV8" s="623"/>
      <c r="AW8" s="623"/>
      <c r="AX8" s="623"/>
      <c r="AY8" s="623"/>
      <c r="AZ8" s="623"/>
      <c r="BA8" s="623"/>
      <c r="BB8" s="623"/>
      <c r="BC8" s="623"/>
      <c r="BD8" s="623"/>
      <c r="BE8" s="623"/>
      <c r="BF8" s="624"/>
      <c r="BG8" s="625">
        <v>31861</v>
      </c>
      <c r="BH8" s="626"/>
      <c r="BI8" s="626"/>
      <c r="BJ8" s="626"/>
      <c r="BK8" s="626"/>
      <c r="BL8" s="626"/>
      <c r="BM8" s="626"/>
      <c r="BN8" s="627"/>
      <c r="BO8" s="628">
        <v>1.6</v>
      </c>
      <c r="BP8" s="628"/>
      <c r="BQ8" s="628"/>
      <c r="BR8" s="628"/>
      <c r="BS8" s="634" t="s">
        <v>111</v>
      </c>
      <c r="BT8" s="626"/>
      <c r="BU8" s="626"/>
      <c r="BV8" s="626"/>
      <c r="BW8" s="626"/>
      <c r="BX8" s="626"/>
      <c r="BY8" s="626"/>
      <c r="BZ8" s="626"/>
      <c r="CA8" s="626"/>
      <c r="CB8" s="635"/>
      <c r="CD8" s="639" t="s">
        <v>222</v>
      </c>
      <c r="CE8" s="640"/>
      <c r="CF8" s="640"/>
      <c r="CG8" s="640"/>
      <c r="CH8" s="640"/>
      <c r="CI8" s="640"/>
      <c r="CJ8" s="640"/>
      <c r="CK8" s="640"/>
      <c r="CL8" s="640"/>
      <c r="CM8" s="640"/>
      <c r="CN8" s="640"/>
      <c r="CO8" s="640"/>
      <c r="CP8" s="640"/>
      <c r="CQ8" s="641"/>
      <c r="CR8" s="625">
        <v>2180798</v>
      </c>
      <c r="CS8" s="626"/>
      <c r="CT8" s="626"/>
      <c r="CU8" s="626"/>
      <c r="CV8" s="626"/>
      <c r="CW8" s="626"/>
      <c r="CX8" s="626"/>
      <c r="CY8" s="627"/>
      <c r="CZ8" s="628">
        <v>29.1</v>
      </c>
      <c r="DA8" s="628"/>
      <c r="DB8" s="628"/>
      <c r="DC8" s="628"/>
      <c r="DD8" s="634">
        <v>86934</v>
      </c>
      <c r="DE8" s="626"/>
      <c r="DF8" s="626"/>
      <c r="DG8" s="626"/>
      <c r="DH8" s="626"/>
      <c r="DI8" s="626"/>
      <c r="DJ8" s="626"/>
      <c r="DK8" s="626"/>
      <c r="DL8" s="626"/>
      <c r="DM8" s="626"/>
      <c r="DN8" s="626"/>
      <c r="DO8" s="626"/>
      <c r="DP8" s="627"/>
      <c r="DQ8" s="634">
        <v>1321862</v>
      </c>
      <c r="DR8" s="626"/>
      <c r="DS8" s="626"/>
      <c r="DT8" s="626"/>
      <c r="DU8" s="626"/>
      <c r="DV8" s="626"/>
      <c r="DW8" s="626"/>
      <c r="DX8" s="626"/>
      <c r="DY8" s="626"/>
      <c r="DZ8" s="626"/>
      <c r="EA8" s="626"/>
      <c r="EB8" s="626"/>
      <c r="EC8" s="635"/>
    </row>
    <row r="9" spans="2:143" ht="11.25" customHeight="1" x14ac:dyDescent="0.15">
      <c r="B9" s="622" t="s">
        <v>223</v>
      </c>
      <c r="C9" s="623"/>
      <c r="D9" s="623"/>
      <c r="E9" s="623"/>
      <c r="F9" s="623"/>
      <c r="G9" s="623"/>
      <c r="H9" s="623"/>
      <c r="I9" s="623"/>
      <c r="J9" s="623"/>
      <c r="K9" s="623"/>
      <c r="L9" s="623"/>
      <c r="M9" s="623"/>
      <c r="N9" s="623"/>
      <c r="O9" s="623"/>
      <c r="P9" s="623"/>
      <c r="Q9" s="624"/>
      <c r="R9" s="625">
        <v>9561</v>
      </c>
      <c r="S9" s="626"/>
      <c r="T9" s="626"/>
      <c r="U9" s="626"/>
      <c r="V9" s="626"/>
      <c r="W9" s="626"/>
      <c r="X9" s="626"/>
      <c r="Y9" s="627"/>
      <c r="Z9" s="628">
        <v>0.1</v>
      </c>
      <c r="AA9" s="628"/>
      <c r="AB9" s="628"/>
      <c r="AC9" s="628"/>
      <c r="AD9" s="629">
        <v>9561</v>
      </c>
      <c r="AE9" s="629"/>
      <c r="AF9" s="629"/>
      <c r="AG9" s="629"/>
      <c r="AH9" s="629"/>
      <c r="AI9" s="629"/>
      <c r="AJ9" s="629"/>
      <c r="AK9" s="629"/>
      <c r="AL9" s="630">
        <v>0.2</v>
      </c>
      <c r="AM9" s="631"/>
      <c r="AN9" s="631"/>
      <c r="AO9" s="632"/>
      <c r="AP9" s="622" t="s">
        <v>224</v>
      </c>
      <c r="AQ9" s="623"/>
      <c r="AR9" s="623"/>
      <c r="AS9" s="623"/>
      <c r="AT9" s="623"/>
      <c r="AU9" s="623"/>
      <c r="AV9" s="623"/>
      <c r="AW9" s="623"/>
      <c r="AX9" s="623"/>
      <c r="AY9" s="623"/>
      <c r="AZ9" s="623"/>
      <c r="BA9" s="623"/>
      <c r="BB9" s="623"/>
      <c r="BC9" s="623"/>
      <c r="BD9" s="623"/>
      <c r="BE9" s="623"/>
      <c r="BF9" s="624"/>
      <c r="BG9" s="625">
        <v>945999</v>
      </c>
      <c r="BH9" s="626"/>
      <c r="BI9" s="626"/>
      <c r="BJ9" s="626"/>
      <c r="BK9" s="626"/>
      <c r="BL9" s="626"/>
      <c r="BM9" s="626"/>
      <c r="BN9" s="627"/>
      <c r="BO9" s="628">
        <v>47.5</v>
      </c>
      <c r="BP9" s="628"/>
      <c r="BQ9" s="628"/>
      <c r="BR9" s="628"/>
      <c r="BS9" s="634" t="s">
        <v>111</v>
      </c>
      <c r="BT9" s="626"/>
      <c r="BU9" s="626"/>
      <c r="BV9" s="626"/>
      <c r="BW9" s="626"/>
      <c r="BX9" s="626"/>
      <c r="BY9" s="626"/>
      <c r="BZ9" s="626"/>
      <c r="CA9" s="626"/>
      <c r="CB9" s="635"/>
      <c r="CD9" s="639" t="s">
        <v>225</v>
      </c>
      <c r="CE9" s="640"/>
      <c r="CF9" s="640"/>
      <c r="CG9" s="640"/>
      <c r="CH9" s="640"/>
      <c r="CI9" s="640"/>
      <c r="CJ9" s="640"/>
      <c r="CK9" s="640"/>
      <c r="CL9" s="640"/>
      <c r="CM9" s="640"/>
      <c r="CN9" s="640"/>
      <c r="CO9" s="640"/>
      <c r="CP9" s="640"/>
      <c r="CQ9" s="641"/>
      <c r="CR9" s="625">
        <v>871627</v>
      </c>
      <c r="CS9" s="626"/>
      <c r="CT9" s="626"/>
      <c r="CU9" s="626"/>
      <c r="CV9" s="626"/>
      <c r="CW9" s="626"/>
      <c r="CX9" s="626"/>
      <c r="CY9" s="627"/>
      <c r="CZ9" s="628">
        <v>11.6</v>
      </c>
      <c r="DA9" s="628"/>
      <c r="DB9" s="628"/>
      <c r="DC9" s="628"/>
      <c r="DD9" s="634">
        <v>49699</v>
      </c>
      <c r="DE9" s="626"/>
      <c r="DF9" s="626"/>
      <c r="DG9" s="626"/>
      <c r="DH9" s="626"/>
      <c r="DI9" s="626"/>
      <c r="DJ9" s="626"/>
      <c r="DK9" s="626"/>
      <c r="DL9" s="626"/>
      <c r="DM9" s="626"/>
      <c r="DN9" s="626"/>
      <c r="DO9" s="626"/>
      <c r="DP9" s="627"/>
      <c r="DQ9" s="634">
        <v>734086</v>
      </c>
      <c r="DR9" s="626"/>
      <c r="DS9" s="626"/>
      <c r="DT9" s="626"/>
      <c r="DU9" s="626"/>
      <c r="DV9" s="626"/>
      <c r="DW9" s="626"/>
      <c r="DX9" s="626"/>
      <c r="DY9" s="626"/>
      <c r="DZ9" s="626"/>
      <c r="EA9" s="626"/>
      <c r="EB9" s="626"/>
      <c r="EC9" s="635"/>
    </row>
    <row r="10" spans="2:143" ht="11.25" customHeight="1" x14ac:dyDescent="0.15">
      <c r="B10" s="622" t="s">
        <v>226</v>
      </c>
      <c r="C10" s="623"/>
      <c r="D10" s="623"/>
      <c r="E10" s="623"/>
      <c r="F10" s="623"/>
      <c r="G10" s="623"/>
      <c r="H10" s="623"/>
      <c r="I10" s="623"/>
      <c r="J10" s="623"/>
      <c r="K10" s="623"/>
      <c r="L10" s="623"/>
      <c r="M10" s="623"/>
      <c r="N10" s="623"/>
      <c r="O10" s="623"/>
      <c r="P10" s="623"/>
      <c r="Q10" s="624"/>
      <c r="R10" s="625">
        <v>242457</v>
      </c>
      <c r="S10" s="626"/>
      <c r="T10" s="626"/>
      <c r="U10" s="626"/>
      <c r="V10" s="626"/>
      <c r="W10" s="626"/>
      <c r="X10" s="626"/>
      <c r="Y10" s="627"/>
      <c r="Z10" s="628">
        <v>3.2</v>
      </c>
      <c r="AA10" s="628"/>
      <c r="AB10" s="628"/>
      <c r="AC10" s="628"/>
      <c r="AD10" s="629">
        <v>242457</v>
      </c>
      <c r="AE10" s="629"/>
      <c r="AF10" s="629"/>
      <c r="AG10" s="629"/>
      <c r="AH10" s="629"/>
      <c r="AI10" s="629"/>
      <c r="AJ10" s="629"/>
      <c r="AK10" s="629"/>
      <c r="AL10" s="630">
        <v>5.7</v>
      </c>
      <c r="AM10" s="631"/>
      <c r="AN10" s="631"/>
      <c r="AO10" s="632"/>
      <c r="AP10" s="622" t="s">
        <v>227</v>
      </c>
      <c r="AQ10" s="623"/>
      <c r="AR10" s="623"/>
      <c r="AS10" s="623"/>
      <c r="AT10" s="623"/>
      <c r="AU10" s="623"/>
      <c r="AV10" s="623"/>
      <c r="AW10" s="623"/>
      <c r="AX10" s="623"/>
      <c r="AY10" s="623"/>
      <c r="AZ10" s="623"/>
      <c r="BA10" s="623"/>
      <c r="BB10" s="623"/>
      <c r="BC10" s="623"/>
      <c r="BD10" s="623"/>
      <c r="BE10" s="623"/>
      <c r="BF10" s="624"/>
      <c r="BG10" s="625">
        <v>26938</v>
      </c>
      <c r="BH10" s="626"/>
      <c r="BI10" s="626"/>
      <c r="BJ10" s="626"/>
      <c r="BK10" s="626"/>
      <c r="BL10" s="626"/>
      <c r="BM10" s="626"/>
      <c r="BN10" s="627"/>
      <c r="BO10" s="628">
        <v>1.4</v>
      </c>
      <c r="BP10" s="628"/>
      <c r="BQ10" s="628"/>
      <c r="BR10" s="628"/>
      <c r="BS10" s="634" t="s">
        <v>111</v>
      </c>
      <c r="BT10" s="626"/>
      <c r="BU10" s="626"/>
      <c r="BV10" s="626"/>
      <c r="BW10" s="626"/>
      <c r="BX10" s="626"/>
      <c r="BY10" s="626"/>
      <c r="BZ10" s="626"/>
      <c r="CA10" s="626"/>
      <c r="CB10" s="635"/>
      <c r="CD10" s="639" t="s">
        <v>228</v>
      </c>
      <c r="CE10" s="640"/>
      <c r="CF10" s="640"/>
      <c r="CG10" s="640"/>
      <c r="CH10" s="640"/>
      <c r="CI10" s="640"/>
      <c r="CJ10" s="640"/>
      <c r="CK10" s="640"/>
      <c r="CL10" s="640"/>
      <c r="CM10" s="640"/>
      <c r="CN10" s="640"/>
      <c r="CO10" s="640"/>
      <c r="CP10" s="640"/>
      <c r="CQ10" s="641"/>
      <c r="CR10" s="625" t="s">
        <v>111</v>
      </c>
      <c r="CS10" s="626"/>
      <c r="CT10" s="626"/>
      <c r="CU10" s="626"/>
      <c r="CV10" s="626"/>
      <c r="CW10" s="626"/>
      <c r="CX10" s="626"/>
      <c r="CY10" s="627"/>
      <c r="CZ10" s="628" t="s">
        <v>111</v>
      </c>
      <c r="DA10" s="628"/>
      <c r="DB10" s="628"/>
      <c r="DC10" s="628"/>
      <c r="DD10" s="634" t="s">
        <v>111</v>
      </c>
      <c r="DE10" s="626"/>
      <c r="DF10" s="626"/>
      <c r="DG10" s="626"/>
      <c r="DH10" s="626"/>
      <c r="DI10" s="626"/>
      <c r="DJ10" s="626"/>
      <c r="DK10" s="626"/>
      <c r="DL10" s="626"/>
      <c r="DM10" s="626"/>
      <c r="DN10" s="626"/>
      <c r="DO10" s="626"/>
      <c r="DP10" s="627"/>
      <c r="DQ10" s="634" t="s">
        <v>111</v>
      </c>
      <c r="DR10" s="626"/>
      <c r="DS10" s="626"/>
      <c r="DT10" s="626"/>
      <c r="DU10" s="626"/>
      <c r="DV10" s="626"/>
      <c r="DW10" s="626"/>
      <c r="DX10" s="626"/>
      <c r="DY10" s="626"/>
      <c r="DZ10" s="626"/>
      <c r="EA10" s="626"/>
      <c r="EB10" s="626"/>
      <c r="EC10" s="635"/>
    </row>
    <row r="11" spans="2:143" ht="11.25" customHeight="1" x14ac:dyDescent="0.15">
      <c r="B11" s="622" t="s">
        <v>229</v>
      </c>
      <c r="C11" s="623"/>
      <c r="D11" s="623"/>
      <c r="E11" s="623"/>
      <c r="F11" s="623"/>
      <c r="G11" s="623"/>
      <c r="H11" s="623"/>
      <c r="I11" s="623"/>
      <c r="J11" s="623"/>
      <c r="K11" s="623"/>
      <c r="L11" s="623"/>
      <c r="M11" s="623"/>
      <c r="N11" s="623"/>
      <c r="O11" s="623"/>
      <c r="P11" s="623"/>
      <c r="Q11" s="624"/>
      <c r="R11" s="625" t="s">
        <v>111</v>
      </c>
      <c r="S11" s="626"/>
      <c r="T11" s="626"/>
      <c r="U11" s="626"/>
      <c r="V11" s="626"/>
      <c r="W11" s="626"/>
      <c r="X11" s="626"/>
      <c r="Y11" s="627"/>
      <c r="Z11" s="628" t="s">
        <v>111</v>
      </c>
      <c r="AA11" s="628"/>
      <c r="AB11" s="628"/>
      <c r="AC11" s="628"/>
      <c r="AD11" s="629" t="s">
        <v>111</v>
      </c>
      <c r="AE11" s="629"/>
      <c r="AF11" s="629"/>
      <c r="AG11" s="629"/>
      <c r="AH11" s="629"/>
      <c r="AI11" s="629"/>
      <c r="AJ11" s="629"/>
      <c r="AK11" s="629"/>
      <c r="AL11" s="630" t="s">
        <v>111</v>
      </c>
      <c r="AM11" s="631"/>
      <c r="AN11" s="631"/>
      <c r="AO11" s="632"/>
      <c r="AP11" s="622" t="s">
        <v>230</v>
      </c>
      <c r="AQ11" s="623"/>
      <c r="AR11" s="623"/>
      <c r="AS11" s="623"/>
      <c r="AT11" s="623"/>
      <c r="AU11" s="623"/>
      <c r="AV11" s="623"/>
      <c r="AW11" s="623"/>
      <c r="AX11" s="623"/>
      <c r="AY11" s="623"/>
      <c r="AZ11" s="623"/>
      <c r="BA11" s="623"/>
      <c r="BB11" s="623"/>
      <c r="BC11" s="623"/>
      <c r="BD11" s="623"/>
      <c r="BE11" s="623"/>
      <c r="BF11" s="624"/>
      <c r="BG11" s="625">
        <v>15953</v>
      </c>
      <c r="BH11" s="626"/>
      <c r="BI11" s="626"/>
      <c r="BJ11" s="626"/>
      <c r="BK11" s="626"/>
      <c r="BL11" s="626"/>
      <c r="BM11" s="626"/>
      <c r="BN11" s="627"/>
      <c r="BO11" s="628">
        <v>0.8</v>
      </c>
      <c r="BP11" s="628"/>
      <c r="BQ11" s="628"/>
      <c r="BR11" s="628"/>
      <c r="BS11" s="634" t="s">
        <v>111</v>
      </c>
      <c r="BT11" s="626"/>
      <c r="BU11" s="626"/>
      <c r="BV11" s="626"/>
      <c r="BW11" s="626"/>
      <c r="BX11" s="626"/>
      <c r="BY11" s="626"/>
      <c r="BZ11" s="626"/>
      <c r="CA11" s="626"/>
      <c r="CB11" s="635"/>
      <c r="CD11" s="639" t="s">
        <v>231</v>
      </c>
      <c r="CE11" s="640"/>
      <c r="CF11" s="640"/>
      <c r="CG11" s="640"/>
      <c r="CH11" s="640"/>
      <c r="CI11" s="640"/>
      <c r="CJ11" s="640"/>
      <c r="CK11" s="640"/>
      <c r="CL11" s="640"/>
      <c r="CM11" s="640"/>
      <c r="CN11" s="640"/>
      <c r="CO11" s="640"/>
      <c r="CP11" s="640"/>
      <c r="CQ11" s="641"/>
      <c r="CR11" s="625">
        <v>157558</v>
      </c>
      <c r="CS11" s="626"/>
      <c r="CT11" s="626"/>
      <c r="CU11" s="626"/>
      <c r="CV11" s="626"/>
      <c r="CW11" s="626"/>
      <c r="CX11" s="626"/>
      <c r="CY11" s="627"/>
      <c r="CZ11" s="628">
        <v>2.1</v>
      </c>
      <c r="DA11" s="628"/>
      <c r="DB11" s="628"/>
      <c r="DC11" s="628"/>
      <c r="DD11" s="634">
        <v>29837</v>
      </c>
      <c r="DE11" s="626"/>
      <c r="DF11" s="626"/>
      <c r="DG11" s="626"/>
      <c r="DH11" s="626"/>
      <c r="DI11" s="626"/>
      <c r="DJ11" s="626"/>
      <c r="DK11" s="626"/>
      <c r="DL11" s="626"/>
      <c r="DM11" s="626"/>
      <c r="DN11" s="626"/>
      <c r="DO11" s="626"/>
      <c r="DP11" s="627"/>
      <c r="DQ11" s="634">
        <v>100603</v>
      </c>
      <c r="DR11" s="626"/>
      <c r="DS11" s="626"/>
      <c r="DT11" s="626"/>
      <c r="DU11" s="626"/>
      <c r="DV11" s="626"/>
      <c r="DW11" s="626"/>
      <c r="DX11" s="626"/>
      <c r="DY11" s="626"/>
      <c r="DZ11" s="626"/>
      <c r="EA11" s="626"/>
      <c r="EB11" s="626"/>
      <c r="EC11" s="635"/>
    </row>
    <row r="12" spans="2:143" ht="11.25" customHeight="1" x14ac:dyDescent="0.15">
      <c r="B12" s="622" t="s">
        <v>232</v>
      </c>
      <c r="C12" s="623"/>
      <c r="D12" s="623"/>
      <c r="E12" s="623"/>
      <c r="F12" s="623"/>
      <c r="G12" s="623"/>
      <c r="H12" s="623"/>
      <c r="I12" s="623"/>
      <c r="J12" s="623"/>
      <c r="K12" s="623"/>
      <c r="L12" s="623"/>
      <c r="M12" s="623"/>
      <c r="N12" s="623"/>
      <c r="O12" s="623"/>
      <c r="P12" s="623"/>
      <c r="Q12" s="624"/>
      <c r="R12" s="625" t="s">
        <v>111</v>
      </c>
      <c r="S12" s="626"/>
      <c r="T12" s="626"/>
      <c r="U12" s="626"/>
      <c r="V12" s="626"/>
      <c r="W12" s="626"/>
      <c r="X12" s="626"/>
      <c r="Y12" s="627"/>
      <c r="Z12" s="628" t="s">
        <v>111</v>
      </c>
      <c r="AA12" s="628"/>
      <c r="AB12" s="628"/>
      <c r="AC12" s="628"/>
      <c r="AD12" s="629" t="s">
        <v>111</v>
      </c>
      <c r="AE12" s="629"/>
      <c r="AF12" s="629"/>
      <c r="AG12" s="629"/>
      <c r="AH12" s="629"/>
      <c r="AI12" s="629"/>
      <c r="AJ12" s="629"/>
      <c r="AK12" s="629"/>
      <c r="AL12" s="630" t="s">
        <v>111</v>
      </c>
      <c r="AM12" s="631"/>
      <c r="AN12" s="631"/>
      <c r="AO12" s="632"/>
      <c r="AP12" s="622" t="s">
        <v>233</v>
      </c>
      <c r="AQ12" s="623"/>
      <c r="AR12" s="623"/>
      <c r="AS12" s="623"/>
      <c r="AT12" s="623"/>
      <c r="AU12" s="623"/>
      <c r="AV12" s="623"/>
      <c r="AW12" s="623"/>
      <c r="AX12" s="623"/>
      <c r="AY12" s="623"/>
      <c r="AZ12" s="623"/>
      <c r="BA12" s="623"/>
      <c r="BB12" s="623"/>
      <c r="BC12" s="623"/>
      <c r="BD12" s="623"/>
      <c r="BE12" s="623"/>
      <c r="BF12" s="624"/>
      <c r="BG12" s="625">
        <v>851984</v>
      </c>
      <c r="BH12" s="626"/>
      <c r="BI12" s="626"/>
      <c r="BJ12" s="626"/>
      <c r="BK12" s="626"/>
      <c r="BL12" s="626"/>
      <c r="BM12" s="626"/>
      <c r="BN12" s="627"/>
      <c r="BO12" s="628">
        <v>42.8</v>
      </c>
      <c r="BP12" s="628"/>
      <c r="BQ12" s="628"/>
      <c r="BR12" s="628"/>
      <c r="BS12" s="634">
        <v>99002</v>
      </c>
      <c r="BT12" s="626"/>
      <c r="BU12" s="626"/>
      <c r="BV12" s="626"/>
      <c r="BW12" s="626"/>
      <c r="BX12" s="626"/>
      <c r="BY12" s="626"/>
      <c r="BZ12" s="626"/>
      <c r="CA12" s="626"/>
      <c r="CB12" s="635"/>
      <c r="CD12" s="639" t="s">
        <v>234</v>
      </c>
      <c r="CE12" s="640"/>
      <c r="CF12" s="640"/>
      <c r="CG12" s="640"/>
      <c r="CH12" s="640"/>
      <c r="CI12" s="640"/>
      <c r="CJ12" s="640"/>
      <c r="CK12" s="640"/>
      <c r="CL12" s="640"/>
      <c r="CM12" s="640"/>
      <c r="CN12" s="640"/>
      <c r="CO12" s="640"/>
      <c r="CP12" s="640"/>
      <c r="CQ12" s="641"/>
      <c r="CR12" s="625">
        <v>34084</v>
      </c>
      <c r="CS12" s="626"/>
      <c r="CT12" s="626"/>
      <c r="CU12" s="626"/>
      <c r="CV12" s="626"/>
      <c r="CW12" s="626"/>
      <c r="CX12" s="626"/>
      <c r="CY12" s="627"/>
      <c r="CZ12" s="628">
        <v>0.5</v>
      </c>
      <c r="DA12" s="628"/>
      <c r="DB12" s="628"/>
      <c r="DC12" s="628"/>
      <c r="DD12" s="634">
        <v>4672</v>
      </c>
      <c r="DE12" s="626"/>
      <c r="DF12" s="626"/>
      <c r="DG12" s="626"/>
      <c r="DH12" s="626"/>
      <c r="DI12" s="626"/>
      <c r="DJ12" s="626"/>
      <c r="DK12" s="626"/>
      <c r="DL12" s="626"/>
      <c r="DM12" s="626"/>
      <c r="DN12" s="626"/>
      <c r="DO12" s="626"/>
      <c r="DP12" s="627"/>
      <c r="DQ12" s="634">
        <v>30702</v>
      </c>
      <c r="DR12" s="626"/>
      <c r="DS12" s="626"/>
      <c r="DT12" s="626"/>
      <c r="DU12" s="626"/>
      <c r="DV12" s="626"/>
      <c r="DW12" s="626"/>
      <c r="DX12" s="626"/>
      <c r="DY12" s="626"/>
      <c r="DZ12" s="626"/>
      <c r="EA12" s="626"/>
      <c r="EB12" s="626"/>
      <c r="EC12" s="635"/>
    </row>
    <row r="13" spans="2:143" ht="11.25" customHeight="1" x14ac:dyDescent="0.15">
      <c r="B13" s="622" t="s">
        <v>235</v>
      </c>
      <c r="C13" s="623"/>
      <c r="D13" s="623"/>
      <c r="E13" s="623"/>
      <c r="F13" s="623"/>
      <c r="G13" s="623"/>
      <c r="H13" s="623"/>
      <c r="I13" s="623"/>
      <c r="J13" s="623"/>
      <c r="K13" s="623"/>
      <c r="L13" s="623"/>
      <c r="M13" s="623"/>
      <c r="N13" s="623"/>
      <c r="O13" s="623"/>
      <c r="P13" s="623"/>
      <c r="Q13" s="624"/>
      <c r="R13" s="625">
        <v>16883</v>
      </c>
      <c r="S13" s="626"/>
      <c r="T13" s="626"/>
      <c r="U13" s="626"/>
      <c r="V13" s="626"/>
      <c r="W13" s="626"/>
      <c r="X13" s="626"/>
      <c r="Y13" s="627"/>
      <c r="Z13" s="628">
        <v>0.2</v>
      </c>
      <c r="AA13" s="628"/>
      <c r="AB13" s="628"/>
      <c r="AC13" s="628"/>
      <c r="AD13" s="629">
        <v>16883</v>
      </c>
      <c r="AE13" s="629"/>
      <c r="AF13" s="629"/>
      <c r="AG13" s="629"/>
      <c r="AH13" s="629"/>
      <c r="AI13" s="629"/>
      <c r="AJ13" s="629"/>
      <c r="AK13" s="629"/>
      <c r="AL13" s="630">
        <v>0.4</v>
      </c>
      <c r="AM13" s="631"/>
      <c r="AN13" s="631"/>
      <c r="AO13" s="632"/>
      <c r="AP13" s="622" t="s">
        <v>236</v>
      </c>
      <c r="AQ13" s="623"/>
      <c r="AR13" s="623"/>
      <c r="AS13" s="623"/>
      <c r="AT13" s="623"/>
      <c r="AU13" s="623"/>
      <c r="AV13" s="623"/>
      <c r="AW13" s="623"/>
      <c r="AX13" s="623"/>
      <c r="AY13" s="623"/>
      <c r="AZ13" s="623"/>
      <c r="BA13" s="623"/>
      <c r="BB13" s="623"/>
      <c r="BC13" s="623"/>
      <c r="BD13" s="623"/>
      <c r="BE13" s="623"/>
      <c r="BF13" s="624"/>
      <c r="BG13" s="625">
        <v>851984</v>
      </c>
      <c r="BH13" s="626"/>
      <c r="BI13" s="626"/>
      <c r="BJ13" s="626"/>
      <c r="BK13" s="626"/>
      <c r="BL13" s="626"/>
      <c r="BM13" s="626"/>
      <c r="BN13" s="627"/>
      <c r="BO13" s="628">
        <v>42.8</v>
      </c>
      <c r="BP13" s="628"/>
      <c r="BQ13" s="628"/>
      <c r="BR13" s="628"/>
      <c r="BS13" s="634">
        <v>99002</v>
      </c>
      <c r="BT13" s="626"/>
      <c r="BU13" s="626"/>
      <c r="BV13" s="626"/>
      <c r="BW13" s="626"/>
      <c r="BX13" s="626"/>
      <c r="BY13" s="626"/>
      <c r="BZ13" s="626"/>
      <c r="CA13" s="626"/>
      <c r="CB13" s="635"/>
      <c r="CD13" s="639" t="s">
        <v>237</v>
      </c>
      <c r="CE13" s="640"/>
      <c r="CF13" s="640"/>
      <c r="CG13" s="640"/>
      <c r="CH13" s="640"/>
      <c r="CI13" s="640"/>
      <c r="CJ13" s="640"/>
      <c r="CK13" s="640"/>
      <c r="CL13" s="640"/>
      <c r="CM13" s="640"/>
      <c r="CN13" s="640"/>
      <c r="CO13" s="640"/>
      <c r="CP13" s="640"/>
      <c r="CQ13" s="641"/>
      <c r="CR13" s="625">
        <v>1182734</v>
      </c>
      <c r="CS13" s="626"/>
      <c r="CT13" s="626"/>
      <c r="CU13" s="626"/>
      <c r="CV13" s="626"/>
      <c r="CW13" s="626"/>
      <c r="CX13" s="626"/>
      <c r="CY13" s="627"/>
      <c r="CZ13" s="628">
        <v>15.8</v>
      </c>
      <c r="DA13" s="628"/>
      <c r="DB13" s="628"/>
      <c r="DC13" s="628"/>
      <c r="DD13" s="634">
        <v>894880</v>
      </c>
      <c r="DE13" s="626"/>
      <c r="DF13" s="626"/>
      <c r="DG13" s="626"/>
      <c r="DH13" s="626"/>
      <c r="DI13" s="626"/>
      <c r="DJ13" s="626"/>
      <c r="DK13" s="626"/>
      <c r="DL13" s="626"/>
      <c r="DM13" s="626"/>
      <c r="DN13" s="626"/>
      <c r="DO13" s="626"/>
      <c r="DP13" s="627"/>
      <c r="DQ13" s="634">
        <v>285537</v>
      </c>
      <c r="DR13" s="626"/>
      <c r="DS13" s="626"/>
      <c r="DT13" s="626"/>
      <c r="DU13" s="626"/>
      <c r="DV13" s="626"/>
      <c r="DW13" s="626"/>
      <c r="DX13" s="626"/>
      <c r="DY13" s="626"/>
      <c r="DZ13" s="626"/>
      <c r="EA13" s="626"/>
      <c r="EB13" s="626"/>
      <c r="EC13" s="635"/>
    </row>
    <row r="14" spans="2:143" ht="11.25" customHeight="1" x14ac:dyDescent="0.15">
      <c r="B14" s="622" t="s">
        <v>238</v>
      </c>
      <c r="C14" s="623"/>
      <c r="D14" s="623"/>
      <c r="E14" s="623"/>
      <c r="F14" s="623"/>
      <c r="G14" s="623"/>
      <c r="H14" s="623"/>
      <c r="I14" s="623"/>
      <c r="J14" s="623"/>
      <c r="K14" s="623"/>
      <c r="L14" s="623"/>
      <c r="M14" s="623"/>
      <c r="N14" s="623"/>
      <c r="O14" s="623"/>
      <c r="P14" s="623"/>
      <c r="Q14" s="624"/>
      <c r="R14" s="625" t="s">
        <v>111</v>
      </c>
      <c r="S14" s="626"/>
      <c r="T14" s="626"/>
      <c r="U14" s="626"/>
      <c r="V14" s="626"/>
      <c r="W14" s="626"/>
      <c r="X14" s="626"/>
      <c r="Y14" s="627"/>
      <c r="Z14" s="628" t="s">
        <v>111</v>
      </c>
      <c r="AA14" s="628"/>
      <c r="AB14" s="628"/>
      <c r="AC14" s="628"/>
      <c r="AD14" s="629" t="s">
        <v>111</v>
      </c>
      <c r="AE14" s="629"/>
      <c r="AF14" s="629"/>
      <c r="AG14" s="629"/>
      <c r="AH14" s="629"/>
      <c r="AI14" s="629"/>
      <c r="AJ14" s="629"/>
      <c r="AK14" s="629"/>
      <c r="AL14" s="630" t="s">
        <v>111</v>
      </c>
      <c r="AM14" s="631"/>
      <c r="AN14" s="631"/>
      <c r="AO14" s="632"/>
      <c r="AP14" s="622" t="s">
        <v>239</v>
      </c>
      <c r="AQ14" s="623"/>
      <c r="AR14" s="623"/>
      <c r="AS14" s="623"/>
      <c r="AT14" s="623"/>
      <c r="AU14" s="623"/>
      <c r="AV14" s="623"/>
      <c r="AW14" s="623"/>
      <c r="AX14" s="623"/>
      <c r="AY14" s="623"/>
      <c r="AZ14" s="623"/>
      <c r="BA14" s="623"/>
      <c r="BB14" s="623"/>
      <c r="BC14" s="623"/>
      <c r="BD14" s="623"/>
      <c r="BE14" s="623"/>
      <c r="BF14" s="624"/>
      <c r="BG14" s="625">
        <v>37705</v>
      </c>
      <c r="BH14" s="626"/>
      <c r="BI14" s="626"/>
      <c r="BJ14" s="626"/>
      <c r="BK14" s="626"/>
      <c r="BL14" s="626"/>
      <c r="BM14" s="626"/>
      <c r="BN14" s="627"/>
      <c r="BO14" s="628">
        <v>1.9</v>
      </c>
      <c r="BP14" s="628"/>
      <c r="BQ14" s="628"/>
      <c r="BR14" s="628"/>
      <c r="BS14" s="634" t="s">
        <v>111</v>
      </c>
      <c r="BT14" s="626"/>
      <c r="BU14" s="626"/>
      <c r="BV14" s="626"/>
      <c r="BW14" s="626"/>
      <c r="BX14" s="626"/>
      <c r="BY14" s="626"/>
      <c r="BZ14" s="626"/>
      <c r="CA14" s="626"/>
      <c r="CB14" s="635"/>
      <c r="CD14" s="639" t="s">
        <v>240</v>
      </c>
      <c r="CE14" s="640"/>
      <c r="CF14" s="640"/>
      <c r="CG14" s="640"/>
      <c r="CH14" s="640"/>
      <c r="CI14" s="640"/>
      <c r="CJ14" s="640"/>
      <c r="CK14" s="640"/>
      <c r="CL14" s="640"/>
      <c r="CM14" s="640"/>
      <c r="CN14" s="640"/>
      <c r="CO14" s="640"/>
      <c r="CP14" s="640"/>
      <c r="CQ14" s="641"/>
      <c r="CR14" s="625">
        <v>262484</v>
      </c>
      <c r="CS14" s="626"/>
      <c r="CT14" s="626"/>
      <c r="CU14" s="626"/>
      <c r="CV14" s="626"/>
      <c r="CW14" s="626"/>
      <c r="CX14" s="626"/>
      <c r="CY14" s="627"/>
      <c r="CZ14" s="628">
        <v>3.5</v>
      </c>
      <c r="DA14" s="628"/>
      <c r="DB14" s="628"/>
      <c r="DC14" s="628"/>
      <c r="DD14" s="634">
        <v>9227</v>
      </c>
      <c r="DE14" s="626"/>
      <c r="DF14" s="626"/>
      <c r="DG14" s="626"/>
      <c r="DH14" s="626"/>
      <c r="DI14" s="626"/>
      <c r="DJ14" s="626"/>
      <c r="DK14" s="626"/>
      <c r="DL14" s="626"/>
      <c r="DM14" s="626"/>
      <c r="DN14" s="626"/>
      <c r="DO14" s="626"/>
      <c r="DP14" s="627"/>
      <c r="DQ14" s="634">
        <v>255584</v>
      </c>
      <c r="DR14" s="626"/>
      <c r="DS14" s="626"/>
      <c r="DT14" s="626"/>
      <c r="DU14" s="626"/>
      <c r="DV14" s="626"/>
      <c r="DW14" s="626"/>
      <c r="DX14" s="626"/>
      <c r="DY14" s="626"/>
      <c r="DZ14" s="626"/>
      <c r="EA14" s="626"/>
      <c r="EB14" s="626"/>
      <c r="EC14" s="635"/>
    </row>
    <row r="15" spans="2:143" ht="11.25" customHeight="1" x14ac:dyDescent="0.15">
      <c r="B15" s="622" t="s">
        <v>241</v>
      </c>
      <c r="C15" s="623"/>
      <c r="D15" s="623"/>
      <c r="E15" s="623"/>
      <c r="F15" s="623"/>
      <c r="G15" s="623"/>
      <c r="H15" s="623"/>
      <c r="I15" s="623"/>
      <c r="J15" s="623"/>
      <c r="K15" s="623"/>
      <c r="L15" s="623"/>
      <c r="M15" s="623"/>
      <c r="N15" s="623"/>
      <c r="O15" s="623"/>
      <c r="P15" s="623"/>
      <c r="Q15" s="624"/>
      <c r="R15" s="625">
        <v>10371</v>
      </c>
      <c r="S15" s="626"/>
      <c r="T15" s="626"/>
      <c r="U15" s="626"/>
      <c r="V15" s="626"/>
      <c r="W15" s="626"/>
      <c r="X15" s="626"/>
      <c r="Y15" s="627"/>
      <c r="Z15" s="628">
        <v>0.1</v>
      </c>
      <c r="AA15" s="628"/>
      <c r="AB15" s="628"/>
      <c r="AC15" s="628"/>
      <c r="AD15" s="629">
        <v>10371</v>
      </c>
      <c r="AE15" s="629"/>
      <c r="AF15" s="629"/>
      <c r="AG15" s="629"/>
      <c r="AH15" s="629"/>
      <c r="AI15" s="629"/>
      <c r="AJ15" s="629"/>
      <c r="AK15" s="629"/>
      <c r="AL15" s="630">
        <v>0.2</v>
      </c>
      <c r="AM15" s="631"/>
      <c r="AN15" s="631"/>
      <c r="AO15" s="632"/>
      <c r="AP15" s="622" t="s">
        <v>242</v>
      </c>
      <c r="AQ15" s="623"/>
      <c r="AR15" s="623"/>
      <c r="AS15" s="623"/>
      <c r="AT15" s="623"/>
      <c r="AU15" s="623"/>
      <c r="AV15" s="623"/>
      <c r="AW15" s="623"/>
      <c r="AX15" s="623"/>
      <c r="AY15" s="623"/>
      <c r="AZ15" s="623"/>
      <c r="BA15" s="623"/>
      <c r="BB15" s="623"/>
      <c r="BC15" s="623"/>
      <c r="BD15" s="623"/>
      <c r="BE15" s="623"/>
      <c r="BF15" s="624"/>
      <c r="BG15" s="625">
        <v>78606</v>
      </c>
      <c r="BH15" s="626"/>
      <c r="BI15" s="626"/>
      <c r="BJ15" s="626"/>
      <c r="BK15" s="626"/>
      <c r="BL15" s="626"/>
      <c r="BM15" s="626"/>
      <c r="BN15" s="627"/>
      <c r="BO15" s="628">
        <v>3.9</v>
      </c>
      <c r="BP15" s="628"/>
      <c r="BQ15" s="628"/>
      <c r="BR15" s="628"/>
      <c r="BS15" s="634" t="s">
        <v>111</v>
      </c>
      <c r="BT15" s="626"/>
      <c r="BU15" s="626"/>
      <c r="BV15" s="626"/>
      <c r="BW15" s="626"/>
      <c r="BX15" s="626"/>
      <c r="BY15" s="626"/>
      <c r="BZ15" s="626"/>
      <c r="CA15" s="626"/>
      <c r="CB15" s="635"/>
      <c r="CD15" s="639" t="s">
        <v>243</v>
      </c>
      <c r="CE15" s="640"/>
      <c r="CF15" s="640"/>
      <c r="CG15" s="640"/>
      <c r="CH15" s="640"/>
      <c r="CI15" s="640"/>
      <c r="CJ15" s="640"/>
      <c r="CK15" s="640"/>
      <c r="CL15" s="640"/>
      <c r="CM15" s="640"/>
      <c r="CN15" s="640"/>
      <c r="CO15" s="640"/>
      <c r="CP15" s="640"/>
      <c r="CQ15" s="641"/>
      <c r="CR15" s="625">
        <v>675159</v>
      </c>
      <c r="CS15" s="626"/>
      <c r="CT15" s="626"/>
      <c r="CU15" s="626"/>
      <c r="CV15" s="626"/>
      <c r="CW15" s="626"/>
      <c r="CX15" s="626"/>
      <c r="CY15" s="627"/>
      <c r="CZ15" s="628">
        <v>9</v>
      </c>
      <c r="DA15" s="628"/>
      <c r="DB15" s="628"/>
      <c r="DC15" s="628"/>
      <c r="DD15" s="634">
        <v>6237</v>
      </c>
      <c r="DE15" s="626"/>
      <c r="DF15" s="626"/>
      <c r="DG15" s="626"/>
      <c r="DH15" s="626"/>
      <c r="DI15" s="626"/>
      <c r="DJ15" s="626"/>
      <c r="DK15" s="626"/>
      <c r="DL15" s="626"/>
      <c r="DM15" s="626"/>
      <c r="DN15" s="626"/>
      <c r="DO15" s="626"/>
      <c r="DP15" s="627"/>
      <c r="DQ15" s="634">
        <v>558146</v>
      </c>
      <c r="DR15" s="626"/>
      <c r="DS15" s="626"/>
      <c r="DT15" s="626"/>
      <c r="DU15" s="626"/>
      <c r="DV15" s="626"/>
      <c r="DW15" s="626"/>
      <c r="DX15" s="626"/>
      <c r="DY15" s="626"/>
      <c r="DZ15" s="626"/>
      <c r="EA15" s="626"/>
      <c r="EB15" s="626"/>
      <c r="EC15" s="635"/>
    </row>
    <row r="16" spans="2:143" ht="11.25" customHeight="1" x14ac:dyDescent="0.15">
      <c r="B16" s="622" t="s">
        <v>244</v>
      </c>
      <c r="C16" s="623"/>
      <c r="D16" s="623"/>
      <c r="E16" s="623"/>
      <c r="F16" s="623"/>
      <c r="G16" s="623"/>
      <c r="H16" s="623"/>
      <c r="I16" s="623"/>
      <c r="J16" s="623"/>
      <c r="K16" s="623"/>
      <c r="L16" s="623"/>
      <c r="M16" s="623"/>
      <c r="N16" s="623"/>
      <c r="O16" s="623"/>
      <c r="P16" s="623"/>
      <c r="Q16" s="624"/>
      <c r="R16" s="625">
        <v>2178908</v>
      </c>
      <c r="S16" s="626"/>
      <c r="T16" s="626"/>
      <c r="U16" s="626"/>
      <c r="V16" s="626"/>
      <c r="W16" s="626"/>
      <c r="X16" s="626"/>
      <c r="Y16" s="627"/>
      <c r="Z16" s="628">
        <v>28.4</v>
      </c>
      <c r="AA16" s="628"/>
      <c r="AB16" s="628"/>
      <c r="AC16" s="628"/>
      <c r="AD16" s="629">
        <v>1878335</v>
      </c>
      <c r="AE16" s="629"/>
      <c r="AF16" s="629"/>
      <c r="AG16" s="629"/>
      <c r="AH16" s="629"/>
      <c r="AI16" s="629"/>
      <c r="AJ16" s="629"/>
      <c r="AK16" s="629"/>
      <c r="AL16" s="630">
        <v>44.3</v>
      </c>
      <c r="AM16" s="631"/>
      <c r="AN16" s="631"/>
      <c r="AO16" s="632"/>
      <c r="AP16" s="622" t="s">
        <v>245</v>
      </c>
      <c r="AQ16" s="623"/>
      <c r="AR16" s="623"/>
      <c r="AS16" s="623"/>
      <c r="AT16" s="623"/>
      <c r="AU16" s="623"/>
      <c r="AV16" s="623"/>
      <c r="AW16" s="623"/>
      <c r="AX16" s="623"/>
      <c r="AY16" s="623"/>
      <c r="AZ16" s="623"/>
      <c r="BA16" s="623"/>
      <c r="BB16" s="623"/>
      <c r="BC16" s="623"/>
      <c r="BD16" s="623"/>
      <c r="BE16" s="623"/>
      <c r="BF16" s="624"/>
      <c r="BG16" s="625" t="s">
        <v>111</v>
      </c>
      <c r="BH16" s="626"/>
      <c r="BI16" s="626"/>
      <c r="BJ16" s="626"/>
      <c r="BK16" s="626"/>
      <c r="BL16" s="626"/>
      <c r="BM16" s="626"/>
      <c r="BN16" s="627"/>
      <c r="BO16" s="628" t="s">
        <v>111</v>
      </c>
      <c r="BP16" s="628"/>
      <c r="BQ16" s="628"/>
      <c r="BR16" s="628"/>
      <c r="BS16" s="634" t="s">
        <v>111</v>
      </c>
      <c r="BT16" s="626"/>
      <c r="BU16" s="626"/>
      <c r="BV16" s="626"/>
      <c r="BW16" s="626"/>
      <c r="BX16" s="626"/>
      <c r="BY16" s="626"/>
      <c r="BZ16" s="626"/>
      <c r="CA16" s="626"/>
      <c r="CB16" s="635"/>
      <c r="CD16" s="639" t="s">
        <v>246</v>
      </c>
      <c r="CE16" s="640"/>
      <c r="CF16" s="640"/>
      <c r="CG16" s="640"/>
      <c r="CH16" s="640"/>
      <c r="CI16" s="640"/>
      <c r="CJ16" s="640"/>
      <c r="CK16" s="640"/>
      <c r="CL16" s="640"/>
      <c r="CM16" s="640"/>
      <c r="CN16" s="640"/>
      <c r="CO16" s="640"/>
      <c r="CP16" s="640"/>
      <c r="CQ16" s="641"/>
      <c r="CR16" s="625" t="s">
        <v>111</v>
      </c>
      <c r="CS16" s="626"/>
      <c r="CT16" s="626"/>
      <c r="CU16" s="626"/>
      <c r="CV16" s="626"/>
      <c r="CW16" s="626"/>
      <c r="CX16" s="626"/>
      <c r="CY16" s="627"/>
      <c r="CZ16" s="628" t="s">
        <v>111</v>
      </c>
      <c r="DA16" s="628"/>
      <c r="DB16" s="628"/>
      <c r="DC16" s="628"/>
      <c r="DD16" s="634" t="s">
        <v>111</v>
      </c>
      <c r="DE16" s="626"/>
      <c r="DF16" s="626"/>
      <c r="DG16" s="626"/>
      <c r="DH16" s="626"/>
      <c r="DI16" s="626"/>
      <c r="DJ16" s="626"/>
      <c r="DK16" s="626"/>
      <c r="DL16" s="626"/>
      <c r="DM16" s="626"/>
      <c r="DN16" s="626"/>
      <c r="DO16" s="626"/>
      <c r="DP16" s="627"/>
      <c r="DQ16" s="634" t="s">
        <v>111</v>
      </c>
      <c r="DR16" s="626"/>
      <c r="DS16" s="626"/>
      <c r="DT16" s="626"/>
      <c r="DU16" s="626"/>
      <c r="DV16" s="626"/>
      <c r="DW16" s="626"/>
      <c r="DX16" s="626"/>
      <c r="DY16" s="626"/>
      <c r="DZ16" s="626"/>
      <c r="EA16" s="626"/>
      <c r="EB16" s="626"/>
      <c r="EC16" s="635"/>
    </row>
    <row r="17" spans="2:133" ht="11.25" customHeight="1" x14ac:dyDescent="0.15">
      <c r="B17" s="622" t="s">
        <v>247</v>
      </c>
      <c r="C17" s="623"/>
      <c r="D17" s="623"/>
      <c r="E17" s="623"/>
      <c r="F17" s="623"/>
      <c r="G17" s="623"/>
      <c r="H17" s="623"/>
      <c r="I17" s="623"/>
      <c r="J17" s="623"/>
      <c r="K17" s="623"/>
      <c r="L17" s="623"/>
      <c r="M17" s="623"/>
      <c r="N17" s="623"/>
      <c r="O17" s="623"/>
      <c r="P17" s="623"/>
      <c r="Q17" s="624"/>
      <c r="R17" s="625">
        <v>1878335</v>
      </c>
      <c r="S17" s="626"/>
      <c r="T17" s="626"/>
      <c r="U17" s="626"/>
      <c r="V17" s="626"/>
      <c r="W17" s="626"/>
      <c r="X17" s="626"/>
      <c r="Y17" s="627"/>
      <c r="Z17" s="628">
        <v>24.5</v>
      </c>
      <c r="AA17" s="628"/>
      <c r="AB17" s="628"/>
      <c r="AC17" s="628"/>
      <c r="AD17" s="629">
        <v>1878335</v>
      </c>
      <c r="AE17" s="629"/>
      <c r="AF17" s="629"/>
      <c r="AG17" s="629"/>
      <c r="AH17" s="629"/>
      <c r="AI17" s="629"/>
      <c r="AJ17" s="629"/>
      <c r="AK17" s="629"/>
      <c r="AL17" s="630">
        <v>44.3</v>
      </c>
      <c r="AM17" s="631"/>
      <c r="AN17" s="631"/>
      <c r="AO17" s="632"/>
      <c r="AP17" s="622" t="s">
        <v>248</v>
      </c>
      <c r="AQ17" s="623"/>
      <c r="AR17" s="623"/>
      <c r="AS17" s="623"/>
      <c r="AT17" s="623"/>
      <c r="AU17" s="623"/>
      <c r="AV17" s="623"/>
      <c r="AW17" s="623"/>
      <c r="AX17" s="623"/>
      <c r="AY17" s="623"/>
      <c r="AZ17" s="623"/>
      <c r="BA17" s="623"/>
      <c r="BB17" s="623"/>
      <c r="BC17" s="623"/>
      <c r="BD17" s="623"/>
      <c r="BE17" s="623"/>
      <c r="BF17" s="624"/>
      <c r="BG17" s="625" t="s">
        <v>111</v>
      </c>
      <c r="BH17" s="626"/>
      <c r="BI17" s="626"/>
      <c r="BJ17" s="626"/>
      <c r="BK17" s="626"/>
      <c r="BL17" s="626"/>
      <c r="BM17" s="626"/>
      <c r="BN17" s="627"/>
      <c r="BO17" s="628" t="s">
        <v>111</v>
      </c>
      <c r="BP17" s="628"/>
      <c r="BQ17" s="628"/>
      <c r="BR17" s="628"/>
      <c r="BS17" s="634" t="s">
        <v>111</v>
      </c>
      <c r="BT17" s="626"/>
      <c r="BU17" s="626"/>
      <c r="BV17" s="626"/>
      <c r="BW17" s="626"/>
      <c r="BX17" s="626"/>
      <c r="BY17" s="626"/>
      <c r="BZ17" s="626"/>
      <c r="CA17" s="626"/>
      <c r="CB17" s="635"/>
      <c r="CD17" s="639" t="s">
        <v>249</v>
      </c>
      <c r="CE17" s="640"/>
      <c r="CF17" s="640"/>
      <c r="CG17" s="640"/>
      <c r="CH17" s="640"/>
      <c r="CI17" s="640"/>
      <c r="CJ17" s="640"/>
      <c r="CK17" s="640"/>
      <c r="CL17" s="640"/>
      <c r="CM17" s="640"/>
      <c r="CN17" s="640"/>
      <c r="CO17" s="640"/>
      <c r="CP17" s="640"/>
      <c r="CQ17" s="641"/>
      <c r="CR17" s="625">
        <v>1039422</v>
      </c>
      <c r="CS17" s="626"/>
      <c r="CT17" s="626"/>
      <c r="CU17" s="626"/>
      <c r="CV17" s="626"/>
      <c r="CW17" s="626"/>
      <c r="CX17" s="626"/>
      <c r="CY17" s="627"/>
      <c r="CZ17" s="628">
        <v>13.9</v>
      </c>
      <c r="DA17" s="628"/>
      <c r="DB17" s="628"/>
      <c r="DC17" s="628"/>
      <c r="DD17" s="634" t="s">
        <v>111</v>
      </c>
      <c r="DE17" s="626"/>
      <c r="DF17" s="626"/>
      <c r="DG17" s="626"/>
      <c r="DH17" s="626"/>
      <c r="DI17" s="626"/>
      <c r="DJ17" s="626"/>
      <c r="DK17" s="626"/>
      <c r="DL17" s="626"/>
      <c r="DM17" s="626"/>
      <c r="DN17" s="626"/>
      <c r="DO17" s="626"/>
      <c r="DP17" s="627"/>
      <c r="DQ17" s="634">
        <v>1025250</v>
      </c>
      <c r="DR17" s="626"/>
      <c r="DS17" s="626"/>
      <c r="DT17" s="626"/>
      <c r="DU17" s="626"/>
      <c r="DV17" s="626"/>
      <c r="DW17" s="626"/>
      <c r="DX17" s="626"/>
      <c r="DY17" s="626"/>
      <c r="DZ17" s="626"/>
      <c r="EA17" s="626"/>
      <c r="EB17" s="626"/>
      <c r="EC17" s="635"/>
    </row>
    <row r="18" spans="2:133" ht="11.25" customHeight="1" x14ac:dyDescent="0.15">
      <c r="B18" s="622" t="s">
        <v>250</v>
      </c>
      <c r="C18" s="623"/>
      <c r="D18" s="623"/>
      <c r="E18" s="623"/>
      <c r="F18" s="623"/>
      <c r="G18" s="623"/>
      <c r="H18" s="623"/>
      <c r="I18" s="623"/>
      <c r="J18" s="623"/>
      <c r="K18" s="623"/>
      <c r="L18" s="623"/>
      <c r="M18" s="623"/>
      <c r="N18" s="623"/>
      <c r="O18" s="623"/>
      <c r="P18" s="623"/>
      <c r="Q18" s="624"/>
      <c r="R18" s="625">
        <v>300573</v>
      </c>
      <c r="S18" s="626"/>
      <c r="T18" s="626"/>
      <c r="U18" s="626"/>
      <c r="V18" s="626"/>
      <c r="W18" s="626"/>
      <c r="X18" s="626"/>
      <c r="Y18" s="627"/>
      <c r="Z18" s="628">
        <v>3.9</v>
      </c>
      <c r="AA18" s="628"/>
      <c r="AB18" s="628"/>
      <c r="AC18" s="628"/>
      <c r="AD18" s="629" t="s">
        <v>111</v>
      </c>
      <c r="AE18" s="629"/>
      <c r="AF18" s="629"/>
      <c r="AG18" s="629"/>
      <c r="AH18" s="629"/>
      <c r="AI18" s="629"/>
      <c r="AJ18" s="629"/>
      <c r="AK18" s="629"/>
      <c r="AL18" s="630" t="s">
        <v>111</v>
      </c>
      <c r="AM18" s="631"/>
      <c r="AN18" s="631"/>
      <c r="AO18" s="632"/>
      <c r="AP18" s="622" t="s">
        <v>251</v>
      </c>
      <c r="AQ18" s="623"/>
      <c r="AR18" s="623"/>
      <c r="AS18" s="623"/>
      <c r="AT18" s="623"/>
      <c r="AU18" s="623"/>
      <c r="AV18" s="623"/>
      <c r="AW18" s="623"/>
      <c r="AX18" s="623"/>
      <c r="AY18" s="623"/>
      <c r="AZ18" s="623"/>
      <c r="BA18" s="623"/>
      <c r="BB18" s="623"/>
      <c r="BC18" s="623"/>
      <c r="BD18" s="623"/>
      <c r="BE18" s="623"/>
      <c r="BF18" s="624"/>
      <c r="BG18" s="625" t="s">
        <v>111</v>
      </c>
      <c r="BH18" s="626"/>
      <c r="BI18" s="626"/>
      <c r="BJ18" s="626"/>
      <c r="BK18" s="626"/>
      <c r="BL18" s="626"/>
      <c r="BM18" s="626"/>
      <c r="BN18" s="627"/>
      <c r="BO18" s="628" t="s">
        <v>111</v>
      </c>
      <c r="BP18" s="628"/>
      <c r="BQ18" s="628"/>
      <c r="BR18" s="628"/>
      <c r="BS18" s="634" t="s">
        <v>111</v>
      </c>
      <c r="BT18" s="626"/>
      <c r="BU18" s="626"/>
      <c r="BV18" s="626"/>
      <c r="BW18" s="626"/>
      <c r="BX18" s="626"/>
      <c r="BY18" s="626"/>
      <c r="BZ18" s="626"/>
      <c r="CA18" s="626"/>
      <c r="CB18" s="635"/>
      <c r="CD18" s="639" t="s">
        <v>252</v>
      </c>
      <c r="CE18" s="640"/>
      <c r="CF18" s="640"/>
      <c r="CG18" s="640"/>
      <c r="CH18" s="640"/>
      <c r="CI18" s="640"/>
      <c r="CJ18" s="640"/>
      <c r="CK18" s="640"/>
      <c r="CL18" s="640"/>
      <c r="CM18" s="640"/>
      <c r="CN18" s="640"/>
      <c r="CO18" s="640"/>
      <c r="CP18" s="640"/>
      <c r="CQ18" s="641"/>
      <c r="CR18" s="625" t="s">
        <v>111</v>
      </c>
      <c r="CS18" s="626"/>
      <c r="CT18" s="626"/>
      <c r="CU18" s="626"/>
      <c r="CV18" s="626"/>
      <c r="CW18" s="626"/>
      <c r="CX18" s="626"/>
      <c r="CY18" s="627"/>
      <c r="CZ18" s="628" t="s">
        <v>111</v>
      </c>
      <c r="DA18" s="628"/>
      <c r="DB18" s="628"/>
      <c r="DC18" s="628"/>
      <c r="DD18" s="634" t="s">
        <v>111</v>
      </c>
      <c r="DE18" s="626"/>
      <c r="DF18" s="626"/>
      <c r="DG18" s="626"/>
      <c r="DH18" s="626"/>
      <c r="DI18" s="626"/>
      <c r="DJ18" s="626"/>
      <c r="DK18" s="626"/>
      <c r="DL18" s="626"/>
      <c r="DM18" s="626"/>
      <c r="DN18" s="626"/>
      <c r="DO18" s="626"/>
      <c r="DP18" s="627"/>
      <c r="DQ18" s="634" t="s">
        <v>111</v>
      </c>
      <c r="DR18" s="626"/>
      <c r="DS18" s="626"/>
      <c r="DT18" s="626"/>
      <c r="DU18" s="626"/>
      <c r="DV18" s="626"/>
      <c r="DW18" s="626"/>
      <c r="DX18" s="626"/>
      <c r="DY18" s="626"/>
      <c r="DZ18" s="626"/>
      <c r="EA18" s="626"/>
      <c r="EB18" s="626"/>
      <c r="EC18" s="635"/>
    </row>
    <row r="19" spans="2:133" ht="11.25" customHeight="1" x14ac:dyDescent="0.15">
      <c r="B19" s="622" t="s">
        <v>253</v>
      </c>
      <c r="C19" s="623"/>
      <c r="D19" s="623"/>
      <c r="E19" s="623"/>
      <c r="F19" s="623"/>
      <c r="G19" s="623"/>
      <c r="H19" s="623"/>
      <c r="I19" s="623"/>
      <c r="J19" s="623"/>
      <c r="K19" s="623"/>
      <c r="L19" s="623"/>
      <c r="M19" s="623"/>
      <c r="N19" s="623"/>
      <c r="O19" s="623"/>
      <c r="P19" s="623"/>
      <c r="Q19" s="624"/>
      <c r="R19" s="625" t="s">
        <v>111</v>
      </c>
      <c r="S19" s="626"/>
      <c r="T19" s="626"/>
      <c r="U19" s="626"/>
      <c r="V19" s="626"/>
      <c r="W19" s="626"/>
      <c r="X19" s="626"/>
      <c r="Y19" s="627"/>
      <c r="Z19" s="628" t="s">
        <v>111</v>
      </c>
      <c r="AA19" s="628"/>
      <c r="AB19" s="628"/>
      <c r="AC19" s="628"/>
      <c r="AD19" s="629" t="s">
        <v>111</v>
      </c>
      <c r="AE19" s="629"/>
      <c r="AF19" s="629"/>
      <c r="AG19" s="629"/>
      <c r="AH19" s="629"/>
      <c r="AI19" s="629"/>
      <c r="AJ19" s="629"/>
      <c r="AK19" s="629"/>
      <c r="AL19" s="630" t="s">
        <v>111</v>
      </c>
      <c r="AM19" s="631"/>
      <c r="AN19" s="631"/>
      <c r="AO19" s="632"/>
      <c r="AP19" s="622" t="s">
        <v>254</v>
      </c>
      <c r="AQ19" s="623"/>
      <c r="AR19" s="623"/>
      <c r="AS19" s="623"/>
      <c r="AT19" s="623"/>
      <c r="AU19" s="623"/>
      <c r="AV19" s="623"/>
      <c r="AW19" s="623"/>
      <c r="AX19" s="623"/>
      <c r="AY19" s="623"/>
      <c r="AZ19" s="623"/>
      <c r="BA19" s="623"/>
      <c r="BB19" s="623"/>
      <c r="BC19" s="623"/>
      <c r="BD19" s="623"/>
      <c r="BE19" s="623"/>
      <c r="BF19" s="624"/>
      <c r="BG19" s="625">
        <v>3046</v>
      </c>
      <c r="BH19" s="626"/>
      <c r="BI19" s="626"/>
      <c r="BJ19" s="626"/>
      <c r="BK19" s="626"/>
      <c r="BL19" s="626"/>
      <c r="BM19" s="626"/>
      <c r="BN19" s="627"/>
      <c r="BO19" s="628">
        <v>0.2</v>
      </c>
      <c r="BP19" s="628"/>
      <c r="BQ19" s="628"/>
      <c r="BR19" s="628"/>
      <c r="BS19" s="634" t="s">
        <v>111</v>
      </c>
      <c r="BT19" s="626"/>
      <c r="BU19" s="626"/>
      <c r="BV19" s="626"/>
      <c r="BW19" s="626"/>
      <c r="BX19" s="626"/>
      <c r="BY19" s="626"/>
      <c r="BZ19" s="626"/>
      <c r="CA19" s="626"/>
      <c r="CB19" s="635"/>
      <c r="CD19" s="639" t="s">
        <v>255</v>
      </c>
      <c r="CE19" s="640"/>
      <c r="CF19" s="640"/>
      <c r="CG19" s="640"/>
      <c r="CH19" s="640"/>
      <c r="CI19" s="640"/>
      <c r="CJ19" s="640"/>
      <c r="CK19" s="640"/>
      <c r="CL19" s="640"/>
      <c r="CM19" s="640"/>
      <c r="CN19" s="640"/>
      <c r="CO19" s="640"/>
      <c r="CP19" s="640"/>
      <c r="CQ19" s="641"/>
      <c r="CR19" s="625" t="s">
        <v>111</v>
      </c>
      <c r="CS19" s="626"/>
      <c r="CT19" s="626"/>
      <c r="CU19" s="626"/>
      <c r="CV19" s="626"/>
      <c r="CW19" s="626"/>
      <c r="CX19" s="626"/>
      <c r="CY19" s="627"/>
      <c r="CZ19" s="628" t="s">
        <v>111</v>
      </c>
      <c r="DA19" s="628"/>
      <c r="DB19" s="628"/>
      <c r="DC19" s="628"/>
      <c r="DD19" s="634" t="s">
        <v>111</v>
      </c>
      <c r="DE19" s="626"/>
      <c r="DF19" s="626"/>
      <c r="DG19" s="626"/>
      <c r="DH19" s="626"/>
      <c r="DI19" s="626"/>
      <c r="DJ19" s="626"/>
      <c r="DK19" s="626"/>
      <c r="DL19" s="626"/>
      <c r="DM19" s="626"/>
      <c r="DN19" s="626"/>
      <c r="DO19" s="626"/>
      <c r="DP19" s="627"/>
      <c r="DQ19" s="634" t="s">
        <v>111</v>
      </c>
      <c r="DR19" s="626"/>
      <c r="DS19" s="626"/>
      <c r="DT19" s="626"/>
      <c r="DU19" s="626"/>
      <c r="DV19" s="626"/>
      <c r="DW19" s="626"/>
      <c r="DX19" s="626"/>
      <c r="DY19" s="626"/>
      <c r="DZ19" s="626"/>
      <c r="EA19" s="626"/>
      <c r="EB19" s="626"/>
      <c r="EC19" s="635"/>
    </row>
    <row r="20" spans="2:133" ht="11.25" customHeight="1" x14ac:dyDescent="0.15">
      <c r="B20" s="622" t="s">
        <v>256</v>
      </c>
      <c r="C20" s="623"/>
      <c r="D20" s="623"/>
      <c r="E20" s="623"/>
      <c r="F20" s="623"/>
      <c r="G20" s="623"/>
      <c r="H20" s="623"/>
      <c r="I20" s="623"/>
      <c r="J20" s="623"/>
      <c r="K20" s="623"/>
      <c r="L20" s="623"/>
      <c r="M20" s="623"/>
      <c r="N20" s="623"/>
      <c r="O20" s="623"/>
      <c r="P20" s="623"/>
      <c r="Q20" s="624"/>
      <c r="R20" s="625">
        <v>4542919</v>
      </c>
      <c r="S20" s="626"/>
      <c r="T20" s="626"/>
      <c r="U20" s="626"/>
      <c r="V20" s="626"/>
      <c r="W20" s="626"/>
      <c r="X20" s="626"/>
      <c r="Y20" s="627"/>
      <c r="Z20" s="628">
        <v>59.2</v>
      </c>
      <c r="AA20" s="628"/>
      <c r="AB20" s="628"/>
      <c r="AC20" s="628"/>
      <c r="AD20" s="629">
        <v>4242346</v>
      </c>
      <c r="AE20" s="629"/>
      <c r="AF20" s="629"/>
      <c r="AG20" s="629"/>
      <c r="AH20" s="629"/>
      <c r="AI20" s="629"/>
      <c r="AJ20" s="629"/>
      <c r="AK20" s="629"/>
      <c r="AL20" s="630">
        <v>100</v>
      </c>
      <c r="AM20" s="631"/>
      <c r="AN20" s="631"/>
      <c r="AO20" s="632"/>
      <c r="AP20" s="622" t="s">
        <v>257</v>
      </c>
      <c r="AQ20" s="623"/>
      <c r="AR20" s="623"/>
      <c r="AS20" s="623"/>
      <c r="AT20" s="623"/>
      <c r="AU20" s="623"/>
      <c r="AV20" s="623"/>
      <c r="AW20" s="623"/>
      <c r="AX20" s="623"/>
      <c r="AY20" s="623"/>
      <c r="AZ20" s="623"/>
      <c r="BA20" s="623"/>
      <c r="BB20" s="623"/>
      <c r="BC20" s="623"/>
      <c r="BD20" s="623"/>
      <c r="BE20" s="623"/>
      <c r="BF20" s="624"/>
      <c r="BG20" s="625">
        <v>3046</v>
      </c>
      <c r="BH20" s="626"/>
      <c r="BI20" s="626"/>
      <c r="BJ20" s="626"/>
      <c r="BK20" s="626"/>
      <c r="BL20" s="626"/>
      <c r="BM20" s="626"/>
      <c r="BN20" s="627"/>
      <c r="BO20" s="628">
        <v>0.2</v>
      </c>
      <c r="BP20" s="628"/>
      <c r="BQ20" s="628"/>
      <c r="BR20" s="628"/>
      <c r="BS20" s="634" t="s">
        <v>111</v>
      </c>
      <c r="BT20" s="626"/>
      <c r="BU20" s="626"/>
      <c r="BV20" s="626"/>
      <c r="BW20" s="626"/>
      <c r="BX20" s="626"/>
      <c r="BY20" s="626"/>
      <c r="BZ20" s="626"/>
      <c r="CA20" s="626"/>
      <c r="CB20" s="635"/>
      <c r="CD20" s="639" t="s">
        <v>258</v>
      </c>
      <c r="CE20" s="640"/>
      <c r="CF20" s="640"/>
      <c r="CG20" s="640"/>
      <c r="CH20" s="640"/>
      <c r="CI20" s="640"/>
      <c r="CJ20" s="640"/>
      <c r="CK20" s="640"/>
      <c r="CL20" s="640"/>
      <c r="CM20" s="640"/>
      <c r="CN20" s="640"/>
      <c r="CO20" s="640"/>
      <c r="CP20" s="640"/>
      <c r="CQ20" s="641"/>
      <c r="CR20" s="625">
        <v>7484317</v>
      </c>
      <c r="CS20" s="626"/>
      <c r="CT20" s="626"/>
      <c r="CU20" s="626"/>
      <c r="CV20" s="626"/>
      <c r="CW20" s="626"/>
      <c r="CX20" s="626"/>
      <c r="CY20" s="627"/>
      <c r="CZ20" s="628">
        <v>100</v>
      </c>
      <c r="DA20" s="628"/>
      <c r="DB20" s="628"/>
      <c r="DC20" s="628"/>
      <c r="DD20" s="634">
        <v>1239450</v>
      </c>
      <c r="DE20" s="626"/>
      <c r="DF20" s="626"/>
      <c r="DG20" s="626"/>
      <c r="DH20" s="626"/>
      <c r="DI20" s="626"/>
      <c r="DJ20" s="626"/>
      <c r="DK20" s="626"/>
      <c r="DL20" s="626"/>
      <c r="DM20" s="626"/>
      <c r="DN20" s="626"/>
      <c r="DO20" s="626"/>
      <c r="DP20" s="627"/>
      <c r="DQ20" s="634">
        <v>5128423</v>
      </c>
      <c r="DR20" s="626"/>
      <c r="DS20" s="626"/>
      <c r="DT20" s="626"/>
      <c r="DU20" s="626"/>
      <c r="DV20" s="626"/>
      <c r="DW20" s="626"/>
      <c r="DX20" s="626"/>
      <c r="DY20" s="626"/>
      <c r="DZ20" s="626"/>
      <c r="EA20" s="626"/>
      <c r="EB20" s="626"/>
      <c r="EC20" s="635"/>
    </row>
    <row r="21" spans="2:133" ht="11.25" customHeight="1" x14ac:dyDescent="0.15">
      <c r="B21" s="622" t="s">
        <v>259</v>
      </c>
      <c r="C21" s="623"/>
      <c r="D21" s="623"/>
      <c r="E21" s="623"/>
      <c r="F21" s="623"/>
      <c r="G21" s="623"/>
      <c r="H21" s="623"/>
      <c r="I21" s="623"/>
      <c r="J21" s="623"/>
      <c r="K21" s="623"/>
      <c r="L21" s="623"/>
      <c r="M21" s="623"/>
      <c r="N21" s="623"/>
      <c r="O21" s="623"/>
      <c r="P21" s="623"/>
      <c r="Q21" s="624"/>
      <c r="R21" s="625">
        <v>1978</v>
      </c>
      <c r="S21" s="626"/>
      <c r="T21" s="626"/>
      <c r="U21" s="626"/>
      <c r="V21" s="626"/>
      <c r="W21" s="626"/>
      <c r="X21" s="626"/>
      <c r="Y21" s="627"/>
      <c r="Z21" s="628">
        <v>0</v>
      </c>
      <c r="AA21" s="628"/>
      <c r="AB21" s="628"/>
      <c r="AC21" s="628"/>
      <c r="AD21" s="629">
        <v>1978</v>
      </c>
      <c r="AE21" s="629"/>
      <c r="AF21" s="629"/>
      <c r="AG21" s="629"/>
      <c r="AH21" s="629"/>
      <c r="AI21" s="629"/>
      <c r="AJ21" s="629"/>
      <c r="AK21" s="629"/>
      <c r="AL21" s="630">
        <v>0</v>
      </c>
      <c r="AM21" s="631"/>
      <c r="AN21" s="631"/>
      <c r="AO21" s="632"/>
      <c r="AP21" s="642" t="s">
        <v>260</v>
      </c>
      <c r="AQ21" s="643"/>
      <c r="AR21" s="643"/>
      <c r="AS21" s="643"/>
      <c r="AT21" s="643"/>
      <c r="AU21" s="643"/>
      <c r="AV21" s="643"/>
      <c r="AW21" s="643"/>
      <c r="AX21" s="643"/>
      <c r="AY21" s="643"/>
      <c r="AZ21" s="643"/>
      <c r="BA21" s="643"/>
      <c r="BB21" s="643"/>
      <c r="BC21" s="643"/>
      <c r="BD21" s="643"/>
      <c r="BE21" s="643"/>
      <c r="BF21" s="644"/>
      <c r="BG21" s="625">
        <v>3046</v>
      </c>
      <c r="BH21" s="626"/>
      <c r="BI21" s="626"/>
      <c r="BJ21" s="626"/>
      <c r="BK21" s="626"/>
      <c r="BL21" s="626"/>
      <c r="BM21" s="626"/>
      <c r="BN21" s="627"/>
      <c r="BO21" s="628">
        <v>0.2</v>
      </c>
      <c r="BP21" s="628"/>
      <c r="BQ21" s="628"/>
      <c r="BR21" s="628"/>
      <c r="BS21" s="634" t="s">
        <v>111</v>
      </c>
      <c r="BT21" s="626"/>
      <c r="BU21" s="626"/>
      <c r="BV21" s="626"/>
      <c r="BW21" s="626"/>
      <c r="BX21" s="626"/>
      <c r="BY21" s="626"/>
      <c r="BZ21" s="626"/>
      <c r="CA21" s="626"/>
      <c r="CB21" s="635"/>
      <c r="CD21" s="645"/>
      <c r="CE21" s="646"/>
      <c r="CF21" s="646"/>
      <c r="CG21" s="646"/>
      <c r="CH21" s="646"/>
      <c r="CI21" s="646"/>
      <c r="CJ21" s="646"/>
      <c r="CK21" s="646"/>
      <c r="CL21" s="646"/>
      <c r="CM21" s="646"/>
      <c r="CN21" s="646"/>
      <c r="CO21" s="646"/>
      <c r="CP21" s="646"/>
      <c r="CQ21" s="647"/>
      <c r="CR21" s="625"/>
      <c r="CS21" s="626"/>
      <c r="CT21" s="626"/>
      <c r="CU21" s="626"/>
      <c r="CV21" s="626"/>
      <c r="CW21" s="626"/>
      <c r="CX21" s="626"/>
      <c r="CY21" s="627"/>
      <c r="CZ21" s="628"/>
      <c r="DA21" s="628"/>
      <c r="DB21" s="628"/>
      <c r="DC21" s="628"/>
      <c r="DD21" s="634"/>
      <c r="DE21" s="626"/>
      <c r="DF21" s="626"/>
      <c r="DG21" s="626"/>
      <c r="DH21" s="626"/>
      <c r="DI21" s="626"/>
      <c r="DJ21" s="626"/>
      <c r="DK21" s="626"/>
      <c r="DL21" s="626"/>
      <c r="DM21" s="626"/>
      <c r="DN21" s="626"/>
      <c r="DO21" s="626"/>
      <c r="DP21" s="627"/>
      <c r="DQ21" s="634"/>
      <c r="DR21" s="626"/>
      <c r="DS21" s="626"/>
      <c r="DT21" s="626"/>
      <c r="DU21" s="626"/>
      <c r="DV21" s="626"/>
      <c r="DW21" s="626"/>
      <c r="DX21" s="626"/>
      <c r="DY21" s="626"/>
      <c r="DZ21" s="626"/>
      <c r="EA21" s="626"/>
      <c r="EB21" s="626"/>
      <c r="EC21" s="635"/>
    </row>
    <row r="22" spans="2:133" ht="11.25" customHeight="1" x14ac:dyDescent="0.15">
      <c r="B22" s="622" t="s">
        <v>261</v>
      </c>
      <c r="C22" s="623"/>
      <c r="D22" s="623"/>
      <c r="E22" s="623"/>
      <c r="F22" s="623"/>
      <c r="G22" s="623"/>
      <c r="H22" s="623"/>
      <c r="I22" s="623"/>
      <c r="J22" s="623"/>
      <c r="K22" s="623"/>
      <c r="L22" s="623"/>
      <c r="M22" s="623"/>
      <c r="N22" s="623"/>
      <c r="O22" s="623"/>
      <c r="P22" s="623"/>
      <c r="Q22" s="624"/>
      <c r="R22" s="625">
        <v>5071</v>
      </c>
      <c r="S22" s="626"/>
      <c r="T22" s="626"/>
      <c r="U22" s="626"/>
      <c r="V22" s="626"/>
      <c r="W22" s="626"/>
      <c r="X22" s="626"/>
      <c r="Y22" s="627"/>
      <c r="Z22" s="628">
        <v>0.1</v>
      </c>
      <c r="AA22" s="628"/>
      <c r="AB22" s="628"/>
      <c r="AC22" s="628"/>
      <c r="AD22" s="629" t="s">
        <v>111</v>
      </c>
      <c r="AE22" s="629"/>
      <c r="AF22" s="629"/>
      <c r="AG22" s="629"/>
      <c r="AH22" s="629"/>
      <c r="AI22" s="629"/>
      <c r="AJ22" s="629"/>
      <c r="AK22" s="629"/>
      <c r="AL22" s="630" t="s">
        <v>111</v>
      </c>
      <c r="AM22" s="631"/>
      <c r="AN22" s="631"/>
      <c r="AO22" s="632"/>
      <c r="AP22" s="642" t="s">
        <v>262</v>
      </c>
      <c r="AQ22" s="643"/>
      <c r="AR22" s="643"/>
      <c r="AS22" s="643"/>
      <c r="AT22" s="643"/>
      <c r="AU22" s="643"/>
      <c r="AV22" s="643"/>
      <c r="AW22" s="643"/>
      <c r="AX22" s="643"/>
      <c r="AY22" s="643"/>
      <c r="AZ22" s="643"/>
      <c r="BA22" s="643"/>
      <c r="BB22" s="643"/>
      <c r="BC22" s="643"/>
      <c r="BD22" s="643"/>
      <c r="BE22" s="643"/>
      <c r="BF22" s="644"/>
      <c r="BG22" s="625" t="s">
        <v>111</v>
      </c>
      <c r="BH22" s="626"/>
      <c r="BI22" s="626"/>
      <c r="BJ22" s="626"/>
      <c r="BK22" s="626"/>
      <c r="BL22" s="626"/>
      <c r="BM22" s="626"/>
      <c r="BN22" s="627"/>
      <c r="BO22" s="628" t="s">
        <v>111</v>
      </c>
      <c r="BP22" s="628"/>
      <c r="BQ22" s="628"/>
      <c r="BR22" s="628"/>
      <c r="BS22" s="634" t="s">
        <v>111</v>
      </c>
      <c r="BT22" s="626"/>
      <c r="BU22" s="626"/>
      <c r="BV22" s="626"/>
      <c r="BW22" s="626"/>
      <c r="BX22" s="626"/>
      <c r="BY22" s="626"/>
      <c r="BZ22" s="626"/>
      <c r="CA22" s="626"/>
      <c r="CB22" s="635"/>
      <c r="CD22" s="607" t="s">
        <v>263</v>
      </c>
      <c r="CE22" s="608"/>
      <c r="CF22" s="608"/>
      <c r="CG22" s="608"/>
      <c r="CH22" s="608"/>
      <c r="CI22" s="608"/>
      <c r="CJ22" s="608"/>
      <c r="CK22" s="608"/>
      <c r="CL22" s="608"/>
      <c r="CM22" s="608"/>
      <c r="CN22" s="608"/>
      <c r="CO22" s="608"/>
      <c r="CP22" s="608"/>
      <c r="CQ22" s="608"/>
      <c r="CR22" s="608"/>
      <c r="CS22" s="608"/>
      <c r="CT22" s="608"/>
      <c r="CU22" s="608"/>
      <c r="CV22" s="608"/>
      <c r="CW22" s="608"/>
      <c r="CX22" s="608"/>
      <c r="CY22" s="608"/>
      <c r="CZ22" s="608"/>
      <c r="DA22" s="608"/>
      <c r="DB22" s="608"/>
      <c r="DC22" s="608"/>
      <c r="DD22" s="608"/>
      <c r="DE22" s="608"/>
      <c r="DF22" s="608"/>
      <c r="DG22" s="608"/>
      <c r="DH22" s="608"/>
      <c r="DI22" s="608"/>
      <c r="DJ22" s="608"/>
      <c r="DK22" s="608"/>
      <c r="DL22" s="608"/>
      <c r="DM22" s="608"/>
      <c r="DN22" s="608"/>
      <c r="DO22" s="608"/>
      <c r="DP22" s="608"/>
      <c r="DQ22" s="608"/>
      <c r="DR22" s="608"/>
      <c r="DS22" s="608"/>
      <c r="DT22" s="608"/>
      <c r="DU22" s="608"/>
      <c r="DV22" s="608"/>
      <c r="DW22" s="608"/>
      <c r="DX22" s="608"/>
      <c r="DY22" s="608"/>
      <c r="DZ22" s="608"/>
      <c r="EA22" s="608"/>
      <c r="EB22" s="608"/>
      <c r="EC22" s="609"/>
    </row>
    <row r="23" spans="2:133" ht="11.25" customHeight="1" x14ac:dyDescent="0.15">
      <c r="B23" s="622" t="s">
        <v>264</v>
      </c>
      <c r="C23" s="623"/>
      <c r="D23" s="623"/>
      <c r="E23" s="623"/>
      <c r="F23" s="623"/>
      <c r="G23" s="623"/>
      <c r="H23" s="623"/>
      <c r="I23" s="623"/>
      <c r="J23" s="623"/>
      <c r="K23" s="623"/>
      <c r="L23" s="623"/>
      <c r="M23" s="623"/>
      <c r="N23" s="623"/>
      <c r="O23" s="623"/>
      <c r="P23" s="623"/>
      <c r="Q23" s="624"/>
      <c r="R23" s="625">
        <v>153106</v>
      </c>
      <c r="S23" s="626"/>
      <c r="T23" s="626"/>
      <c r="U23" s="626"/>
      <c r="V23" s="626"/>
      <c r="W23" s="626"/>
      <c r="X23" s="626"/>
      <c r="Y23" s="627"/>
      <c r="Z23" s="628">
        <v>2</v>
      </c>
      <c r="AA23" s="628"/>
      <c r="AB23" s="628"/>
      <c r="AC23" s="628"/>
      <c r="AD23" s="629" t="s">
        <v>111</v>
      </c>
      <c r="AE23" s="629"/>
      <c r="AF23" s="629"/>
      <c r="AG23" s="629"/>
      <c r="AH23" s="629"/>
      <c r="AI23" s="629"/>
      <c r="AJ23" s="629"/>
      <c r="AK23" s="629"/>
      <c r="AL23" s="630" t="s">
        <v>111</v>
      </c>
      <c r="AM23" s="631"/>
      <c r="AN23" s="631"/>
      <c r="AO23" s="632"/>
      <c r="AP23" s="642" t="s">
        <v>265</v>
      </c>
      <c r="AQ23" s="643"/>
      <c r="AR23" s="643"/>
      <c r="AS23" s="643"/>
      <c r="AT23" s="643"/>
      <c r="AU23" s="643"/>
      <c r="AV23" s="643"/>
      <c r="AW23" s="643"/>
      <c r="AX23" s="643"/>
      <c r="AY23" s="643"/>
      <c r="AZ23" s="643"/>
      <c r="BA23" s="643"/>
      <c r="BB23" s="643"/>
      <c r="BC23" s="643"/>
      <c r="BD23" s="643"/>
      <c r="BE23" s="643"/>
      <c r="BF23" s="644"/>
      <c r="BG23" s="625" t="s">
        <v>111</v>
      </c>
      <c r="BH23" s="626"/>
      <c r="BI23" s="626"/>
      <c r="BJ23" s="626"/>
      <c r="BK23" s="626"/>
      <c r="BL23" s="626"/>
      <c r="BM23" s="626"/>
      <c r="BN23" s="627"/>
      <c r="BO23" s="628" t="s">
        <v>111</v>
      </c>
      <c r="BP23" s="628"/>
      <c r="BQ23" s="628"/>
      <c r="BR23" s="628"/>
      <c r="BS23" s="634" t="s">
        <v>111</v>
      </c>
      <c r="BT23" s="626"/>
      <c r="BU23" s="626"/>
      <c r="BV23" s="626"/>
      <c r="BW23" s="626"/>
      <c r="BX23" s="626"/>
      <c r="BY23" s="626"/>
      <c r="BZ23" s="626"/>
      <c r="CA23" s="626"/>
      <c r="CB23" s="635"/>
      <c r="CD23" s="607" t="s">
        <v>204</v>
      </c>
      <c r="CE23" s="608"/>
      <c r="CF23" s="608"/>
      <c r="CG23" s="608"/>
      <c r="CH23" s="608"/>
      <c r="CI23" s="608"/>
      <c r="CJ23" s="608"/>
      <c r="CK23" s="608"/>
      <c r="CL23" s="608"/>
      <c r="CM23" s="608"/>
      <c r="CN23" s="608"/>
      <c r="CO23" s="608"/>
      <c r="CP23" s="608"/>
      <c r="CQ23" s="609"/>
      <c r="CR23" s="607" t="s">
        <v>266</v>
      </c>
      <c r="CS23" s="608"/>
      <c r="CT23" s="608"/>
      <c r="CU23" s="608"/>
      <c r="CV23" s="608"/>
      <c r="CW23" s="608"/>
      <c r="CX23" s="608"/>
      <c r="CY23" s="609"/>
      <c r="CZ23" s="607" t="s">
        <v>267</v>
      </c>
      <c r="DA23" s="608"/>
      <c r="DB23" s="608"/>
      <c r="DC23" s="609"/>
      <c r="DD23" s="607" t="s">
        <v>268</v>
      </c>
      <c r="DE23" s="608"/>
      <c r="DF23" s="608"/>
      <c r="DG23" s="608"/>
      <c r="DH23" s="608"/>
      <c r="DI23" s="608"/>
      <c r="DJ23" s="608"/>
      <c r="DK23" s="609"/>
      <c r="DL23" s="648" t="s">
        <v>269</v>
      </c>
      <c r="DM23" s="649"/>
      <c r="DN23" s="649"/>
      <c r="DO23" s="649"/>
      <c r="DP23" s="649"/>
      <c r="DQ23" s="649"/>
      <c r="DR23" s="649"/>
      <c r="DS23" s="649"/>
      <c r="DT23" s="649"/>
      <c r="DU23" s="649"/>
      <c r="DV23" s="650"/>
      <c r="DW23" s="607" t="s">
        <v>270</v>
      </c>
      <c r="DX23" s="608"/>
      <c r="DY23" s="608"/>
      <c r="DZ23" s="608"/>
      <c r="EA23" s="608"/>
      <c r="EB23" s="608"/>
      <c r="EC23" s="609"/>
    </row>
    <row r="24" spans="2:133" ht="11.25" customHeight="1" x14ac:dyDescent="0.15">
      <c r="B24" s="622" t="s">
        <v>271</v>
      </c>
      <c r="C24" s="623"/>
      <c r="D24" s="623"/>
      <c r="E24" s="623"/>
      <c r="F24" s="623"/>
      <c r="G24" s="623"/>
      <c r="H24" s="623"/>
      <c r="I24" s="623"/>
      <c r="J24" s="623"/>
      <c r="K24" s="623"/>
      <c r="L24" s="623"/>
      <c r="M24" s="623"/>
      <c r="N24" s="623"/>
      <c r="O24" s="623"/>
      <c r="P24" s="623"/>
      <c r="Q24" s="624"/>
      <c r="R24" s="625">
        <v>26357</v>
      </c>
      <c r="S24" s="626"/>
      <c r="T24" s="626"/>
      <c r="U24" s="626"/>
      <c r="V24" s="626"/>
      <c r="W24" s="626"/>
      <c r="X24" s="626"/>
      <c r="Y24" s="627"/>
      <c r="Z24" s="628">
        <v>0.3</v>
      </c>
      <c r="AA24" s="628"/>
      <c r="AB24" s="628"/>
      <c r="AC24" s="628"/>
      <c r="AD24" s="629" t="s">
        <v>111</v>
      </c>
      <c r="AE24" s="629"/>
      <c r="AF24" s="629"/>
      <c r="AG24" s="629"/>
      <c r="AH24" s="629"/>
      <c r="AI24" s="629"/>
      <c r="AJ24" s="629"/>
      <c r="AK24" s="629"/>
      <c r="AL24" s="630" t="s">
        <v>111</v>
      </c>
      <c r="AM24" s="631"/>
      <c r="AN24" s="631"/>
      <c r="AO24" s="632"/>
      <c r="AP24" s="642" t="s">
        <v>272</v>
      </c>
      <c r="AQ24" s="643"/>
      <c r="AR24" s="643"/>
      <c r="AS24" s="643"/>
      <c r="AT24" s="643"/>
      <c r="AU24" s="643"/>
      <c r="AV24" s="643"/>
      <c r="AW24" s="643"/>
      <c r="AX24" s="643"/>
      <c r="AY24" s="643"/>
      <c r="AZ24" s="643"/>
      <c r="BA24" s="643"/>
      <c r="BB24" s="643"/>
      <c r="BC24" s="643"/>
      <c r="BD24" s="643"/>
      <c r="BE24" s="643"/>
      <c r="BF24" s="644"/>
      <c r="BG24" s="625" t="s">
        <v>111</v>
      </c>
      <c r="BH24" s="626"/>
      <c r="BI24" s="626"/>
      <c r="BJ24" s="626"/>
      <c r="BK24" s="626"/>
      <c r="BL24" s="626"/>
      <c r="BM24" s="626"/>
      <c r="BN24" s="627"/>
      <c r="BO24" s="628" t="s">
        <v>111</v>
      </c>
      <c r="BP24" s="628"/>
      <c r="BQ24" s="628"/>
      <c r="BR24" s="628"/>
      <c r="BS24" s="634" t="s">
        <v>111</v>
      </c>
      <c r="BT24" s="626"/>
      <c r="BU24" s="626"/>
      <c r="BV24" s="626"/>
      <c r="BW24" s="626"/>
      <c r="BX24" s="626"/>
      <c r="BY24" s="626"/>
      <c r="BZ24" s="626"/>
      <c r="CA24" s="626"/>
      <c r="CB24" s="635"/>
      <c r="CD24" s="636" t="s">
        <v>273</v>
      </c>
      <c r="CE24" s="637"/>
      <c r="CF24" s="637"/>
      <c r="CG24" s="637"/>
      <c r="CH24" s="637"/>
      <c r="CI24" s="637"/>
      <c r="CJ24" s="637"/>
      <c r="CK24" s="637"/>
      <c r="CL24" s="637"/>
      <c r="CM24" s="637"/>
      <c r="CN24" s="637"/>
      <c r="CO24" s="637"/>
      <c r="CP24" s="637"/>
      <c r="CQ24" s="638"/>
      <c r="CR24" s="614">
        <v>3367646</v>
      </c>
      <c r="CS24" s="615"/>
      <c r="CT24" s="615"/>
      <c r="CU24" s="615"/>
      <c r="CV24" s="615"/>
      <c r="CW24" s="615"/>
      <c r="CX24" s="615"/>
      <c r="CY24" s="616"/>
      <c r="CZ24" s="652">
        <v>45</v>
      </c>
      <c r="DA24" s="653"/>
      <c r="DB24" s="653"/>
      <c r="DC24" s="654"/>
      <c r="DD24" s="651">
        <v>2722369</v>
      </c>
      <c r="DE24" s="615"/>
      <c r="DF24" s="615"/>
      <c r="DG24" s="615"/>
      <c r="DH24" s="615"/>
      <c r="DI24" s="615"/>
      <c r="DJ24" s="615"/>
      <c r="DK24" s="616"/>
      <c r="DL24" s="651">
        <v>2663067</v>
      </c>
      <c r="DM24" s="615"/>
      <c r="DN24" s="615"/>
      <c r="DO24" s="615"/>
      <c r="DP24" s="615"/>
      <c r="DQ24" s="615"/>
      <c r="DR24" s="615"/>
      <c r="DS24" s="615"/>
      <c r="DT24" s="615"/>
      <c r="DU24" s="615"/>
      <c r="DV24" s="616"/>
      <c r="DW24" s="619">
        <v>59.1</v>
      </c>
      <c r="DX24" s="620"/>
      <c r="DY24" s="620"/>
      <c r="DZ24" s="620"/>
      <c r="EA24" s="620"/>
      <c r="EB24" s="620"/>
      <c r="EC24" s="621"/>
    </row>
    <row r="25" spans="2:133" ht="11.25" customHeight="1" x14ac:dyDescent="0.15">
      <c r="B25" s="622" t="s">
        <v>274</v>
      </c>
      <c r="C25" s="623"/>
      <c r="D25" s="623"/>
      <c r="E25" s="623"/>
      <c r="F25" s="623"/>
      <c r="G25" s="623"/>
      <c r="H25" s="623"/>
      <c r="I25" s="623"/>
      <c r="J25" s="623"/>
      <c r="K25" s="623"/>
      <c r="L25" s="623"/>
      <c r="M25" s="623"/>
      <c r="N25" s="623"/>
      <c r="O25" s="623"/>
      <c r="P25" s="623"/>
      <c r="Q25" s="624"/>
      <c r="R25" s="625">
        <v>741609</v>
      </c>
      <c r="S25" s="626"/>
      <c r="T25" s="626"/>
      <c r="U25" s="626"/>
      <c r="V25" s="626"/>
      <c r="W25" s="626"/>
      <c r="X25" s="626"/>
      <c r="Y25" s="627"/>
      <c r="Z25" s="628">
        <v>9.6999999999999993</v>
      </c>
      <c r="AA25" s="628"/>
      <c r="AB25" s="628"/>
      <c r="AC25" s="628"/>
      <c r="AD25" s="629" t="s">
        <v>111</v>
      </c>
      <c r="AE25" s="629"/>
      <c r="AF25" s="629"/>
      <c r="AG25" s="629"/>
      <c r="AH25" s="629"/>
      <c r="AI25" s="629"/>
      <c r="AJ25" s="629"/>
      <c r="AK25" s="629"/>
      <c r="AL25" s="630" t="s">
        <v>111</v>
      </c>
      <c r="AM25" s="631"/>
      <c r="AN25" s="631"/>
      <c r="AO25" s="632"/>
      <c r="AP25" s="642" t="s">
        <v>275</v>
      </c>
      <c r="AQ25" s="643"/>
      <c r="AR25" s="643"/>
      <c r="AS25" s="643"/>
      <c r="AT25" s="643"/>
      <c r="AU25" s="643"/>
      <c r="AV25" s="643"/>
      <c r="AW25" s="643"/>
      <c r="AX25" s="643"/>
      <c r="AY25" s="643"/>
      <c r="AZ25" s="643"/>
      <c r="BA25" s="643"/>
      <c r="BB25" s="643"/>
      <c r="BC25" s="643"/>
      <c r="BD25" s="643"/>
      <c r="BE25" s="643"/>
      <c r="BF25" s="644"/>
      <c r="BG25" s="625" t="s">
        <v>111</v>
      </c>
      <c r="BH25" s="626"/>
      <c r="BI25" s="626"/>
      <c r="BJ25" s="626"/>
      <c r="BK25" s="626"/>
      <c r="BL25" s="626"/>
      <c r="BM25" s="626"/>
      <c r="BN25" s="627"/>
      <c r="BO25" s="628" t="s">
        <v>111</v>
      </c>
      <c r="BP25" s="628"/>
      <c r="BQ25" s="628"/>
      <c r="BR25" s="628"/>
      <c r="BS25" s="634" t="s">
        <v>111</v>
      </c>
      <c r="BT25" s="626"/>
      <c r="BU25" s="626"/>
      <c r="BV25" s="626"/>
      <c r="BW25" s="626"/>
      <c r="BX25" s="626"/>
      <c r="BY25" s="626"/>
      <c r="BZ25" s="626"/>
      <c r="CA25" s="626"/>
      <c r="CB25" s="635"/>
      <c r="CD25" s="639" t="s">
        <v>276</v>
      </c>
      <c r="CE25" s="640"/>
      <c r="CF25" s="640"/>
      <c r="CG25" s="640"/>
      <c r="CH25" s="640"/>
      <c r="CI25" s="640"/>
      <c r="CJ25" s="640"/>
      <c r="CK25" s="640"/>
      <c r="CL25" s="640"/>
      <c r="CM25" s="640"/>
      <c r="CN25" s="640"/>
      <c r="CO25" s="640"/>
      <c r="CP25" s="640"/>
      <c r="CQ25" s="641"/>
      <c r="CR25" s="625">
        <v>1527888</v>
      </c>
      <c r="CS25" s="657"/>
      <c r="CT25" s="657"/>
      <c r="CU25" s="657"/>
      <c r="CV25" s="657"/>
      <c r="CW25" s="657"/>
      <c r="CX25" s="657"/>
      <c r="CY25" s="658"/>
      <c r="CZ25" s="659">
        <v>20.399999999999999</v>
      </c>
      <c r="DA25" s="660"/>
      <c r="DB25" s="660"/>
      <c r="DC25" s="661"/>
      <c r="DD25" s="634">
        <v>1462314</v>
      </c>
      <c r="DE25" s="657"/>
      <c r="DF25" s="657"/>
      <c r="DG25" s="657"/>
      <c r="DH25" s="657"/>
      <c r="DI25" s="657"/>
      <c r="DJ25" s="657"/>
      <c r="DK25" s="658"/>
      <c r="DL25" s="634">
        <v>1403012</v>
      </c>
      <c r="DM25" s="657"/>
      <c r="DN25" s="657"/>
      <c r="DO25" s="657"/>
      <c r="DP25" s="657"/>
      <c r="DQ25" s="657"/>
      <c r="DR25" s="657"/>
      <c r="DS25" s="657"/>
      <c r="DT25" s="657"/>
      <c r="DU25" s="657"/>
      <c r="DV25" s="658"/>
      <c r="DW25" s="630">
        <v>31.2</v>
      </c>
      <c r="DX25" s="655"/>
      <c r="DY25" s="655"/>
      <c r="DZ25" s="655"/>
      <c r="EA25" s="655"/>
      <c r="EB25" s="655"/>
      <c r="EC25" s="656"/>
    </row>
    <row r="26" spans="2:133" ht="11.25" customHeight="1" x14ac:dyDescent="0.15">
      <c r="B26" s="662" t="s">
        <v>277</v>
      </c>
      <c r="C26" s="663"/>
      <c r="D26" s="663"/>
      <c r="E26" s="663"/>
      <c r="F26" s="663"/>
      <c r="G26" s="663"/>
      <c r="H26" s="663"/>
      <c r="I26" s="663"/>
      <c r="J26" s="663"/>
      <c r="K26" s="663"/>
      <c r="L26" s="663"/>
      <c r="M26" s="663"/>
      <c r="N26" s="663"/>
      <c r="O26" s="663"/>
      <c r="P26" s="663"/>
      <c r="Q26" s="664"/>
      <c r="R26" s="625" t="s">
        <v>111</v>
      </c>
      <c r="S26" s="626"/>
      <c r="T26" s="626"/>
      <c r="U26" s="626"/>
      <c r="V26" s="626"/>
      <c r="W26" s="626"/>
      <c r="X26" s="626"/>
      <c r="Y26" s="627"/>
      <c r="Z26" s="628" t="s">
        <v>111</v>
      </c>
      <c r="AA26" s="628"/>
      <c r="AB26" s="628"/>
      <c r="AC26" s="628"/>
      <c r="AD26" s="629" t="s">
        <v>111</v>
      </c>
      <c r="AE26" s="629"/>
      <c r="AF26" s="629"/>
      <c r="AG26" s="629"/>
      <c r="AH26" s="629"/>
      <c r="AI26" s="629"/>
      <c r="AJ26" s="629"/>
      <c r="AK26" s="629"/>
      <c r="AL26" s="630" t="s">
        <v>111</v>
      </c>
      <c r="AM26" s="631"/>
      <c r="AN26" s="631"/>
      <c r="AO26" s="632"/>
      <c r="AP26" s="642" t="s">
        <v>278</v>
      </c>
      <c r="AQ26" s="665"/>
      <c r="AR26" s="665"/>
      <c r="AS26" s="665"/>
      <c r="AT26" s="665"/>
      <c r="AU26" s="665"/>
      <c r="AV26" s="665"/>
      <c r="AW26" s="665"/>
      <c r="AX26" s="665"/>
      <c r="AY26" s="665"/>
      <c r="AZ26" s="665"/>
      <c r="BA26" s="665"/>
      <c r="BB26" s="665"/>
      <c r="BC26" s="665"/>
      <c r="BD26" s="665"/>
      <c r="BE26" s="665"/>
      <c r="BF26" s="644"/>
      <c r="BG26" s="625" t="s">
        <v>111</v>
      </c>
      <c r="BH26" s="626"/>
      <c r="BI26" s="626"/>
      <c r="BJ26" s="626"/>
      <c r="BK26" s="626"/>
      <c r="BL26" s="626"/>
      <c r="BM26" s="626"/>
      <c r="BN26" s="627"/>
      <c r="BO26" s="628" t="s">
        <v>111</v>
      </c>
      <c r="BP26" s="628"/>
      <c r="BQ26" s="628"/>
      <c r="BR26" s="628"/>
      <c r="BS26" s="634" t="s">
        <v>111</v>
      </c>
      <c r="BT26" s="626"/>
      <c r="BU26" s="626"/>
      <c r="BV26" s="626"/>
      <c r="BW26" s="626"/>
      <c r="BX26" s="626"/>
      <c r="BY26" s="626"/>
      <c r="BZ26" s="626"/>
      <c r="CA26" s="626"/>
      <c r="CB26" s="635"/>
      <c r="CD26" s="639" t="s">
        <v>279</v>
      </c>
      <c r="CE26" s="640"/>
      <c r="CF26" s="640"/>
      <c r="CG26" s="640"/>
      <c r="CH26" s="640"/>
      <c r="CI26" s="640"/>
      <c r="CJ26" s="640"/>
      <c r="CK26" s="640"/>
      <c r="CL26" s="640"/>
      <c r="CM26" s="640"/>
      <c r="CN26" s="640"/>
      <c r="CO26" s="640"/>
      <c r="CP26" s="640"/>
      <c r="CQ26" s="641"/>
      <c r="CR26" s="625">
        <v>1011885</v>
      </c>
      <c r="CS26" s="626"/>
      <c r="CT26" s="626"/>
      <c r="CU26" s="626"/>
      <c r="CV26" s="626"/>
      <c r="CW26" s="626"/>
      <c r="CX26" s="626"/>
      <c r="CY26" s="627"/>
      <c r="CZ26" s="659">
        <v>13.5</v>
      </c>
      <c r="DA26" s="660"/>
      <c r="DB26" s="660"/>
      <c r="DC26" s="661"/>
      <c r="DD26" s="634">
        <v>948471</v>
      </c>
      <c r="DE26" s="626"/>
      <c r="DF26" s="626"/>
      <c r="DG26" s="626"/>
      <c r="DH26" s="626"/>
      <c r="DI26" s="626"/>
      <c r="DJ26" s="626"/>
      <c r="DK26" s="627"/>
      <c r="DL26" s="634" t="s">
        <v>216</v>
      </c>
      <c r="DM26" s="626"/>
      <c r="DN26" s="626"/>
      <c r="DO26" s="626"/>
      <c r="DP26" s="626"/>
      <c r="DQ26" s="626"/>
      <c r="DR26" s="626"/>
      <c r="DS26" s="626"/>
      <c r="DT26" s="626"/>
      <c r="DU26" s="626"/>
      <c r="DV26" s="627"/>
      <c r="DW26" s="630" t="s">
        <v>216</v>
      </c>
      <c r="DX26" s="655"/>
      <c r="DY26" s="655"/>
      <c r="DZ26" s="655"/>
      <c r="EA26" s="655"/>
      <c r="EB26" s="655"/>
      <c r="EC26" s="656"/>
    </row>
    <row r="27" spans="2:133" ht="11.25" customHeight="1" x14ac:dyDescent="0.15">
      <c r="B27" s="622" t="s">
        <v>280</v>
      </c>
      <c r="C27" s="623"/>
      <c r="D27" s="623"/>
      <c r="E27" s="623"/>
      <c r="F27" s="623"/>
      <c r="G27" s="623"/>
      <c r="H27" s="623"/>
      <c r="I27" s="623"/>
      <c r="J27" s="623"/>
      <c r="K27" s="623"/>
      <c r="L27" s="623"/>
      <c r="M27" s="623"/>
      <c r="N27" s="623"/>
      <c r="O27" s="623"/>
      <c r="P27" s="623"/>
      <c r="Q27" s="624"/>
      <c r="R27" s="625">
        <v>467442</v>
      </c>
      <c r="S27" s="626"/>
      <c r="T27" s="626"/>
      <c r="U27" s="626"/>
      <c r="V27" s="626"/>
      <c r="W27" s="626"/>
      <c r="X27" s="626"/>
      <c r="Y27" s="627"/>
      <c r="Z27" s="628">
        <v>6.1</v>
      </c>
      <c r="AA27" s="628"/>
      <c r="AB27" s="628"/>
      <c r="AC27" s="628"/>
      <c r="AD27" s="629" t="s">
        <v>111</v>
      </c>
      <c r="AE27" s="629"/>
      <c r="AF27" s="629"/>
      <c r="AG27" s="629"/>
      <c r="AH27" s="629"/>
      <c r="AI27" s="629"/>
      <c r="AJ27" s="629"/>
      <c r="AK27" s="629"/>
      <c r="AL27" s="630" t="s">
        <v>111</v>
      </c>
      <c r="AM27" s="631"/>
      <c r="AN27" s="631"/>
      <c r="AO27" s="632"/>
      <c r="AP27" s="622" t="s">
        <v>281</v>
      </c>
      <c r="AQ27" s="623"/>
      <c r="AR27" s="623"/>
      <c r="AS27" s="623"/>
      <c r="AT27" s="623"/>
      <c r="AU27" s="623"/>
      <c r="AV27" s="623"/>
      <c r="AW27" s="623"/>
      <c r="AX27" s="623"/>
      <c r="AY27" s="623"/>
      <c r="AZ27" s="623"/>
      <c r="BA27" s="623"/>
      <c r="BB27" s="623"/>
      <c r="BC27" s="623"/>
      <c r="BD27" s="623"/>
      <c r="BE27" s="623"/>
      <c r="BF27" s="624"/>
      <c r="BG27" s="625">
        <v>1992092</v>
      </c>
      <c r="BH27" s="626"/>
      <c r="BI27" s="626"/>
      <c r="BJ27" s="626"/>
      <c r="BK27" s="626"/>
      <c r="BL27" s="626"/>
      <c r="BM27" s="626"/>
      <c r="BN27" s="627"/>
      <c r="BO27" s="628">
        <v>100</v>
      </c>
      <c r="BP27" s="628"/>
      <c r="BQ27" s="628"/>
      <c r="BR27" s="628"/>
      <c r="BS27" s="634">
        <v>99002</v>
      </c>
      <c r="BT27" s="626"/>
      <c r="BU27" s="626"/>
      <c r="BV27" s="626"/>
      <c r="BW27" s="626"/>
      <c r="BX27" s="626"/>
      <c r="BY27" s="626"/>
      <c r="BZ27" s="626"/>
      <c r="CA27" s="626"/>
      <c r="CB27" s="635"/>
      <c r="CD27" s="639" t="s">
        <v>282</v>
      </c>
      <c r="CE27" s="640"/>
      <c r="CF27" s="640"/>
      <c r="CG27" s="640"/>
      <c r="CH27" s="640"/>
      <c r="CI27" s="640"/>
      <c r="CJ27" s="640"/>
      <c r="CK27" s="640"/>
      <c r="CL27" s="640"/>
      <c r="CM27" s="640"/>
      <c r="CN27" s="640"/>
      <c r="CO27" s="640"/>
      <c r="CP27" s="640"/>
      <c r="CQ27" s="641"/>
      <c r="CR27" s="625">
        <v>800336</v>
      </c>
      <c r="CS27" s="657"/>
      <c r="CT27" s="657"/>
      <c r="CU27" s="657"/>
      <c r="CV27" s="657"/>
      <c r="CW27" s="657"/>
      <c r="CX27" s="657"/>
      <c r="CY27" s="658"/>
      <c r="CZ27" s="659">
        <v>10.7</v>
      </c>
      <c r="DA27" s="660"/>
      <c r="DB27" s="660"/>
      <c r="DC27" s="661"/>
      <c r="DD27" s="634">
        <v>234805</v>
      </c>
      <c r="DE27" s="657"/>
      <c r="DF27" s="657"/>
      <c r="DG27" s="657"/>
      <c r="DH27" s="657"/>
      <c r="DI27" s="657"/>
      <c r="DJ27" s="657"/>
      <c r="DK27" s="658"/>
      <c r="DL27" s="634">
        <v>234805</v>
      </c>
      <c r="DM27" s="657"/>
      <c r="DN27" s="657"/>
      <c r="DO27" s="657"/>
      <c r="DP27" s="657"/>
      <c r="DQ27" s="657"/>
      <c r="DR27" s="657"/>
      <c r="DS27" s="657"/>
      <c r="DT27" s="657"/>
      <c r="DU27" s="657"/>
      <c r="DV27" s="658"/>
      <c r="DW27" s="630">
        <v>5.2</v>
      </c>
      <c r="DX27" s="655"/>
      <c r="DY27" s="655"/>
      <c r="DZ27" s="655"/>
      <c r="EA27" s="655"/>
      <c r="EB27" s="655"/>
      <c r="EC27" s="656"/>
    </row>
    <row r="28" spans="2:133" ht="11.25" customHeight="1" x14ac:dyDescent="0.15">
      <c r="B28" s="622" t="s">
        <v>283</v>
      </c>
      <c r="C28" s="623"/>
      <c r="D28" s="623"/>
      <c r="E28" s="623"/>
      <c r="F28" s="623"/>
      <c r="G28" s="623"/>
      <c r="H28" s="623"/>
      <c r="I28" s="623"/>
      <c r="J28" s="623"/>
      <c r="K28" s="623"/>
      <c r="L28" s="623"/>
      <c r="M28" s="623"/>
      <c r="N28" s="623"/>
      <c r="O28" s="623"/>
      <c r="P28" s="623"/>
      <c r="Q28" s="624"/>
      <c r="R28" s="625">
        <v>1907</v>
      </c>
      <c r="S28" s="626"/>
      <c r="T28" s="626"/>
      <c r="U28" s="626"/>
      <c r="V28" s="626"/>
      <c r="W28" s="626"/>
      <c r="X28" s="626"/>
      <c r="Y28" s="627"/>
      <c r="Z28" s="628">
        <v>0</v>
      </c>
      <c r="AA28" s="628"/>
      <c r="AB28" s="628"/>
      <c r="AC28" s="628"/>
      <c r="AD28" s="629" t="s">
        <v>111</v>
      </c>
      <c r="AE28" s="629"/>
      <c r="AF28" s="629"/>
      <c r="AG28" s="629"/>
      <c r="AH28" s="629"/>
      <c r="AI28" s="629"/>
      <c r="AJ28" s="629"/>
      <c r="AK28" s="629"/>
      <c r="AL28" s="630" t="s">
        <v>111</v>
      </c>
      <c r="AM28" s="631"/>
      <c r="AN28" s="631"/>
      <c r="AO28" s="632"/>
      <c r="AP28" s="668"/>
      <c r="AQ28" s="669"/>
      <c r="AR28" s="669"/>
      <c r="AS28" s="669"/>
      <c r="AT28" s="669"/>
      <c r="AU28" s="669"/>
      <c r="AV28" s="669"/>
      <c r="AW28" s="669"/>
      <c r="AX28" s="669"/>
      <c r="AY28" s="669"/>
      <c r="AZ28" s="669"/>
      <c r="BA28" s="669"/>
      <c r="BB28" s="669"/>
      <c r="BC28" s="669"/>
      <c r="BD28" s="669"/>
      <c r="BE28" s="669"/>
      <c r="BF28" s="670"/>
      <c r="BG28" s="625"/>
      <c r="BH28" s="626"/>
      <c r="BI28" s="626"/>
      <c r="BJ28" s="626"/>
      <c r="BK28" s="626"/>
      <c r="BL28" s="626"/>
      <c r="BM28" s="626"/>
      <c r="BN28" s="627"/>
      <c r="BO28" s="628"/>
      <c r="BP28" s="628"/>
      <c r="BQ28" s="628"/>
      <c r="BR28" s="628"/>
      <c r="BS28" s="629"/>
      <c r="BT28" s="629"/>
      <c r="BU28" s="629"/>
      <c r="BV28" s="629"/>
      <c r="BW28" s="629"/>
      <c r="BX28" s="629"/>
      <c r="BY28" s="629"/>
      <c r="BZ28" s="629"/>
      <c r="CA28" s="629"/>
      <c r="CB28" s="633"/>
      <c r="CD28" s="639" t="s">
        <v>284</v>
      </c>
      <c r="CE28" s="640"/>
      <c r="CF28" s="640"/>
      <c r="CG28" s="640"/>
      <c r="CH28" s="640"/>
      <c r="CI28" s="640"/>
      <c r="CJ28" s="640"/>
      <c r="CK28" s="640"/>
      <c r="CL28" s="640"/>
      <c r="CM28" s="640"/>
      <c r="CN28" s="640"/>
      <c r="CO28" s="640"/>
      <c r="CP28" s="640"/>
      <c r="CQ28" s="641"/>
      <c r="CR28" s="625">
        <v>1039422</v>
      </c>
      <c r="CS28" s="626"/>
      <c r="CT28" s="626"/>
      <c r="CU28" s="626"/>
      <c r="CV28" s="626"/>
      <c r="CW28" s="626"/>
      <c r="CX28" s="626"/>
      <c r="CY28" s="627"/>
      <c r="CZ28" s="659">
        <v>13.9</v>
      </c>
      <c r="DA28" s="660"/>
      <c r="DB28" s="660"/>
      <c r="DC28" s="661"/>
      <c r="DD28" s="634">
        <v>1025250</v>
      </c>
      <c r="DE28" s="626"/>
      <c r="DF28" s="626"/>
      <c r="DG28" s="626"/>
      <c r="DH28" s="626"/>
      <c r="DI28" s="626"/>
      <c r="DJ28" s="626"/>
      <c r="DK28" s="627"/>
      <c r="DL28" s="634">
        <v>1025250</v>
      </c>
      <c r="DM28" s="626"/>
      <c r="DN28" s="626"/>
      <c r="DO28" s="626"/>
      <c r="DP28" s="626"/>
      <c r="DQ28" s="626"/>
      <c r="DR28" s="626"/>
      <c r="DS28" s="626"/>
      <c r="DT28" s="626"/>
      <c r="DU28" s="626"/>
      <c r="DV28" s="627"/>
      <c r="DW28" s="630">
        <v>22.8</v>
      </c>
      <c r="DX28" s="655"/>
      <c r="DY28" s="655"/>
      <c r="DZ28" s="655"/>
      <c r="EA28" s="655"/>
      <c r="EB28" s="655"/>
      <c r="EC28" s="656"/>
    </row>
    <row r="29" spans="2:133" ht="11.25" customHeight="1" x14ac:dyDescent="0.15">
      <c r="B29" s="622" t="s">
        <v>285</v>
      </c>
      <c r="C29" s="623"/>
      <c r="D29" s="623"/>
      <c r="E29" s="623"/>
      <c r="F29" s="623"/>
      <c r="G29" s="623"/>
      <c r="H29" s="623"/>
      <c r="I29" s="623"/>
      <c r="J29" s="623"/>
      <c r="K29" s="623"/>
      <c r="L29" s="623"/>
      <c r="M29" s="623"/>
      <c r="N29" s="623"/>
      <c r="O29" s="623"/>
      <c r="P29" s="623"/>
      <c r="Q29" s="624"/>
      <c r="R29" s="625">
        <v>6895</v>
      </c>
      <c r="S29" s="626"/>
      <c r="T29" s="626"/>
      <c r="U29" s="626"/>
      <c r="V29" s="626"/>
      <c r="W29" s="626"/>
      <c r="X29" s="626"/>
      <c r="Y29" s="627"/>
      <c r="Z29" s="628">
        <v>0.1</v>
      </c>
      <c r="AA29" s="628"/>
      <c r="AB29" s="628"/>
      <c r="AC29" s="628"/>
      <c r="AD29" s="629" t="s">
        <v>111</v>
      </c>
      <c r="AE29" s="629"/>
      <c r="AF29" s="629"/>
      <c r="AG29" s="629"/>
      <c r="AH29" s="629"/>
      <c r="AI29" s="629"/>
      <c r="AJ29" s="629"/>
      <c r="AK29" s="629"/>
      <c r="AL29" s="630" t="s">
        <v>111</v>
      </c>
      <c r="AM29" s="631"/>
      <c r="AN29" s="631"/>
      <c r="AO29" s="632"/>
      <c r="AP29" s="604" t="s">
        <v>204</v>
      </c>
      <c r="AQ29" s="605"/>
      <c r="AR29" s="605"/>
      <c r="AS29" s="605"/>
      <c r="AT29" s="605"/>
      <c r="AU29" s="605"/>
      <c r="AV29" s="605"/>
      <c r="AW29" s="605"/>
      <c r="AX29" s="605"/>
      <c r="AY29" s="605"/>
      <c r="AZ29" s="605"/>
      <c r="BA29" s="605"/>
      <c r="BB29" s="605"/>
      <c r="BC29" s="605"/>
      <c r="BD29" s="605"/>
      <c r="BE29" s="605"/>
      <c r="BF29" s="606"/>
      <c r="BG29" s="604" t="s">
        <v>286</v>
      </c>
      <c r="BH29" s="666"/>
      <c r="BI29" s="666"/>
      <c r="BJ29" s="666"/>
      <c r="BK29" s="666"/>
      <c r="BL29" s="666"/>
      <c r="BM29" s="666"/>
      <c r="BN29" s="666"/>
      <c r="BO29" s="666"/>
      <c r="BP29" s="666"/>
      <c r="BQ29" s="667"/>
      <c r="BR29" s="604" t="s">
        <v>287</v>
      </c>
      <c r="BS29" s="666"/>
      <c r="BT29" s="666"/>
      <c r="BU29" s="666"/>
      <c r="BV29" s="666"/>
      <c r="BW29" s="666"/>
      <c r="BX29" s="666"/>
      <c r="BY29" s="666"/>
      <c r="BZ29" s="666"/>
      <c r="CA29" s="666"/>
      <c r="CB29" s="667"/>
      <c r="CD29" s="686" t="s">
        <v>288</v>
      </c>
      <c r="CE29" s="687"/>
      <c r="CF29" s="639" t="s">
        <v>58</v>
      </c>
      <c r="CG29" s="640"/>
      <c r="CH29" s="640"/>
      <c r="CI29" s="640"/>
      <c r="CJ29" s="640"/>
      <c r="CK29" s="640"/>
      <c r="CL29" s="640"/>
      <c r="CM29" s="640"/>
      <c r="CN29" s="640"/>
      <c r="CO29" s="640"/>
      <c r="CP29" s="640"/>
      <c r="CQ29" s="641"/>
      <c r="CR29" s="625">
        <v>1039355</v>
      </c>
      <c r="CS29" s="657"/>
      <c r="CT29" s="657"/>
      <c r="CU29" s="657"/>
      <c r="CV29" s="657"/>
      <c r="CW29" s="657"/>
      <c r="CX29" s="657"/>
      <c r="CY29" s="658"/>
      <c r="CZ29" s="659">
        <v>13.9</v>
      </c>
      <c r="DA29" s="660"/>
      <c r="DB29" s="660"/>
      <c r="DC29" s="661"/>
      <c r="DD29" s="634">
        <v>1025183</v>
      </c>
      <c r="DE29" s="657"/>
      <c r="DF29" s="657"/>
      <c r="DG29" s="657"/>
      <c r="DH29" s="657"/>
      <c r="DI29" s="657"/>
      <c r="DJ29" s="657"/>
      <c r="DK29" s="658"/>
      <c r="DL29" s="634">
        <v>1025183</v>
      </c>
      <c r="DM29" s="657"/>
      <c r="DN29" s="657"/>
      <c r="DO29" s="657"/>
      <c r="DP29" s="657"/>
      <c r="DQ29" s="657"/>
      <c r="DR29" s="657"/>
      <c r="DS29" s="657"/>
      <c r="DT29" s="657"/>
      <c r="DU29" s="657"/>
      <c r="DV29" s="658"/>
      <c r="DW29" s="630">
        <v>22.8</v>
      </c>
      <c r="DX29" s="655"/>
      <c r="DY29" s="655"/>
      <c r="DZ29" s="655"/>
      <c r="EA29" s="655"/>
      <c r="EB29" s="655"/>
      <c r="EC29" s="656"/>
    </row>
    <row r="30" spans="2:133" ht="11.25" customHeight="1" x14ac:dyDescent="0.15">
      <c r="B30" s="622" t="s">
        <v>289</v>
      </c>
      <c r="C30" s="623"/>
      <c r="D30" s="623"/>
      <c r="E30" s="623"/>
      <c r="F30" s="623"/>
      <c r="G30" s="623"/>
      <c r="H30" s="623"/>
      <c r="I30" s="623"/>
      <c r="J30" s="623"/>
      <c r="K30" s="623"/>
      <c r="L30" s="623"/>
      <c r="M30" s="623"/>
      <c r="N30" s="623"/>
      <c r="O30" s="623"/>
      <c r="P30" s="623"/>
      <c r="Q30" s="624"/>
      <c r="R30" s="625">
        <v>221744</v>
      </c>
      <c r="S30" s="626"/>
      <c r="T30" s="626"/>
      <c r="U30" s="626"/>
      <c r="V30" s="626"/>
      <c r="W30" s="626"/>
      <c r="X30" s="626"/>
      <c r="Y30" s="627"/>
      <c r="Z30" s="628">
        <v>2.9</v>
      </c>
      <c r="AA30" s="628"/>
      <c r="AB30" s="628"/>
      <c r="AC30" s="628"/>
      <c r="AD30" s="629" t="s">
        <v>111</v>
      </c>
      <c r="AE30" s="629"/>
      <c r="AF30" s="629"/>
      <c r="AG30" s="629"/>
      <c r="AH30" s="629"/>
      <c r="AI30" s="629"/>
      <c r="AJ30" s="629"/>
      <c r="AK30" s="629"/>
      <c r="AL30" s="630" t="s">
        <v>111</v>
      </c>
      <c r="AM30" s="631"/>
      <c r="AN30" s="631"/>
      <c r="AO30" s="632"/>
      <c r="AP30" s="671" t="s">
        <v>290</v>
      </c>
      <c r="AQ30" s="672"/>
      <c r="AR30" s="672"/>
      <c r="AS30" s="672"/>
      <c r="AT30" s="677" t="s">
        <v>291</v>
      </c>
      <c r="AU30" s="184"/>
      <c r="AV30" s="184"/>
      <c r="AW30" s="184"/>
      <c r="AX30" s="611" t="s">
        <v>170</v>
      </c>
      <c r="AY30" s="612"/>
      <c r="AZ30" s="612"/>
      <c r="BA30" s="612"/>
      <c r="BB30" s="612"/>
      <c r="BC30" s="612"/>
      <c r="BD30" s="612"/>
      <c r="BE30" s="612"/>
      <c r="BF30" s="613"/>
      <c r="BG30" s="683">
        <v>99.5</v>
      </c>
      <c r="BH30" s="684"/>
      <c r="BI30" s="684"/>
      <c r="BJ30" s="684"/>
      <c r="BK30" s="684"/>
      <c r="BL30" s="684"/>
      <c r="BM30" s="620">
        <v>98.3</v>
      </c>
      <c r="BN30" s="684"/>
      <c r="BO30" s="684"/>
      <c r="BP30" s="684"/>
      <c r="BQ30" s="685"/>
      <c r="BR30" s="683">
        <v>99.5</v>
      </c>
      <c r="BS30" s="684"/>
      <c r="BT30" s="684"/>
      <c r="BU30" s="684"/>
      <c r="BV30" s="684"/>
      <c r="BW30" s="684"/>
      <c r="BX30" s="620">
        <v>98.1</v>
      </c>
      <c r="BY30" s="684"/>
      <c r="BZ30" s="684"/>
      <c r="CA30" s="684"/>
      <c r="CB30" s="685"/>
      <c r="CD30" s="688"/>
      <c r="CE30" s="689"/>
      <c r="CF30" s="639" t="s">
        <v>292</v>
      </c>
      <c r="CG30" s="640"/>
      <c r="CH30" s="640"/>
      <c r="CI30" s="640"/>
      <c r="CJ30" s="640"/>
      <c r="CK30" s="640"/>
      <c r="CL30" s="640"/>
      <c r="CM30" s="640"/>
      <c r="CN30" s="640"/>
      <c r="CO30" s="640"/>
      <c r="CP30" s="640"/>
      <c r="CQ30" s="641"/>
      <c r="CR30" s="625">
        <v>917264</v>
      </c>
      <c r="CS30" s="626"/>
      <c r="CT30" s="626"/>
      <c r="CU30" s="626"/>
      <c r="CV30" s="626"/>
      <c r="CW30" s="626"/>
      <c r="CX30" s="626"/>
      <c r="CY30" s="627"/>
      <c r="CZ30" s="659">
        <v>12.3</v>
      </c>
      <c r="DA30" s="660"/>
      <c r="DB30" s="660"/>
      <c r="DC30" s="661"/>
      <c r="DD30" s="634">
        <v>904140</v>
      </c>
      <c r="DE30" s="626"/>
      <c r="DF30" s="626"/>
      <c r="DG30" s="626"/>
      <c r="DH30" s="626"/>
      <c r="DI30" s="626"/>
      <c r="DJ30" s="626"/>
      <c r="DK30" s="627"/>
      <c r="DL30" s="634">
        <v>904140</v>
      </c>
      <c r="DM30" s="626"/>
      <c r="DN30" s="626"/>
      <c r="DO30" s="626"/>
      <c r="DP30" s="626"/>
      <c r="DQ30" s="626"/>
      <c r="DR30" s="626"/>
      <c r="DS30" s="626"/>
      <c r="DT30" s="626"/>
      <c r="DU30" s="626"/>
      <c r="DV30" s="627"/>
      <c r="DW30" s="630">
        <v>20.100000000000001</v>
      </c>
      <c r="DX30" s="655"/>
      <c r="DY30" s="655"/>
      <c r="DZ30" s="655"/>
      <c r="EA30" s="655"/>
      <c r="EB30" s="655"/>
      <c r="EC30" s="656"/>
    </row>
    <row r="31" spans="2:133" ht="11.25" customHeight="1" x14ac:dyDescent="0.15">
      <c r="B31" s="622" t="s">
        <v>293</v>
      </c>
      <c r="C31" s="623"/>
      <c r="D31" s="623"/>
      <c r="E31" s="623"/>
      <c r="F31" s="623"/>
      <c r="G31" s="623"/>
      <c r="H31" s="623"/>
      <c r="I31" s="623"/>
      <c r="J31" s="623"/>
      <c r="K31" s="623"/>
      <c r="L31" s="623"/>
      <c r="M31" s="623"/>
      <c r="N31" s="623"/>
      <c r="O31" s="623"/>
      <c r="P31" s="623"/>
      <c r="Q31" s="624"/>
      <c r="R31" s="625">
        <v>286536</v>
      </c>
      <c r="S31" s="626"/>
      <c r="T31" s="626"/>
      <c r="U31" s="626"/>
      <c r="V31" s="626"/>
      <c r="W31" s="626"/>
      <c r="X31" s="626"/>
      <c r="Y31" s="627"/>
      <c r="Z31" s="628">
        <v>3.7</v>
      </c>
      <c r="AA31" s="628"/>
      <c r="AB31" s="628"/>
      <c r="AC31" s="628"/>
      <c r="AD31" s="629" t="s">
        <v>111</v>
      </c>
      <c r="AE31" s="629"/>
      <c r="AF31" s="629"/>
      <c r="AG31" s="629"/>
      <c r="AH31" s="629"/>
      <c r="AI31" s="629"/>
      <c r="AJ31" s="629"/>
      <c r="AK31" s="629"/>
      <c r="AL31" s="630" t="s">
        <v>111</v>
      </c>
      <c r="AM31" s="631"/>
      <c r="AN31" s="631"/>
      <c r="AO31" s="632"/>
      <c r="AP31" s="673"/>
      <c r="AQ31" s="674"/>
      <c r="AR31" s="674"/>
      <c r="AS31" s="674"/>
      <c r="AT31" s="678"/>
      <c r="AU31" s="183" t="s">
        <v>294</v>
      </c>
      <c r="AV31" s="183"/>
      <c r="AW31" s="183"/>
      <c r="AX31" s="622" t="s">
        <v>295</v>
      </c>
      <c r="AY31" s="623"/>
      <c r="AZ31" s="623"/>
      <c r="BA31" s="623"/>
      <c r="BB31" s="623"/>
      <c r="BC31" s="623"/>
      <c r="BD31" s="623"/>
      <c r="BE31" s="623"/>
      <c r="BF31" s="624"/>
      <c r="BG31" s="680">
        <v>99.6</v>
      </c>
      <c r="BH31" s="657"/>
      <c r="BI31" s="657"/>
      <c r="BJ31" s="657"/>
      <c r="BK31" s="657"/>
      <c r="BL31" s="657"/>
      <c r="BM31" s="631">
        <v>99</v>
      </c>
      <c r="BN31" s="681"/>
      <c r="BO31" s="681"/>
      <c r="BP31" s="681"/>
      <c r="BQ31" s="682"/>
      <c r="BR31" s="680">
        <v>99.7</v>
      </c>
      <c r="BS31" s="657"/>
      <c r="BT31" s="657"/>
      <c r="BU31" s="657"/>
      <c r="BV31" s="657"/>
      <c r="BW31" s="657"/>
      <c r="BX31" s="631">
        <v>98.9</v>
      </c>
      <c r="BY31" s="681"/>
      <c r="BZ31" s="681"/>
      <c r="CA31" s="681"/>
      <c r="CB31" s="682"/>
      <c r="CD31" s="688"/>
      <c r="CE31" s="689"/>
      <c r="CF31" s="639" t="s">
        <v>296</v>
      </c>
      <c r="CG31" s="640"/>
      <c r="CH31" s="640"/>
      <c r="CI31" s="640"/>
      <c r="CJ31" s="640"/>
      <c r="CK31" s="640"/>
      <c r="CL31" s="640"/>
      <c r="CM31" s="640"/>
      <c r="CN31" s="640"/>
      <c r="CO31" s="640"/>
      <c r="CP31" s="640"/>
      <c r="CQ31" s="641"/>
      <c r="CR31" s="625">
        <v>122091</v>
      </c>
      <c r="CS31" s="657"/>
      <c r="CT31" s="657"/>
      <c r="CU31" s="657"/>
      <c r="CV31" s="657"/>
      <c r="CW31" s="657"/>
      <c r="CX31" s="657"/>
      <c r="CY31" s="658"/>
      <c r="CZ31" s="659">
        <v>1.6</v>
      </c>
      <c r="DA31" s="660"/>
      <c r="DB31" s="660"/>
      <c r="DC31" s="661"/>
      <c r="DD31" s="634">
        <v>121043</v>
      </c>
      <c r="DE31" s="657"/>
      <c r="DF31" s="657"/>
      <c r="DG31" s="657"/>
      <c r="DH31" s="657"/>
      <c r="DI31" s="657"/>
      <c r="DJ31" s="657"/>
      <c r="DK31" s="658"/>
      <c r="DL31" s="634">
        <v>121043</v>
      </c>
      <c r="DM31" s="657"/>
      <c r="DN31" s="657"/>
      <c r="DO31" s="657"/>
      <c r="DP31" s="657"/>
      <c r="DQ31" s="657"/>
      <c r="DR31" s="657"/>
      <c r="DS31" s="657"/>
      <c r="DT31" s="657"/>
      <c r="DU31" s="657"/>
      <c r="DV31" s="658"/>
      <c r="DW31" s="630">
        <v>2.7</v>
      </c>
      <c r="DX31" s="655"/>
      <c r="DY31" s="655"/>
      <c r="DZ31" s="655"/>
      <c r="EA31" s="655"/>
      <c r="EB31" s="655"/>
      <c r="EC31" s="656"/>
    </row>
    <row r="32" spans="2:133" ht="11.25" customHeight="1" x14ac:dyDescent="0.15">
      <c r="B32" s="622" t="s">
        <v>297</v>
      </c>
      <c r="C32" s="623"/>
      <c r="D32" s="623"/>
      <c r="E32" s="623"/>
      <c r="F32" s="623"/>
      <c r="G32" s="623"/>
      <c r="H32" s="623"/>
      <c r="I32" s="623"/>
      <c r="J32" s="623"/>
      <c r="K32" s="623"/>
      <c r="L32" s="623"/>
      <c r="M32" s="623"/>
      <c r="N32" s="623"/>
      <c r="O32" s="623"/>
      <c r="P32" s="623"/>
      <c r="Q32" s="624"/>
      <c r="R32" s="625">
        <v>165465</v>
      </c>
      <c r="S32" s="626"/>
      <c r="T32" s="626"/>
      <c r="U32" s="626"/>
      <c r="V32" s="626"/>
      <c r="W32" s="626"/>
      <c r="X32" s="626"/>
      <c r="Y32" s="627"/>
      <c r="Z32" s="628">
        <v>2.2000000000000002</v>
      </c>
      <c r="AA32" s="628"/>
      <c r="AB32" s="628"/>
      <c r="AC32" s="628"/>
      <c r="AD32" s="629">
        <v>1</v>
      </c>
      <c r="AE32" s="629"/>
      <c r="AF32" s="629"/>
      <c r="AG32" s="629"/>
      <c r="AH32" s="629"/>
      <c r="AI32" s="629"/>
      <c r="AJ32" s="629"/>
      <c r="AK32" s="629"/>
      <c r="AL32" s="630">
        <v>0</v>
      </c>
      <c r="AM32" s="631"/>
      <c r="AN32" s="631"/>
      <c r="AO32" s="632"/>
      <c r="AP32" s="675"/>
      <c r="AQ32" s="676"/>
      <c r="AR32" s="676"/>
      <c r="AS32" s="676"/>
      <c r="AT32" s="679"/>
      <c r="AU32" s="185"/>
      <c r="AV32" s="185"/>
      <c r="AW32" s="185"/>
      <c r="AX32" s="668" t="s">
        <v>298</v>
      </c>
      <c r="AY32" s="669"/>
      <c r="AZ32" s="669"/>
      <c r="BA32" s="669"/>
      <c r="BB32" s="669"/>
      <c r="BC32" s="669"/>
      <c r="BD32" s="669"/>
      <c r="BE32" s="669"/>
      <c r="BF32" s="670"/>
      <c r="BG32" s="692">
        <v>99.3</v>
      </c>
      <c r="BH32" s="693"/>
      <c r="BI32" s="693"/>
      <c r="BJ32" s="693"/>
      <c r="BK32" s="693"/>
      <c r="BL32" s="693"/>
      <c r="BM32" s="694">
        <v>97.3</v>
      </c>
      <c r="BN32" s="693"/>
      <c r="BO32" s="693"/>
      <c r="BP32" s="693"/>
      <c r="BQ32" s="695"/>
      <c r="BR32" s="692">
        <v>99.2</v>
      </c>
      <c r="BS32" s="693"/>
      <c r="BT32" s="693"/>
      <c r="BU32" s="693"/>
      <c r="BV32" s="693"/>
      <c r="BW32" s="693"/>
      <c r="BX32" s="694">
        <v>97.1</v>
      </c>
      <c r="BY32" s="693"/>
      <c r="BZ32" s="693"/>
      <c r="CA32" s="693"/>
      <c r="CB32" s="695"/>
      <c r="CD32" s="690"/>
      <c r="CE32" s="691"/>
      <c r="CF32" s="639" t="s">
        <v>299</v>
      </c>
      <c r="CG32" s="640"/>
      <c r="CH32" s="640"/>
      <c r="CI32" s="640"/>
      <c r="CJ32" s="640"/>
      <c r="CK32" s="640"/>
      <c r="CL32" s="640"/>
      <c r="CM32" s="640"/>
      <c r="CN32" s="640"/>
      <c r="CO32" s="640"/>
      <c r="CP32" s="640"/>
      <c r="CQ32" s="641"/>
      <c r="CR32" s="625">
        <v>67</v>
      </c>
      <c r="CS32" s="626"/>
      <c r="CT32" s="626"/>
      <c r="CU32" s="626"/>
      <c r="CV32" s="626"/>
      <c r="CW32" s="626"/>
      <c r="CX32" s="626"/>
      <c r="CY32" s="627"/>
      <c r="CZ32" s="659">
        <v>0</v>
      </c>
      <c r="DA32" s="660"/>
      <c r="DB32" s="660"/>
      <c r="DC32" s="661"/>
      <c r="DD32" s="634">
        <v>67</v>
      </c>
      <c r="DE32" s="626"/>
      <c r="DF32" s="626"/>
      <c r="DG32" s="626"/>
      <c r="DH32" s="626"/>
      <c r="DI32" s="626"/>
      <c r="DJ32" s="626"/>
      <c r="DK32" s="627"/>
      <c r="DL32" s="634">
        <v>67</v>
      </c>
      <c r="DM32" s="626"/>
      <c r="DN32" s="626"/>
      <c r="DO32" s="626"/>
      <c r="DP32" s="626"/>
      <c r="DQ32" s="626"/>
      <c r="DR32" s="626"/>
      <c r="DS32" s="626"/>
      <c r="DT32" s="626"/>
      <c r="DU32" s="626"/>
      <c r="DV32" s="627"/>
      <c r="DW32" s="630">
        <v>0</v>
      </c>
      <c r="DX32" s="655"/>
      <c r="DY32" s="655"/>
      <c r="DZ32" s="655"/>
      <c r="EA32" s="655"/>
      <c r="EB32" s="655"/>
      <c r="EC32" s="656"/>
    </row>
    <row r="33" spans="2:133" ht="11.25" customHeight="1" x14ac:dyDescent="0.15">
      <c r="B33" s="622" t="s">
        <v>300</v>
      </c>
      <c r="C33" s="623"/>
      <c r="D33" s="623"/>
      <c r="E33" s="623"/>
      <c r="F33" s="623"/>
      <c r="G33" s="623"/>
      <c r="H33" s="623"/>
      <c r="I33" s="623"/>
      <c r="J33" s="623"/>
      <c r="K33" s="623"/>
      <c r="L33" s="623"/>
      <c r="M33" s="623"/>
      <c r="N33" s="623"/>
      <c r="O33" s="623"/>
      <c r="P33" s="623"/>
      <c r="Q33" s="624"/>
      <c r="R33" s="625">
        <v>1054194</v>
      </c>
      <c r="S33" s="626"/>
      <c r="T33" s="626"/>
      <c r="U33" s="626"/>
      <c r="V33" s="626"/>
      <c r="W33" s="626"/>
      <c r="X33" s="626"/>
      <c r="Y33" s="627"/>
      <c r="Z33" s="628">
        <v>13.7</v>
      </c>
      <c r="AA33" s="628"/>
      <c r="AB33" s="628"/>
      <c r="AC33" s="628"/>
      <c r="AD33" s="629" t="s">
        <v>111</v>
      </c>
      <c r="AE33" s="629"/>
      <c r="AF33" s="629"/>
      <c r="AG33" s="629"/>
      <c r="AH33" s="629"/>
      <c r="AI33" s="629"/>
      <c r="AJ33" s="629"/>
      <c r="AK33" s="629"/>
      <c r="AL33" s="630" t="s">
        <v>111</v>
      </c>
      <c r="AM33" s="631"/>
      <c r="AN33" s="631"/>
      <c r="AO33" s="63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39" t="s">
        <v>301</v>
      </c>
      <c r="CE33" s="640"/>
      <c r="CF33" s="640"/>
      <c r="CG33" s="640"/>
      <c r="CH33" s="640"/>
      <c r="CI33" s="640"/>
      <c r="CJ33" s="640"/>
      <c r="CK33" s="640"/>
      <c r="CL33" s="640"/>
      <c r="CM33" s="640"/>
      <c r="CN33" s="640"/>
      <c r="CO33" s="640"/>
      <c r="CP33" s="640"/>
      <c r="CQ33" s="641"/>
      <c r="CR33" s="625">
        <v>2877221</v>
      </c>
      <c r="CS33" s="657"/>
      <c r="CT33" s="657"/>
      <c r="CU33" s="657"/>
      <c r="CV33" s="657"/>
      <c r="CW33" s="657"/>
      <c r="CX33" s="657"/>
      <c r="CY33" s="658"/>
      <c r="CZ33" s="659">
        <v>38.4</v>
      </c>
      <c r="DA33" s="660"/>
      <c r="DB33" s="660"/>
      <c r="DC33" s="661"/>
      <c r="DD33" s="634">
        <v>2346232</v>
      </c>
      <c r="DE33" s="657"/>
      <c r="DF33" s="657"/>
      <c r="DG33" s="657"/>
      <c r="DH33" s="657"/>
      <c r="DI33" s="657"/>
      <c r="DJ33" s="657"/>
      <c r="DK33" s="658"/>
      <c r="DL33" s="634">
        <v>1792773</v>
      </c>
      <c r="DM33" s="657"/>
      <c r="DN33" s="657"/>
      <c r="DO33" s="657"/>
      <c r="DP33" s="657"/>
      <c r="DQ33" s="657"/>
      <c r="DR33" s="657"/>
      <c r="DS33" s="657"/>
      <c r="DT33" s="657"/>
      <c r="DU33" s="657"/>
      <c r="DV33" s="658"/>
      <c r="DW33" s="630">
        <v>39.799999999999997</v>
      </c>
      <c r="DX33" s="655"/>
      <c r="DY33" s="655"/>
      <c r="DZ33" s="655"/>
      <c r="EA33" s="655"/>
      <c r="EB33" s="655"/>
      <c r="EC33" s="656"/>
    </row>
    <row r="34" spans="2:133" ht="11.25" customHeight="1" x14ac:dyDescent="0.15">
      <c r="B34" s="622" t="s">
        <v>302</v>
      </c>
      <c r="C34" s="623"/>
      <c r="D34" s="623"/>
      <c r="E34" s="623"/>
      <c r="F34" s="623"/>
      <c r="G34" s="623"/>
      <c r="H34" s="623"/>
      <c r="I34" s="623"/>
      <c r="J34" s="623"/>
      <c r="K34" s="623"/>
      <c r="L34" s="623"/>
      <c r="M34" s="623"/>
      <c r="N34" s="623"/>
      <c r="O34" s="623"/>
      <c r="P34" s="623"/>
      <c r="Q34" s="624"/>
      <c r="R34" s="625" t="s">
        <v>111</v>
      </c>
      <c r="S34" s="626"/>
      <c r="T34" s="626"/>
      <c r="U34" s="626"/>
      <c r="V34" s="626"/>
      <c r="W34" s="626"/>
      <c r="X34" s="626"/>
      <c r="Y34" s="627"/>
      <c r="Z34" s="628" t="s">
        <v>111</v>
      </c>
      <c r="AA34" s="628"/>
      <c r="AB34" s="628"/>
      <c r="AC34" s="628"/>
      <c r="AD34" s="629" t="s">
        <v>111</v>
      </c>
      <c r="AE34" s="629"/>
      <c r="AF34" s="629"/>
      <c r="AG34" s="629"/>
      <c r="AH34" s="629"/>
      <c r="AI34" s="629"/>
      <c r="AJ34" s="629"/>
      <c r="AK34" s="629"/>
      <c r="AL34" s="630" t="s">
        <v>111</v>
      </c>
      <c r="AM34" s="631"/>
      <c r="AN34" s="631"/>
      <c r="AO34" s="632"/>
      <c r="AP34" s="188"/>
      <c r="AQ34" s="604" t="s">
        <v>303</v>
      </c>
      <c r="AR34" s="605"/>
      <c r="AS34" s="605"/>
      <c r="AT34" s="605"/>
      <c r="AU34" s="605"/>
      <c r="AV34" s="605"/>
      <c r="AW34" s="605"/>
      <c r="AX34" s="605"/>
      <c r="AY34" s="605"/>
      <c r="AZ34" s="605"/>
      <c r="BA34" s="605"/>
      <c r="BB34" s="605"/>
      <c r="BC34" s="605"/>
      <c r="BD34" s="605"/>
      <c r="BE34" s="605"/>
      <c r="BF34" s="606"/>
      <c r="BG34" s="604" t="s">
        <v>304</v>
      </c>
      <c r="BH34" s="605"/>
      <c r="BI34" s="605"/>
      <c r="BJ34" s="605"/>
      <c r="BK34" s="605"/>
      <c r="BL34" s="605"/>
      <c r="BM34" s="605"/>
      <c r="BN34" s="605"/>
      <c r="BO34" s="605"/>
      <c r="BP34" s="605"/>
      <c r="BQ34" s="605"/>
      <c r="BR34" s="605"/>
      <c r="BS34" s="605"/>
      <c r="BT34" s="605"/>
      <c r="BU34" s="605"/>
      <c r="BV34" s="605"/>
      <c r="BW34" s="605"/>
      <c r="BX34" s="605"/>
      <c r="BY34" s="605"/>
      <c r="BZ34" s="605"/>
      <c r="CA34" s="605"/>
      <c r="CB34" s="606"/>
      <c r="CD34" s="639" t="s">
        <v>305</v>
      </c>
      <c r="CE34" s="640"/>
      <c r="CF34" s="640"/>
      <c r="CG34" s="640"/>
      <c r="CH34" s="640"/>
      <c r="CI34" s="640"/>
      <c r="CJ34" s="640"/>
      <c r="CK34" s="640"/>
      <c r="CL34" s="640"/>
      <c r="CM34" s="640"/>
      <c r="CN34" s="640"/>
      <c r="CO34" s="640"/>
      <c r="CP34" s="640"/>
      <c r="CQ34" s="641"/>
      <c r="CR34" s="625">
        <v>1526011</v>
      </c>
      <c r="CS34" s="626"/>
      <c r="CT34" s="626"/>
      <c r="CU34" s="626"/>
      <c r="CV34" s="626"/>
      <c r="CW34" s="626"/>
      <c r="CX34" s="626"/>
      <c r="CY34" s="627"/>
      <c r="CZ34" s="659">
        <v>20.399999999999999</v>
      </c>
      <c r="DA34" s="660"/>
      <c r="DB34" s="660"/>
      <c r="DC34" s="661"/>
      <c r="DD34" s="634">
        <v>1190181</v>
      </c>
      <c r="DE34" s="626"/>
      <c r="DF34" s="626"/>
      <c r="DG34" s="626"/>
      <c r="DH34" s="626"/>
      <c r="DI34" s="626"/>
      <c r="DJ34" s="626"/>
      <c r="DK34" s="627"/>
      <c r="DL34" s="634">
        <v>789892</v>
      </c>
      <c r="DM34" s="626"/>
      <c r="DN34" s="626"/>
      <c r="DO34" s="626"/>
      <c r="DP34" s="626"/>
      <c r="DQ34" s="626"/>
      <c r="DR34" s="626"/>
      <c r="DS34" s="626"/>
      <c r="DT34" s="626"/>
      <c r="DU34" s="626"/>
      <c r="DV34" s="627"/>
      <c r="DW34" s="630">
        <v>17.5</v>
      </c>
      <c r="DX34" s="655"/>
      <c r="DY34" s="655"/>
      <c r="DZ34" s="655"/>
      <c r="EA34" s="655"/>
      <c r="EB34" s="655"/>
      <c r="EC34" s="656"/>
    </row>
    <row r="35" spans="2:133" ht="11.25" customHeight="1" x14ac:dyDescent="0.15">
      <c r="B35" s="622" t="s">
        <v>306</v>
      </c>
      <c r="C35" s="623"/>
      <c r="D35" s="623"/>
      <c r="E35" s="623"/>
      <c r="F35" s="623"/>
      <c r="G35" s="623"/>
      <c r="H35" s="623"/>
      <c r="I35" s="623"/>
      <c r="J35" s="623"/>
      <c r="K35" s="623"/>
      <c r="L35" s="623"/>
      <c r="M35" s="623"/>
      <c r="N35" s="623"/>
      <c r="O35" s="623"/>
      <c r="P35" s="623"/>
      <c r="Q35" s="624"/>
      <c r="R35" s="625">
        <v>259594</v>
      </c>
      <c r="S35" s="626"/>
      <c r="T35" s="626"/>
      <c r="U35" s="626"/>
      <c r="V35" s="626"/>
      <c r="W35" s="626"/>
      <c r="X35" s="626"/>
      <c r="Y35" s="627"/>
      <c r="Z35" s="628">
        <v>3.4</v>
      </c>
      <c r="AA35" s="628"/>
      <c r="AB35" s="628"/>
      <c r="AC35" s="628"/>
      <c r="AD35" s="629" t="s">
        <v>111</v>
      </c>
      <c r="AE35" s="629"/>
      <c r="AF35" s="629"/>
      <c r="AG35" s="629"/>
      <c r="AH35" s="629"/>
      <c r="AI35" s="629"/>
      <c r="AJ35" s="629"/>
      <c r="AK35" s="629"/>
      <c r="AL35" s="630" t="s">
        <v>111</v>
      </c>
      <c r="AM35" s="631"/>
      <c r="AN35" s="631"/>
      <c r="AO35" s="632"/>
      <c r="AP35" s="188"/>
      <c r="AQ35" s="636" t="s">
        <v>307</v>
      </c>
      <c r="AR35" s="637"/>
      <c r="AS35" s="637"/>
      <c r="AT35" s="637"/>
      <c r="AU35" s="637"/>
      <c r="AV35" s="637"/>
      <c r="AW35" s="637"/>
      <c r="AX35" s="637"/>
      <c r="AY35" s="638"/>
      <c r="AZ35" s="614">
        <v>843479</v>
      </c>
      <c r="BA35" s="615"/>
      <c r="BB35" s="615"/>
      <c r="BC35" s="615"/>
      <c r="BD35" s="615"/>
      <c r="BE35" s="615"/>
      <c r="BF35" s="696"/>
      <c r="BG35" s="636" t="s">
        <v>308</v>
      </c>
      <c r="BH35" s="637"/>
      <c r="BI35" s="637"/>
      <c r="BJ35" s="637"/>
      <c r="BK35" s="637"/>
      <c r="BL35" s="637"/>
      <c r="BM35" s="637"/>
      <c r="BN35" s="637"/>
      <c r="BO35" s="637"/>
      <c r="BP35" s="637"/>
      <c r="BQ35" s="637"/>
      <c r="BR35" s="637"/>
      <c r="BS35" s="637"/>
      <c r="BT35" s="637"/>
      <c r="BU35" s="638"/>
      <c r="BV35" s="614">
        <v>-87693</v>
      </c>
      <c r="BW35" s="615"/>
      <c r="BX35" s="615"/>
      <c r="BY35" s="615"/>
      <c r="BZ35" s="615"/>
      <c r="CA35" s="615"/>
      <c r="CB35" s="696"/>
      <c r="CD35" s="639" t="s">
        <v>309</v>
      </c>
      <c r="CE35" s="640"/>
      <c r="CF35" s="640"/>
      <c r="CG35" s="640"/>
      <c r="CH35" s="640"/>
      <c r="CI35" s="640"/>
      <c r="CJ35" s="640"/>
      <c r="CK35" s="640"/>
      <c r="CL35" s="640"/>
      <c r="CM35" s="640"/>
      <c r="CN35" s="640"/>
      <c r="CO35" s="640"/>
      <c r="CP35" s="640"/>
      <c r="CQ35" s="641"/>
      <c r="CR35" s="625">
        <v>17308</v>
      </c>
      <c r="CS35" s="657"/>
      <c r="CT35" s="657"/>
      <c r="CU35" s="657"/>
      <c r="CV35" s="657"/>
      <c r="CW35" s="657"/>
      <c r="CX35" s="657"/>
      <c r="CY35" s="658"/>
      <c r="CZ35" s="659">
        <v>0.2</v>
      </c>
      <c r="DA35" s="660"/>
      <c r="DB35" s="660"/>
      <c r="DC35" s="661"/>
      <c r="DD35" s="634">
        <v>12679</v>
      </c>
      <c r="DE35" s="657"/>
      <c r="DF35" s="657"/>
      <c r="DG35" s="657"/>
      <c r="DH35" s="657"/>
      <c r="DI35" s="657"/>
      <c r="DJ35" s="657"/>
      <c r="DK35" s="658"/>
      <c r="DL35" s="634">
        <v>1719</v>
      </c>
      <c r="DM35" s="657"/>
      <c r="DN35" s="657"/>
      <c r="DO35" s="657"/>
      <c r="DP35" s="657"/>
      <c r="DQ35" s="657"/>
      <c r="DR35" s="657"/>
      <c r="DS35" s="657"/>
      <c r="DT35" s="657"/>
      <c r="DU35" s="657"/>
      <c r="DV35" s="658"/>
      <c r="DW35" s="630">
        <v>0</v>
      </c>
      <c r="DX35" s="655"/>
      <c r="DY35" s="655"/>
      <c r="DZ35" s="655"/>
      <c r="EA35" s="655"/>
      <c r="EB35" s="655"/>
      <c r="EC35" s="656"/>
    </row>
    <row r="36" spans="2:133" ht="11.25" customHeight="1" x14ac:dyDescent="0.15">
      <c r="B36" s="668" t="s">
        <v>310</v>
      </c>
      <c r="C36" s="669"/>
      <c r="D36" s="669"/>
      <c r="E36" s="669"/>
      <c r="F36" s="669"/>
      <c r="G36" s="669"/>
      <c r="H36" s="669"/>
      <c r="I36" s="669"/>
      <c r="J36" s="669"/>
      <c r="K36" s="669"/>
      <c r="L36" s="669"/>
      <c r="M36" s="669"/>
      <c r="N36" s="669"/>
      <c r="O36" s="669"/>
      <c r="P36" s="669"/>
      <c r="Q36" s="670"/>
      <c r="R36" s="697">
        <v>7675223</v>
      </c>
      <c r="S36" s="698"/>
      <c r="T36" s="698"/>
      <c r="U36" s="698"/>
      <c r="V36" s="698"/>
      <c r="W36" s="698"/>
      <c r="X36" s="698"/>
      <c r="Y36" s="699"/>
      <c r="Z36" s="700">
        <v>100</v>
      </c>
      <c r="AA36" s="700"/>
      <c r="AB36" s="700"/>
      <c r="AC36" s="700"/>
      <c r="AD36" s="701">
        <v>4244325</v>
      </c>
      <c r="AE36" s="701"/>
      <c r="AF36" s="701"/>
      <c r="AG36" s="701"/>
      <c r="AH36" s="701"/>
      <c r="AI36" s="701"/>
      <c r="AJ36" s="701"/>
      <c r="AK36" s="701"/>
      <c r="AL36" s="702">
        <v>100</v>
      </c>
      <c r="AM36" s="694"/>
      <c r="AN36" s="694"/>
      <c r="AO36" s="703"/>
      <c r="AQ36" s="704" t="s">
        <v>311</v>
      </c>
      <c r="AR36" s="705"/>
      <c r="AS36" s="705"/>
      <c r="AT36" s="705"/>
      <c r="AU36" s="705"/>
      <c r="AV36" s="705"/>
      <c r="AW36" s="705"/>
      <c r="AX36" s="705"/>
      <c r="AY36" s="706"/>
      <c r="AZ36" s="625">
        <v>152616</v>
      </c>
      <c r="BA36" s="626"/>
      <c r="BB36" s="626"/>
      <c r="BC36" s="626"/>
      <c r="BD36" s="657"/>
      <c r="BE36" s="657"/>
      <c r="BF36" s="682"/>
      <c r="BG36" s="639" t="s">
        <v>312</v>
      </c>
      <c r="BH36" s="640"/>
      <c r="BI36" s="640"/>
      <c r="BJ36" s="640"/>
      <c r="BK36" s="640"/>
      <c r="BL36" s="640"/>
      <c r="BM36" s="640"/>
      <c r="BN36" s="640"/>
      <c r="BO36" s="640"/>
      <c r="BP36" s="640"/>
      <c r="BQ36" s="640"/>
      <c r="BR36" s="640"/>
      <c r="BS36" s="640"/>
      <c r="BT36" s="640"/>
      <c r="BU36" s="641"/>
      <c r="BV36" s="625">
        <v>-109108</v>
      </c>
      <c r="BW36" s="626"/>
      <c r="BX36" s="626"/>
      <c r="BY36" s="626"/>
      <c r="BZ36" s="626"/>
      <c r="CA36" s="626"/>
      <c r="CB36" s="635"/>
      <c r="CD36" s="639" t="s">
        <v>313</v>
      </c>
      <c r="CE36" s="640"/>
      <c r="CF36" s="640"/>
      <c r="CG36" s="640"/>
      <c r="CH36" s="640"/>
      <c r="CI36" s="640"/>
      <c r="CJ36" s="640"/>
      <c r="CK36" s="640"/>
      <c r="CL36" s="640"/>
      <c r="CM36" s="640"/>
      <c r="CN36" s="640"/>
      <c r="CO36" s="640"/>
      <c r="CP36" s="640"/>
      <c r="CQ36" s="641"/>
      <c r="CR36" s="625">
        <v>496163</v>
      </c>
      <c r="CS36" s="626"/>
      <c r="CT36" s="626"/>
      <c r="CU36" s="626"/>
      <c r="CV36" s="626"/>
      <c r="CW36" s="626"/>
      <c r="CX36" s="626"/>
      <c r="CY36" s="627"/>
      <c r="CZ36" s="659">
        <v>6.6</v>
      </c>
      <c r="DA36" s="660"/>
      <c r="DB36" s="660"/>
      <c r="DC36" s="661"/>
      <c r="DD36" s="634">
        <v>415711</v>
      </c>
      <c r="DE36" s="626"/>
      <c r="DF36" s="626"/>
      <c r="DG36" s="626"/>
      <c r="DH36" s="626"/>
      <c r="DI36" s="626"/>
      <c r="DJ36" s="626"/>
      <c r="DK36" s="627"/>
      <c r="DL36" s="634">
        <v>362852</v>
      </c>
      <c r="DM36" s="626"/>
      <c r="DN36" s="626"/>
      <c r="DO36" s="626"/>
      <c r="DP36" s="626"/>
      <c r="DQ36" s="626"/>
      <c r="DR36" s="626"/>
      <c r="DS36" s="626"/>
      <c r="DT36" s="626"/>
      <c r="DU36" s="626"/>
      <c r="DV36" s="627"/>
      <c r="DW36" s="630">
        <v>8.1</v>
      </c>
      <c r="DX36" s="655"/>
      <c r="DY36" s="655"/>
      <c r="DZ36" s="655"/>
      <c r="EA36" s="655"/>
      <c r="EB36" s="655"/>
      <c r="EC36" s="656"/>
    </row>
    <row r="37" spans="2:133" ht="11.25" customHeight="1" x14ac:dyDescent="0.15">
      <c r="AQ37" s="704" t="s">
        <v>314</v>
      </c>
      <c r="AR37" s="705"/>
      <c r="AS37" s="705"/>
      <c r="AT37" s="705"/>
      <c r="AU37" s="705"/>
      <c r="AV37" s="705"/>
      <c r="AW37" s="705"/>
      <c r="AX37" s="705"/>
      <c r="AY37" s="706"/>
      <c r="AZ37" s="625">
        <v>24247</v>
      </c>
      <c r="BA37" s="626"/>
      <c r="BB37" s="626"/>
      <c r="BC37" s="626"/>
      <c r="BD37" s="657"/>
      <c r="BE37" s="657"/>
      <c r="BF37" s="682"/>
      <c r="BG37" s="639" t="s">
        <v>315</v>
      </c>
      <c r="BH37" s="640"/>
      <c r="BI37" s="640"/>
      <c r="BJ37" s="640"/>
      <c r="BK37" s="640"/>
      <c r="BL37" s="640"/>
      <c r="BM37" s="640"/>
      <c r="BN37" s="640"/>
      <c r="BO37" s="640"/>
      <c r="BP37" s="640"/>
      <c r="BQ37" s="640"/>
      <c r="BR37" s="640"/>
      <c r="BS37" s="640"/>
      <c r="BT37" s="640"/>
      <c r="BU37" s="641"/>
      <c r="BV37" s="625">
        <v>3153</v>
      </c>
      <c r="BW37" s="626"/>
      <c r="BX37" s="626"/>
      <c r="BY37" s="626"/>
      <c r="BZ37" s="626"/>
      <c r="CA37" s="626"/>
      <c r="CB37" s="635"/>
      <c r="CD37" s="639" t="s">
        <v>316</v>
      </c>
      <c r="CE37" s="640"/>
      <c r="CF37" s="640"/>
      <c r="CG37" s="640"/>
      <c r="CH37" s="640"/>
      <c r="CI37" s="640"/>
      <c r="CJ37" s="640"/>
      <c r="CK37" s="640"/>
      <c r="CL37" s="640"/>
      <c r="CM37" s="640"/>
      <c r="CN37" s="640"/>
      <c r="CO37" s="640"/>
      <c r="CP37" s="640"/>
      <c r="CQ37" s="641"/>
      <c r="CR37" s="625">
        <v>272615</v>
      </c>
      <c r="CS37" s="657"/>
      <c r="CT37" s="657"/>
      <c r="CU37" s="657"/>
      <c r="CV37" s="657"/>
      <c r="CW37" s="657"/>
      <c r="CX37" s="657"/>
      <c r="CY37" s="658"/>
      <c r="CZ37" s="659">
        <v>3.6</v>
      </c>
      <c r="DA37" s="660"/>
      <c r="DB37" s="660"/>
      <c r="DC37" s="661"/>
      <c r="DD37" s="634">
        <v>268165</v>
      </c>
      <c r="DE37" s="657"/>
      <c r="DF37" s="657"/>
      <c r="DG37" s="657"/>
      <c r="DH37" s="657"/>
      <c r="DI37" s="657"/>
      <c r="DJ37" s="657"/>
      <c r="DK37" s="658"/>
      <c r="DL37" s="634">
        <v>255373</v>
      </c>
      <c r="DM37" s="657"/>
      <c r="DN37" s="657"/>
      <c r="DO37" s="657"/>
      <c r="DP37" s="657"/>
      <c r="DQ37" s="657"/>
      <c r="DR37" s="657"/>
      <c r="DS37" s="657"/>
      <c r="DT37" s="657"/>
      <c r="DU37" s="657"/>
      <c r="DV37" s="658"/>
      <c r="DW37" s="630">
        <v>5.7</v>
      </c>
      <c r="DX37" s="655"/>
      <c r="DY37" s="655"/>
      <c r="DZ37" s="655"/>
      <c r="EA37" s="655"/>
      <c r="EB37" s="655"/>
      <c r="EC37" s="656"/>
    </row>
    <row r="38" spans="2:133" ht="11.25" customHeight="1" x14ac:dyDescent="0.15">
      <c r="AQ38" s="704" t="s">
        <v>317</v>
      </c>
      <c r="AR38" s="705"/>
      <c r="AS38" s="705"/>
      <c r="AT38" s="705"/>
      <c r="AU38" s="705"/>
      <c r="AV38" s="705"/>
      <c r="AW38" s="705"/>
      <c r="AX38" s="705"/>
      <c r="AY38" s="706"/>
      <c r="AZ38" s="625" t="s">
        <v>318</v>
      </c>
      <c r="BA38" s="626"/>
      <c r="BB38" s="626"/>
      <c r="BC38" s="626"/>
      <c r="BD38" s="657"/>
      <c r="BE38" s="657"/>
      <c r="BF38" s="682"/>
      <c r="BG38" s="639" t="s">
        <v>319</v>
      </c>
      <c r="BH38" s="640"/>
      <c r="BI38" s="640"/>
      <c r="BJ38" s="640"/>
      <c r="BK38" s="640"/>
      <c r="BL38" s="640"/>
      <c r="BM38" s="640"/>
      <c r="BN38" s="640"/>
      <c r="BO38" s="640"/>
      <c r="BP38" s="640"/>
      <c r="BQ38" s="640"/>
      <c r="BR38" s="640"/>
      <c r="BS38" s="640"/>
      <c r="BT38" s="640"/>
      <c r="BU38" s="641"/>
      <c r="BV38" s="625">
        <v>5428</v>
      </c>
      <c r="BW38" s="626"/>
      <c r="BX38" s="626"/>
      <c r="BY38" s="626"/>
      <c r="BZ38" s="626"/>
      <c r="CA38" s="626"/>
      <c r="CB38" s="635"/>
      <c r="CD38" s="639" t="s">
        <v>320</v>
      </c>
      <c r="CE38" s="640"/>
      <c r="CF38" s="640"/>
      <c r="CG38" s="640"/>
      <c r="CH38" s="640"/>
      <c r="CI38" s="640"/>
      <c r="CJ38" s="640"/>
      <c r="CK38" s="640"/>
      <c r="CL38" s="640"/>
      <c r="CM38" s="640"/>
      <c r="CN38" s="640"/>
      <c r="CO38" s="640"/>
      <c r="CP38" s="640"/>
      <c r="CQ38" s="641"/>
      <c r="CR38" s="625">
        <v>819232</v>
      </c>
      <c r="CS38" s="626"/>
      <c r="CT38" s="626"/>
      <c r="CU38" s="626"/>
      <c r="CV38" s="626"/>
      <c r="CW38" s="626"/>
      <c r="CX38" s="626"/>
      <c r="CY38" s="627"/>
      <c r="CZ38" s="659">
        <v>10.9</v>
      </c>
      <c r="DA38" s="660"/>
      <c r="DB38" s="660"/>
      <c r="DC38" s="661"/>
      <c r="DD38" s="634">
        <v>725614</v>
      </c>
      <c r="DE38" s="626"/>
      <c r="DF38" s="626"/>
      <c r="DG38" s="626"/>
      <c r="DH38" s="626"/>
      <c r="DI38" s="626"/>
      <c r="DJ38" s="626"/>
      <c r="DK38" s="627"/>
      <c r="DL38" s="634">
        <v>638310</v>
      </c>
      <c r="DM38" s="626"/>
      <c r="DN38" s="626"/>
      <c r="DO38" s="626"/>
      <c r="DP38" s="626"/>
      <c r="DQ38" s="626"/>
      <c r="DR38" s="626"/>
      <c r="DS38" s="626"/>
      <c r="DT38" s="626"/>
      <c r="DU38" s="626"/>
      <c r="DV38" s="627"/>
      <c r="DW38" s="630">
        <v>14.2</v>
      </c>
      <c r="DX38" s="655"/>
      <c r="DY38" s="655"/>
      <c r="DZ38" s="655"/>
      <c r="EA38" s="655"/>
      <c r="EB38" s="655"/>
      <c r="EC38" s="656"/>
    </row>
    <row r="39" spans="2:133" ht="11.25" customHeight="1" x14ac:dyDescent="0.15">
      <c r="AQ39" s="704" t="s">
        <v>321</v>
      </c>
      <c r="AR39" s="705"/>
      <c r="AS39" s="705"/>
      <c r="AT39" s="705"/>
      <c r="AU39" s="705"/>
      <c r="AV39" s="705"/>
      <c r="AW39" s="705"/>
      <c r="AX39" s="705"/>
      <c r="AY39" s="706"/>
      <c r="AZ39" s="625" t="s">
        <v>318</v>
      </c>
      <c r="BA39" s="626"/>
      <c r="BB39" s="626"/>
      <c r="BC39" s="626"/>
      <c r="BD39" s="657"/>
      <c r="BE39" s="657"/>
      <c r="BF39" s="682"/>
      <c r="BG39" s="710" t="s">
        <v>322</v>
      </c>
      <c r="BH39" s="711"/>
      <c r="BI39" s="711"/>
      <c r="BJ39" s="711"/>
      <c r="BK39" s="711"/>
      <c r="BL39" s="189"/>
      <c r="BM39" s="640" t="s">
        <v>323</v>
      </c>
      <c r="BN39" s="640"/>
      <c r="BO39" s="640"/>
      <c r="BP39" s="640"/>
      <c r="BQ39" s="640"/>
      <c r="BR39" s="640"/>
      <c r="BS39" s="640"/>
      <c r="BT39" s="640"/>
      <c r="BU39" s="641"/>
      <c r="BV39" s="625">
        <v>80</v>
      </c>
      <c r="BW39" s="626"/>
      <c r="BX39" s="626"/>
      <c r="BY39" s="626"/>
      <c r="BZ39" s="626"/>
      <c r="CA39" s="626"/>
      <c r="CB39" s="635"/>
      <c r="CD39" s="639" t="s">
        <v>324</v>
      </c>
      <c r="CE39" s="640"/>
      <c r="CF39" s="640"/>
      <c r="CG39" s="640"/>
      <c r="CH39" s="640"/>
      <c r="CI39" s="640"/>
      <c r="CJ39" s="640"/>
      <c r="CK39" s="640"/>
      <c r="CL39" s="640"/>
      <c r="CM39" s="640"/>
      <c r="CN39" s="640"/>
      <c r="CO39" s="640"/>
      <c r="CP39" s="640"/>
      <c r="CQ39" s="641"/>
      <c r="CR39" s="625">
        <v>18507</v>
      </c>
      <c r="CS39" s="657"/>
      <c r="CT39" s="657"/>
      <c r="CU39" s="657"/>
      <c r="CV39" s="657"/>
      <c r="CW39" s="657"/>
      <c r="CX39" s="657"/>
      <c r="CY39" s="658"/>
      <c r="CZ39" s="659">
        <v>0.2</v>
      </c>
      <c r="DA39" s="660"/>
      <c r="DB39" s="660"/>
      <c r="DC39" s="661"/>
      <c r="DD39" s="634">
        <v>2047</v>
      </c>
      <c r="DE39" s="657"/>
      <c r="DF39" s="657"/>
      <c r="DG39" s="657"/>
      <c r="DH39" s="657"/>
      <c r="DI39" s="657"/>
      <c r="DJ39" s="657"/>
      <c r="DK39" s="658"/>
      <c r="DL39" s="634" t="s">
        <v>318</v>
      </c>
      <c r="DM39" s="657"/>
      <c r="DN39" s="657"/>
      <c r="DO39" s="657"/>
      <c r="DP39" s="657"/>
      <c r="DQ39" s="657"/>
      <c r="DR39" s="657"/>
      <c r="DS39" s="657"/>
      <c r="DT39" s="657"/>
      <c r="DU39" s="657"/>
      <c r="DV39" s="658"/>
      <c r="DW39" s="630" t="s">
        <v>318</v>
      </c>
      <c r="DX39" s="655"/>
      <c r="DY39" s="655"/>
      <c r="DZ39" s="655"/>
      <c r="EA39" s="655"/>
      <c r="EB39" s="655"/>
      <c r="EC39" s="656"/>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704" t="s">
        <v>325</v>
      </c>
      <c r="AR40" s="705"/>
      <c r="AS40" s="705"/>
      <c r="AT40" s="705"/>
      <c r="AU40" s="705"/>
      <c r="AV40" s="705"/>
      <c r="AW40" s="705"/>
      <c r="AX40" s="705"/>
      <c r="AY40" s="706"/>
      <c r="AZ40" s="625">
        <v>124381</v>
      </c>
      <c r="BA40" s="626"/>
      <c r="BB40" s="626"/>
      <c r="BC40" s="626"/>
      <c r="BD40" s="657"/>
      <c r="BE40" s="657"/>
      <c r="BF40" s="682"/>
      <c r="BG40" s="710"/>
      <c r="BH40" s="711"/>
      <c r="BI40" s="711"/>
      <c r="BJ40" s="711"/>
      <c r="BK40" s="711"/>
      <c r="BL40" s="189"/>
      <c r="BM40" s="640" t="s">
        <v>326</v>
      </c>
      <c r="BN40" s="640"/>
      <c r="BO40" s="640"/>
      <c r="BP40" s="640"/>
      <c r="BQ40" s="640"/>
      <c r="BR40" s="640"/>
      <c r="BS40" s="640"/>
      <c r="BT40" s="640"/>
      <c r="BU40" s="641"/>
      <c r="BV40" s="625">
        <v>100</v>
      </c>
      <c r="BW40" s="626"/>
      <c r="BX40" s="626"/>
      <c r="BY40" s="626"/>
      <c r="BZ40" s="626"/>
      <c r="CA40" s="626"/>
      <c r="CB40" s="635"/>
      <c r="CD40" s="639" t="s">
        <v>327</v>
      </c>
      <c r="CE40" s="640"/>
      <c r="CF40" s="640"/>
      <c r="CG40" s="640"/>
      <c r="CH40" s="640"/>
      <c r="CI40" s="640"/>
      <c r="CJ40" s="640"/>
      <c r="CK40" s="640"/>
      <c r="CL40" s="640"/>
      <c r="CM40" s="640"/>
      <c r="CN40" s="640"/>
      <c r="CO40" s="640"/>
      <c r="CP40" s="640"/>
      <c r="CQ40" s="641"/>
      <c r="CR40" s="625" t="s">
        <v>318</v>
      </c>
      <c r="CS40" s="626"/>
      <c r="CT40" s="626"/>
      <c r="CU40" s="626"/>
      <c r="CV40" s="626"/>
      <c r="CW40" s="626"/>
      <c r="CX40" s="626"/>
      <c r="CY40" s="627"/>
      <c r="CZ40" s="659" t="s">
        <v>318</v>
      </c>
      <c r="DA40" s="660"/>
      <c r="DB40" s="660"/>
      <c r="DC40" s="661"/>
      <c r="DD40" s="634" t="s">
        <v>318</v>
      </c>
      <c r="DE40" s="626"/>
      <c r="DF40" s="626"/>
      <c r="DG40" s="626"/>
      <c r="DH40" s="626"/>
      <c r="DI40" s="626"/>
      <c r="DJ40" s="626"/>
      <c r="DK40" s="627"/>
      <c r="DL40" s="634" t="s">
        <v>318</v>
      </c>
      <c r="DM40" s="626"/>
      <c r="DN40" s="626"/>
      <c r="DO40" s="626"/>
      <c r="DP40" s="626"/>
      <c r="DQ40" s="626"/>
      <c r="DR40" s="626"/>
      <c r="DS40" s="626"/>
      <c r="DT40" s="626"/>
      <c r="DU40" s="626"/>
      <c r="DV40" s="627"/>
      <c r="DW40" s="630" t="s">
        <v>318</v>
      </c>
      <c r="DX40" s="655"/>
      <c r="DY40" s="655"/>
      <c r="DZ40" s="655"/>
      <c r="EA40" s="655"/>
      <c r="EB40" s="655"/>
      <c r="EC40" s="656"/>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45" t="s">
        <v>328</v>
      </c>
      <c r="AR41" s="646"/>
      <c r="AS41" s="646"/>
      <c r="AT41" s="646"/>
      <c r="AU41" s="646"/>
      <c r="AV41" s="646"/>
      <c r="AW41" s="646"/>
      <c r="AX41" s="646"/>
      <c r="AY41" s="647"/>
      <c r="AZ41" s="697">
        <v>542235</v>
      </c>
      <c r="BA41" s="698"/>
      <c r="BB41" s="698"/>
      <c r="BC41" s="698"/>
      <c r="BD41" s="693"/>
      <c r="BE41" s="693"/>
      <c r="BF41" s="695"/>
      <c r="BG41" s="712"/>
      <c r="BH41" s="713"/>
      <c r="BI41" s="713"/>
      <c r="BJ41" s="713"/>
      <c r="BK41" s="713"/>
      <c r="BL41" s="191"/>
      <c r="BM41" s="646" t="s">
        <v>329</v>
      </c>
      <c r="BN41" s="646"/>
      <c r="BO41" s="646"/>
      <c r="BP41" s="646"/>
      <c r="BQ41" s="646"/>
      <c r="BR41" s="646"/>
      <c r="BS41" s="646"/>
      <c r="BT41" s="646"/>
      <c r="BU41" s="647"/>
      <c r="BV41" s="697">
        <v>328</v>
      </c>
      <c r="BW41" s="698"/>
      <c r="BX41" s="698"/>
      <c r="BY41" s="698"/>
      <c r="BZ41" s="698"/>
      <c r="CA41" s="698"/>
      <c r="CB41" s="707"/>
      <c r="CD41" s="639" t="s">
        <v>330</v>
      </c>
      <c r="CE41" s="640"/>
      <c r="CF41" s="640"/>
      <c r="CG41" s="640"/>
      <c r="CH41" s="640"/>
      <c r="CI41" s="640"/>
      <c r="CJ41" s="640"/>
      <c r="CK41" s="640"/>
      <c r="CL41" s="640"/>
      <c r="CM41" s="640"/>
      <c r="CN41" s="640"/>
      <c r="CO41" s="640"/>
      <c r="CP41" s="640"/>
      <c r="CQ41" s="641"/>
      <c r="CR41" s="625" t="s">
        <v>331</v>
      </c>
      <c r="CS41" s="657"/>
      <c r="CT41" s="657"/>
      <c r="CU41" s="657"/>
      <c r="CV41" s="657"/>
      <c r="CW41" s="657"/>
      <c r="CX41" s="657"/>
      <c r="CY41" s="658"/>
      <c r="CZ41" s="659" t="s">
        <v>331</v>
      </c>
      <c r="DA41" s="660"/>
      <c r="DB41" s="660"/>
      <c r="DC41" s="661"/>
      <c r="DD41" s="634" t="s">
        <v>331</v>
      </c>
      <c r="DE41" s="657"/>
      <c r="DF41" s="657"/>
      <c r="DG41" s="657"/>
      <c r="DH41" s="657"/>
      <c r="DI41" s="657"/>
      <c r="DJ41" s="657"/>
      <c r="DK41" s="658"/>
      <c r="DL41" s="714"/>
      <c r="DM41" s="715"/>
      <c r="DN41" s="715"/>
      <c r="DO41" s="715"/>
      <c r="DP41" s="715"/>
      <c r="DQ41" s="715"/>
      <c r="DR41" s="715"/>
      <c r="DS41" s="715"/>
      <c r="DT41" s="715"/>
      <c r="DU41" s="715"/>
      <c r="DV41" s="716"/>
      <c r="DW41" s="717"/>
      <c r="DX41" s="718"/>
      <c r="DY41" s="718"/>
      <c r="DZ41" s="718"/>
      <c r="EA41" s="718"/>
      <c r="EB41" s="718"/>
      <c r="EC41" s="719"/>
    </row>
    <row r="42" spans="2:133" ht="11.25" customHeight="1" x14ac:dyDescent="0.15">
      <c r="B42" s="183" t="s">
        <v>332</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22" t="s">
        <v>333</v>
      </c>
      <c r="CE42" s="623"/>
      <c r="CF42" s="623"/>
      <c r="CG42" s="623"/>
      <c r="CH42" s="623"/>
      <c r="CI42" s="623"/>
      <c r="CJ42" s="623"/>
      <c r="CK42" s="623"/>
      <c r="CL42" s="623"/>
      <c r="CM42" s="623"/>
      <c r="CN42" s="623"/>
      <c r="CO42" s="623"/>
      <c r="CP42" s="623"/>
      <c r="CQ42" s="624"/>
      <c r="CR42" s="625">
        <v>1239450</v>
      </c>
      <c r="CS42" s="626"/>
      <c r="CT42" s="626"/>
      <c r="CU42" s="626"/>
      <c r="CV42" s="626"/>
      <c r="CW42" s="626"/>
      <c r="CX42" s="626"/>
      <c r="CY42" s="627"/>
      <c r="CZ42" s="659">
        <v>16.600000000000001</v>
      </c>
      <c r="DA42" s="708"/>
      <c r="DB42" s="708"/>
      <c r="DC42" s="709"/>
      <c r="DD42" s="634">
        <v>59822</v>
      </c>
      <c r="DE42" s="626"/>
      <c r="DF42" s="626"/>
      <c r="DG42" s="626"/>
      <c r="DH42" s="626"/>
      <c r="DI42" s="626"/>
      <c r="DJ42" s="626"/>
      <c r="DK42" s="627"/>
      <c r="DL42" s="714"/>
      <c r="DM42" s="715"/>
      <c r="DN42" s="715"/>
      <c r="DO42" s="715"/>
      <c r="DP42" s="715"/>
      <c r="DQ42" s="715"/>
      <c r="DR42" s="715"/>
      <c r="DS42" s="715"/>
      <c r="DT42" s="715"/>
      <c r="DU42" s="715"/>
      <c r="DV42" s="716"/>
      <c r="DW42" s="717"/>
      <c r="DX42" s="718"/>
      <c r="DY42" s="718"/>
      <c r="DZ42" s="718"/>
      <c r="EA42" s="718"/>
      <c r="EB42" s="718"/>
      <c r="EC42" s="719"/>
    </row>
    <row r="43" spans="2:133" ht="11.25" customHeight="1" x14ac:dyDescent="0.15">
      <c r="B43" s="193" t="s">
        <v>334</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22" t="s">
        <v>335</v>
      </c>
      <c r="CE43" s="623"/>
      <c r="CF43" s="623"/>
      <c r="CG43" s="623"/>
      <c r="CH43" s="623"/>
      <c r="CI43" s="623"/>
      <c r="CJ43" s="623"/>
      <c r="CK43" s="623"/>
      <c r="CL43" s="623"/>
      <c r="CM43" s="623"/>
      <c r="CN43" s="623"/>
      <c r="CO43" s="623"/>
      <c r="CP43" s="623"/>
      <c r="CQ43" s="624"/>
      <c r="CR43" s="625">
        <v>10735</v>
      </c>
      <c r="CS43" s="657"/>
      <c r="CT43" s="657"/>
      <c r="CU43" s="657"/>
      <c r="CV43" s="657"/>
      <c r="CW43" s="657"/>
      <c r="CX43" s="657"/>
      <c r="CY43" s="658"/>
      <c r="CZ43" s="659">
        <v>0.1</v>
      </c>
      <c r="DA43" s="660"/>
      <c r="DB43" s="660"/>
      <c r="DC43" s="661"/>
      <c r="DD43" s="634">
        <v>9666</v>
      </c>
      <c r="DE43" s="657"/>
      <c r="DF43" s="657"/>
      <c r="DG43" s="657"/>
      <c r="DH43" s="657"/>
      <c r="DI43" s="657"/>
      <c r="DJ43" s="657"/>
      <c r="DK43" s="658"/>
      <c r="DL43" s="714"/>
      <c r="DM43" s="715"/>
      <c r="DN43" s="715"/>
      <c r="DO43" s="715"/>
      <c r="DP43" s="715"/>
      <c r="DQ43" s="715"/>
      <c r="DR43" s="715"/>
      <c r="DS43" s="715"/>
      <c r="DT43" s="715"/>
      <c r="DU43" s="715"/>
      <c r="DV43" s="716"/>
      <c r="DW43" s="717"/>
      <c r="DX43" s="718"/>
      <c r="DY43" s="718"/>
      <c r="DZ43" s="718"/>
      <c r="EA43" s="718"/>
      <c r="EB43" s="718"/>
      <c r="EC43" s="719"/>
    </row>
    <row r="44" spans="2:133" ht="11.25" customHeight="1" x14ac:dyDescent="0.15">
      <c r="B44" s="194" t="s">
        <v>336</v>
      </c>
      <c r="CD44" s="731" t="s">
        <v>288</v>
      </c>
      <c r="CE44" s="732"/>
      <c r="CF44" s="622" t="s">
        <v>337</v>
      </c>
      <c r="CG44" s="623"/>
      <c r="CH44" s="623"/>
      <c r="CI44" s="623"/>
      <c r="CJ44" s="623"/>
      <c r="CK44" s="623"/>
      <c r="CL44" s="623"/>
      <c r="CM44" s="623"/>
      <c r="CN44" s="623"/>
      <c r="CO44" s="623"/>
      <c r="CP44" s="623"/>
      <c r="CQ44" s="624"/>
      <c r="CR44" s="625">
        <v>1239450</v>
      </c>
      <c r="CS44" s="626"/>
      <c r="CT44" s="626"/>
      <c r="CU44" s="626"/>
      <c r="CV44" s="626"/>
      <c r="CW44" s="626"/>
      <c r="CX44" s="626"/>
      <c r="CY44" s="627"/>
      <c r="CZ44" s="659">
        <v>16.600000000000001</v>
      </c>
      <c r="DA44" s="708"/>
      <c r="DB44" s="708"/>
      <c r="DC44" s="709"/>
      <c r="DD44" s="634">
        <v>59822</v>
      </c>
      <c r="DE44" s="626"/>
      <c r="DF44" s="626"/>
      <c r="DG44" s="626"/>
      <c r="DH44" s="626"/>
      <c r="DI44" s="626"/>
      <c r="DJ44" s="626"/>
      <c r="DK44" s="627"/>
      <c r="DL44" s="714"/>
      <c r="DM44" s="715"/>
      <c r="DN44" s="715"/>
      <c r="DO44" s="715"/>
      <c r="DP44" s="715"/>
      <c r="DQ44" s="715"/>
      <c r="DR44" s="715"/>
      <c r="DS44" s="715"/>
      <c r="DT44" s="715"/>
      <c r="DU44" s="715"/>
      <c r="DV44" s="716"/>
      <c r="DW44" s="717"/>
      <c r="DX44" s="718"/>
      <c r="DY44" s="718"/>
      <c r="DZ44" s="718"/>
      <c r="EA44" s="718"/>
      <c r="EB44" s="718"/>
      <c r="EC44" s="719"/>
    </row>
    <row r="45" spans="2:133" ht="11.25" customHeight="1" x14ac:dyDescent="0.15">
      <c r="CD45" s="733"/>
      <c r="CE45" s="734"/>
      <c r="CF45" s="622" t="s">
        <v>338</v>
      </c>
      <c r="CG45" s="623"/>
      <c r="CH45" s="623"/>
      <c r="CI45" s="623"/>
      <c r="CJ45" s="623"/>
      <c r="CK45" s="623"/>
      <c r="CL45" s="623"/>
      <c r="CM45" s="623"/>
      <c r="CN45" s="623"/>
      <c r="CO45" s="623"/>
      <c r="CP45" s="623"/>
      <c r="CQ45" s="624"/>
      <c r="CR45" s="625">
        <v>657021</v>
      </c>
      <c r="CS45" s="657"/>
      <c r="CT45" s="657"/>
      <c r="CU45" s="657"/>
      <c r="CV45" s="657"/>
      <c r="CW45" s="657"/>
      <c r="CX45" s="657"/>
      <c r="CY45" s="658"/>
      <c r="CZ45" s="659">
        <v>8.8000000000000007</v>
      </c>
      <c r="DA45" s="660"/>
      <c r="DB45" s="660"/>
      <c r="DC45" s="661"/>
      <c r="DD45" s="634">
        <v>8857</v>
      </c>
      <c r="DE45" s="657"/>
      <c r="DF45" s="657"/>
      <c r="DG45" s="657"/>
      <c r="DH45" s="657"/>
      <c r="DI45" s="657"/>
      <c r="DJ45" s="657"/>
      <c r="DK45" s="658"/>
      <c r="DL45" s="714"/>
      <c r="DM45" s="715"/>
      <c r="DN45" s="715"/>
      <c r="DO45" s="715"/>
      <c r="DP45" s="715"/>
      <c r="DQ45" s="715"/>
      <c r="DR45" s="715"/>
      <c r="DS45" s="715"/>
      <c r="DT45" s="715"/>
      <c r="DU45" s="715"/>
      <c r="DV45" s="716"/>
      <c r="DW45" s="717"/>
      <c r="DX45" s="718"/>
      <c r="DY45" s="718"/>
      <c r="DZ45" s="718"/>
      <c r="EA45" s="718"/>
      <c r="EB45" s="718"/>
      <c r="EC45" s="719"/>
    </row>
    <row r="46" spans="2:133" ht="11.25" customHeight="1" x14ac:dyDescent="0.15">
      <c r="CD46" s="733"/>
      <c r="CE46" s="734"/>
      <c r="CF46" s="622" t="s">
        <v>339</v>
      </c>
      <c r="CG46" s="623"/>
      <c r="CH46" s="623"/>
      <c r="CI46" s="623"/>
      <c r="CJ46" s="623"/>
      <c r="CK46" s="623"/>
      <c r="CL46" s="623"/>
      <c r="CM46" s="623"/>
      <c r="CN46" s="623"/>
      <c r="CO46" s="623"/>
      <c r="CP46" s="623"/>
      <c r="CQ46" s="624"/>
      <c r="CR46" s="625">
        <v>582429</v>
      </c>
      <c r="CS46" s="626"/>
      <c r="CT46" s="626"/>
      <c r="CU46" s="626"/>
      <c r="CV46" s="626"/>
      <c r="CW46" s="626"/>
      <c r="CX46" s="626"/>
      <c r="CY46" s="627"/>
      <c r="CZ46" s="659">
        <v>7.8</v>
      </c>
      <c r="DA46" s="708"/>
      <c r="DB46" s="708"/>
      <c r="DC46" s="709"/>
      <c r="DD46" s="634">
        <v>50965</v>
      </c>
      <c r="DE46" s="626"/>
      <c r="DF46" s="626"/>
      <c r="DG46" s="626"/>
      <c r="DH46" s="626"/>
      <c r="DI46" s="626"/>
      <c r="DJ46" s="626"/>
      <c r="DK46" s="627"/>
      <c r="DL46" s="714"/>
      <c r="DM46" s="715"/>
      <c r="DN46" s="715"/>
      <c r="DO46" s="715"/>
      <c r="DP46" s="715"/>
      <c r="DQ46" s="715"/>
      <c r="DR46" s="715"/>
      <c r="DS46" s="715"/>
      <c r="DT46" s="715"/>
      <c r="DU46" s="715"/>
      <c r="DV46" s="716"/>
      <c r="DW46" s="717"/>
      <c r="DX46" s="718"/>
      <c r="DY46" s="718"/>
      <c r="DZ46" s="718"/>
      <c r="EA46" s="718"/>
      <c r="EB46" s="718"/>
      <c r="EC46" s="719"/>
    </row>
    <row r="47" spans="2:133" ht="11.25" customHeight="1" x14ac:dyDescent="0.15">
      <c r="CD47" s="733"/>
      <c r="CE47" s="734"/>
      <c r="CF47" s="622" t="s">
        <v>340</v>
      </c>
      <c r="CG47" s="623"/>
      <c r="CH47" s="623"/>
      <c r="CI47" s="623"/>
      <c r="CJ47" s="623"/>
      <c r="CK47" s="623"/>
      <c r="CL47" s="623"/>
      <c r="CM47" s="623"/>
      <c r="CN47" s="623"/>
      <c r="CO47" s="623"/>
      <c r="CP47" s="623"/>
      <c r="CQ47" s="624"/>
      <c r="CR47" s="625" t="s">
        <v>111</v>
      </c>
      <c r="CS47" s="657"/>
      <c r="CT47" s="657"/>
      <c r="CU47" s="657"/>
      <c r="CV47" s="657"/>
      <c r="CW47" s="657"/>
      <c r="CX47" s="657"/>
      <c r="CY47" s="658"/>
      <c r="CZ47" s="659" t="s">
        <v>111</v>
      </c>
      <c r="DA47" s="660"/>
      <c r="DB47" s="660"/>
      <c r="DC47" s="661"/>
      <c r="DD47" s="634" t="s">
        <v>111</v>
      </c>
      <c r="DE47" s="657"/>
      <c r="DF47" s="657"/>
      <c r="DG47" s="657"/>
      <c r="DH47" s="657"/>
      <c r="DI47" s="657"/>
      <c r="DJ47" s="657"/>
      <c r="DK47" s="658"/>
      <c r="DL47" s="714"/>
      <c r="DM47" s="715"/>
      <c r="DN47" s="715"/>
      <c r="DO47" s="715"/>
      <c r="DP47" s="715"/>
      <c r="DQ47" s="715"/>
      <c r="DR47" s="715"/>
      <c r="DS47" s="715"/>
      <c r="DT47" s="715"/>
      <c r="DU47" s="715"/>
      <c r="DV47" s="716"/>
      <c r="DW47" s="717"/>
      <c r="DX47" s="718"/>
      <c r="DY47" s="718"/>
      <c r="DZ47" s="718"/>
      <c r="EA47" s="718"/>
      <c r="EB47" s="718"/>
      <c r="EC47" s="719"/>
    </row>
    <row r="48" spans="2:133" x14ac:dyDescent="0.15">
      <c r="CD48" s="735"/>
      <c r="CE48" s="736"/>
      <c r="CF48" s="622" t="s">
        <v>341</v>
      </c>
      <c r="CG48" s="623"/>
      <c r="CH48" s="623"/>
      <c r="CI48" s="623"/>
      <c r="CJ48" s="623"/>
      <c r="CK48" s="623"/>
      <c r="CL48" s="623"/>
      <c r="CM48" s="623"/>
      <c r="CN48" s="623"/>
      <c r="CO48" s="623"/>
      <c r="CP48" s="623"/>
      <c r="CQ48" s="624"/>
      <c r="CR48" s="625" t="s">
        <v>111</v>
      </c>
      <c r="CS48" s="626"/>
      <c r="CT48" s="626"/>
      <c r="CU48" s="626"/>
      <c r="CV48" s="626"/>
      <c r="CW48" s="626"/>
      <c r="CX48" s="626"/>
      <c r="CY48" s="627"/>
      <c r="CZ48" s="659" t="s">
        <v>111</v>
      </c>
      <c r="DA48" s="708"/>
      <c r="DB48" s="708"/>
      <c r="DC48" s="709"/>
      <c r="DD48" s="634" t="s">
        <v>111</v>
      </c>
      <c r="DE48" s="626"/>
      <c r="DF48" s="626"/>
      <c r="DG48" s="626"/>
      <c r="DH48" s="626"/>
      <c r="DI48" s="626"/>
      <c r="DJ48" s="626"/>
      <c r="DK48" s="627"/>
      <c r="DL48" s="714"/>
      <c r="DM48" s="715"/>
      <c r="DN48" s="715"/>
      <c r="DO48" s="715"/>
      <c r="DP48" s="715"/>
      <c r="DQ48" s="715"/>
      <c r="DR48" s="715"/>
      <c r="DS48" s="715"/>
      <c r="DT48" s="715"/>
      <c r="DU48" s="715"/>
      <c r="DV48" s="716"/>
      <c r="DW48" s="717"/>
      <c r="DX48" s="718"/>
      <c r="DY48" s="718"/>
      <c r="DZ48" s="718"/>
      <c r="EA48" s="718"/>
      <c r="EB48" s="718"/>
      <c r="EC48" s="719"/>
    </row>
    <row r="49" spans="82:133" ht="11.25" customHeight="1" x14ac:dyDescent="0.15">
      <c r="CD49" s="668" t="s">
        <v>342</v>
      </c>
      <c r="CE49" s="669"/>
      <c r="CF49" s="669"/>
      <c r="CG49" s="669"/>
      <c r="CH49" s="669"/>
      <c r="CI49" s="669"/>
      <c r="CJ49" s="669"/>
      <c r="CK49" s="669"/>
      <c r="CL49" s="669"/>
      <c r="CM49" s="669"/>
      <c r="CN49" s="669"/>
      <c r="CO49" s="669"/>
      <c r="CP49" s="669"/>
      <c r="CQ49" s="670"/>
      <c r="CR49" s="697">
        <v>7484317</v>
      </c>
      <c r="CS49" s="693"/>
      <c r="CT49" s="693"/>
      <c r="CU49" s="693"/>
      <c r="CV49" s="693"/>
      <c r="CW49" s="693"/>
      <c r="CX49" s="693"/>
      <c r="CY49" s="720"/>
      <c r="CZ49" s="721">
        <v>100</v>
      </c>
      <c r="DA49" s="722"/>
      <c r="DB49" s="722"/>
      <c r="DC49" s="723"/>
      <c r="DD49" s="724">
        <v>5128423</v>
      </c>
      <c r="DE49" s="693"/>
      <c r="DF49" s="693"/>
      <c r="DG49" s="693"/>
      <c r="DH49" s="693"/>
      <c r="DI49" s="693"/>
      <c r="DJ49" s="693"/>
      <c r="DK49" s="720"/>
      <c r="DL49" s="725"/>
      <c r="DM49" s="726"/>
      <c r="DN49" s="726"/>
      <c r="DO49" s="726"/>
      <c r="DP49" s="726"/>
      <c r="DQ49" s="726"/>
      <c r="DR49" s="726"/>
      <c r="DS49" s="726"/>
      <c r="DT49" s="726"/>
      <c r="DU49" s="726"/>
      <c r="DV49" s="727"/>
      <c r="DW49" s="728"/>
      <c r="DX49" s="729"/>
      <c r="DY49" s="729"/>
      <c r="DZ49" s="729"/>
      <c r="EA49" s="729"/>
      <c r="EB49" s="729"/>
      <c r="EC49" s="730"/>
    </row>
    <row r="50" spans="82:133" hidden="1" x14ac:dyDescent="0.15"/>
    <row r="51" spans="82:133" hidden="1" x14ac:dyDescent="0.15"/>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343</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66" t="s">
        <v>344</v>
      </c>
      <c r="DK2" s="767"/>
      <c r="DL2" s="767"/>
      <c r="DM2" s="767"/>
      <c r="DN2" s="767"/>
      <c r="DO2" s="768"/>
      <c r="DP2" s="202"/>
      <c r="DQ2" s="766" t="s">
        <v>345</v>
      </c>
      <c r="DR2" s="767"/>
      <c r="DS2" s="767"/>
      <c r="DT2" s="767"/>
      <c r="DU2" s="767"/>
      <c r="DV2" s="767"/>
      <c r="DW2" s="767"/>
      <c r="DX2" s="767"/>
      <c r="DY2" s="767"/>
      <c r="DZ2" s="768"/>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769" t="s">
        <v>346</v>
      </c>
      <c r="B4" s="769"/>
      <c r="C4" s="769"/>
      <c r="D4" s="769"/>
      <c r="E4" s="769"/>
      <c r="F4" s="769"/>
      <c r="G4" s="769"/>
      <c r="H4" s="769"/>
      <c r="I4" s="769"/>
      <c r="J4" s="769"/>
      <c r="K4" s="769"/>
      <c r="L4" s="769"/>
      <c r="M4" s="769"/>
      <c r="N4" s="769"/>
      <c r="O4" s="769"/>
      <c r="P4" s="769"/>
      <c r="Q4" s="769"/>
      <c r="R4" s="769"/>
      <c r="S4" s="769"/>
      <c r="T4" s="769"/>
      <c r="U4" s="769"/>
      <c r="V4" s="769"/>
      <c r="W4" s="769"/>
      <c r="X4" s="769"/>
      <c r="Y4" s="769"/>
      <c r="Z4" s="769"/>
      <c r="AA4" s="769"/>
      <c r="AB4" s="769"/>
      <c r="AC4" s="769"/>
      <c r="AD4" s="769"/>
      <c r="AE4" s="769"/>
      <c r="AF4" s="769"/>
      <c r="AG4" s="769"/>
      <c r="AH4" s="769"/>
      <c r="AI4" s="769"/>
      <c r="AJ4" s="769"/>
      <c r="AK4" s="769"/>
      <c r="AL4" s="769"/>
      <c r="AM4" s="769"/>
      <c r="AN4" s="769"/>
      <c r="AO4" s="769"/>
      <c r="AP4" s="769"/>
      <c r="AQ4" s="769"/>
      <c r="AR4" s="769"/>
      <c r="AS4" s="769"/>
      <c r="AT4" s="769"/>
      <c r="AU4" s="769"/>
      <c r="AV4" s="769"/>
      <c r="AW4" s="769"/>
      <c r="AX4" s="769"/>
      <c r="AY4" s="769"/>
      <c r="AZ4" s="205"/>
      <c r="BA4" s="205"/>
      <c r="BB4" s="205"/>
      <c r="BC4" s="205"/>
      <c r="BD4" s="205"/>
      <c r="BE4" s="206"/>
      <c r="BF4" s="206"/>
      <c r="BG4" s="206"/>
      <c r="BH4" s="206"/>
      <c r="BI4" s="206"/>
      <c r="BJ4" s="206"/>
      <c r="BK4" s="206"/>
      <c r="BL4" s="206"/>
      <c r="BM4" s="206"/>
      <c r="BN4" s="206"/>
      <c r="BO4" s="206"/>
      <c r="BP4" s="206"/>
      <c r="BQ4" s="205" t="s">
        <v>347</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760" t="s">
        <v>348</v>
      </c>
      <c r="B5" s="761"/>
      <c r="C5" s="761"/>
      <c r="D5" s="761"/>
      <c r="E5" s="761"/>
      <c r="F5" s="761"/>
      <c r="G5" s="761"/>
      <c r="H5" s="761"/>
      <c r="I5" s="761"/>
      <c r="J5" s="761"/>
      <c r="K5" s="761"/>
      <c r="L5" s="761"/>
      <c r="M5" s="761"/>
      <c r="N5" s="761"/>
      <c r="O5" s="761"/>
      <c r="P5" s="762"/>
      <c r="Q5" s="737" t="s">
        <v>349</v>
      </c>
      <c r="R5" s="738"/>
      <c r="S5" s="738"/>
      <c r="T5" s="738"/>
      <c r="U5" s="739"/>
      <c r="V5" s="737" t="s">
        <v>350</v>
      </c>
      <c r="W5" s="738"/>
      <c r="X5" s="738"/>
      <c r="Y5" s="738"/>
      <c r="Z5" s="739"/>
      <c r="AA5" s="737" t="s">
        <v>351</v>
      </c>
      <c r="AB5" s="738"/>
      <c r="AC5" s="738"/>
      <c r="AD5" s="738"/>
      <c r="AE5" s="738"/>
      <c r="AF5" s="770" t="s">
        <v>352</v>
      </c>
      <c r="AG5" s="738"/>
      <c r="AH5" s="738"/>
      <c r="AI5" s="738"/>
      <c r="AJ5" s="749"/>
      <c r="AK5" s="738" t="s">
        <v>353</v>
      </c>
      <c r="AL5" s="738"/>
      <c r="AM5" s="738"/>
      <c r="AN5" s="738"/>
      <c r="AO5" s="739"/>
      <c r="AP5" s="737" t="s">
        <v>354</v>
      </c>
      <c r="AQ5" s="738"/>
      <c r="AR5" s="738"/>
      <c r="AS5" s="738"/>
      <c r="AT5" s="739"/>
      <c r="AU5" s="737" t="s">
        <v>355</v>
      </c>
      <c r="AV5" s="738"/>
      <c r="AW5" s="738"/>
      <c r="AX5" s="738"/>
      <c r="AY5" s="749"/>
      <c r="AZ5" s="209"/>
      <c r="BA5" s="209"/>
      <c r="BB5" s="209"/>
      <c r="BC5" s="209"/>
      <c r="BD5" s="209"/>
      <c r="BE5" s="210"/>
      <c r="BF5" s="210"/>
      <c r="BG5" s="210"/>
      <c r="BH5" s="210"/>
      <c r="BI5" s="210"/>
      <c r="BJ5" s="210"/>
      <c r="BK5" s="210"/>
      <c r="BL5" s="210"/>
      <c r="BM5" s="210"/>
      <c r="BN5" s="210"/>
      <c r="BO5" s="210"/>
      <c r="BP5" s="210"/>
      <c r="BQ5" s="760" t="s">
        <v>356</v>
      </c>
      <c r="BR5" s="761"/>
      <c r="BS5" s="761"/>
      <c r="BT5" s="761"/>
      <c r="BU5" s="761"/>
      <c r="BV5" s="761"/>
      <c r="BW5" s="761"/>
      <c r="BX5" s="761"/>
      <c r="BY5" s="761"/>
      <c r="BZ5" s="761"/>
      <c r="CA5" s="761"/>
      <c r="CB5" s="761"/>
      <c r="CC5" s="761"/>
      <c r="CD5" s="761"/>
      <c r="CE5" s="761"/>
      <c r="CF5" s="761"/>
      <c r="CG5" s="762"/>
      <c r="CH5" s="737" t="s">
        <v>357</v>
      </c>
      <c r="CI5" s="738"/>
      <c r="CJ5" s="738"/>
      <c r="CK5" s="738"/>
      <c r="CL5" s="739"/>
      <c r="CM5" s="737" t="s">
        <v>358</v>
      </c>
      <c r="CN5" s="738"/>
      <c r="CO5" s="738"/>
      <c r="CP5" s="738"/>
      <c r="CQ5" s="739"/>
      <c r="CR5" s="737" t="s">
        <v>359</v>
      </c>
      <c r="CS5" s="738"/>
      <c r="CT5" s="738"/>
      <c r="CU5" s="738"/>
      <c r="CV5" s="739"/>
      <c r="CW5" s="737" t="s">
        <v>360</v>
      </c>
      <c r="CX5" s="738"/>
      <c r="CY5" s="738"/>
      <c r="CZ5" s="738"/>
      <c r="DA5" s="739"/>
      <c r="DB5" s="737" t="s">
        <v>361</v>
      </c>
      <c r="DC5" s="738"/>
      <c r="DD5" s="738"/>
      <c r="DE5" s="738"/>
      <c r="DF5" s="739"/>
      <c r="DG5" s="743" t="s">
        <v>362</v>
      </c>
      <c r="DH5" s="744"/>
      <c r="DI5" s="744"/>
      <c r="DJ5" s="744"/>
      <c r="DK5" s="745"/>
      <c r="DL5" s="743" t="s">
        <v>363</v>
      </c>
      <c r="DM5" s="744"/>
      <c r="DN5" s="744"/>
      <c r="DO5" s="744"/>
      <c r="DP5" s="745"/>
      <c r="DQ5" s="737" t="s">
        <v>364</v>
      </c>
      <c r="DR5" s="738"/>
      <c r="DS5" s="738"/>
      <c r="DT5" s="738"/>
      <c r="DU5" s="739"/>
      <c r="DV5" s="737" t="s">
        <v>355</v>
      </c>
      <c r="DW5" s="738"/>
      <c r="DX5" s="738"/>
      <c r="DY5" s="738"/>
      <c r="DZ5" s="749"/>
      <c r="EA5" s="207"/>
    </row>
    <row r="6" spans="1:131" s="208" customFormat="1" ht="26.25" customHeight="1" thickBot="1" x14ac:dyDescent="0.2">
      <c r="A6" s="763"/>
      <c r="B6" s="764"/>
      <c r="C6" s="764"/>
      <c r="D6" s="764"/>
      <c r="E6" s="764"/>
      <c r="F6" s="764"/>
      <c r="G6" s="764"/>
      <c r="H6" s="764"/>
      <c r="I6" s="764"/>
      <c r="J6" s="764"/>
      <c r="K6" s="764"/>
      <c r="L6" s="764"/>
      <c r="M6" s="764"/>
      <c r="N6" s="764"/>
      <c r="O6" s="764"/>
      <c r="P6" s="765"/>
      <c r="Q6" s="740"/>
      <c r="R6" s="741"/>
      <c r="S6" s="741"/>
      <c r="T6" s="741"/>
      <c r="U6" s="742"/>
      <c r="V6" s="740"/>
      <c r="W6" s="741"/>
      <c r="X6" s="741"/>
      <c r="Y6" s="741"/>
      <c r="Z6" s="742"/>
      <c r="AA6" s="740"/>
      <c r="AB6" s="741"/>
      <c r="AC6" s="741"/>
      <c r="AD6" s="741"/>
      <c r="AE6" s="741"/>
      <c r="AF6" s="771"/>
      <c r="AG6" s="741"/>
      <c r="AH6" s="741"/>
      <c r="AI6" s="741"/>
      <c r="AJ6" s="750"/>
      <c r="AK6" s="741"/>
      <c r="AL6" s="741"/>
      <c r="AM6" s="741"/>
      <c r="AN6" s="741"/>
      <c r="AO6" s="742"/>
      <c r="AP6" s="740"/>
      <c r="AQ6" s="741"/>
      <c r="AR6" s="741"/>
      <c r="AS6" s="741"/>
      <c r="AT6" s="742"/>
      <c r="AU6" s="740"/>
      <c r="AV6" s="741"/>
      <c r="AW6" s="741"/>
      <c r="AX6" s="741"/>
      <c r="AY6" s="750"/>
      <c r="AZ6" s="205"/>
      <c r="BA6" s="205"/>
      <c r="BB6" s="205"/>
      <c r="BC6" s="205"/>
      <c r="BD6" s="205"/>
      <c r="BE6" s="206"/>
      <c r="BF6" s="206"/>
      <c r="BG6" s="206"/>
      <c r="BH6" s="206"/>
      <c r="BI6" s="206"/>
      <c r="BJ6" s="206"/>
      <c r="BK6" s="206"/>
      <c r="BL6" s="206"/>
      <c r="BM6" s="206"/>
      <c r="BN6" s="206"/>
      <c r="BO6" s="206"/>
      <c r="BP6" s="206"/>
      <c r="BQ6" s="763"/>
      <c r="BR6" s="764"/>
      <c r="BS6" s="764"/>
      <c r="BT6" s="764"/>
      <c r="BU6" s="764"/>
      <c r="BV6" s="764"/>
      <c r="BW6" s="764"/>
      <c r="BX6" s="764"/>
      <c r="BY6" s="764"/>
      <c r="BZ6" s="764"/>
      <c r="CA6" s="764"/>
      <c r="CB6" s="764"/>
      <c r="CC6" s="764"/>
      <c r="CD6" s="764"/>
      <c r="CE6" s="764"/>
      <c r="CF6" s="764"/>
      <c r="CG6" s="765"/>
      <c r="CH6" s="740"/>
      <c r="CI6" s="741"/>
      <c r="CJ6" s="741"/>
      <c r="CK6" s="741"/>
      <c r="CL6" s="742"/>
      <c r="CM6" s="740"/>
      <c r="CN6" s="741"/>
      <c r="CO6" s="741"/>
      <c r="CP6" s="741"/>
      <c r="CQ6" s="742"/>
      <c r="CR6" s="740"/>
      <c r="CS6" s="741"/>
      <c r="CT6" s="741"/>
      <c r="CU6" s="741"/>
      <c r="CV6" s="742"/>
      <c r="CW6" s="740"/>
      <c r="CX6" s="741"/>
      <c r="CY6" s="741"/>
      <c r="CZ6" s="741"/>
      <c r="DA6" s="742"/>
      <c r="DB6" s="740"/>
      <c r="DC6" s="741"/>
      <c r="DD6" s="741"/>
      <c r="DE6" s="741"/>
      <c r="DF6" s="742"/>
      <c r="DG6" s="746"/>
      <c r="DH6" s="747"/>
      <c r="DI6" s="747"/>
      <c r="DJ6" s="747"/>
      <c r="DK6" s="748"/>
      <c r="DL6" s="746"/>
      <c r="DM6" s="747"/>
      <c r="DN6" s="747"/>
      <c r="DO6" s="747"/>
      <c r="DP6" s="748"/>
      <c r="DQ6" s="740"/>
      <c r="DR6" s="741"/>
      <c r="DS6" s="741"/>
      <c r="DT6" s="741"/>
      <c r="DU6" s="742"/>
      <c r="DV6" s="740"/>
      <c r="DW6" s="741"/>
      <c r="DX6" s="741"/>
      <c r="DY6" s="741"/>
      <c r="DZ6" s="750"/>
      <c r="EA6" s="207"/>
    </row>
    <row r="7" spans="1:131" s="208" customFormat="1" ht="26.25" customHeight="1" thickTop="1" x14ac:dyDescent="0.15">
      <c r="A7" s="211">
        <v>1</v>
      </c>
      <c r="B7" s="751" t="s">
        <v>365</v>
      </c>
      <c r="C7" s="752"/>
      <c r="D7" s="752"/>
      <c r="E7" s="752"/>
      <c r="F7" s="752"/>
      <c r="G7" s="752"/>
      <c r="H7" s="752"/>
      <c r="I7" s="752"/>
      <c r="J7" s="752"/>
      <c r="K7" s="752"/>
      <c r="L7" s="752"/>
      <c r="M7" s="752"/>
      <c r="N7" s="752"/>
      <c r="O7" s="752"/>
      <c r="P7" s="753"/>
      <c r="Q7" s="754">
        <v>7606</v>
      </c>
      <c r="R7" s="755"/>
      <c r="S7" s="755"/>
      <c r="T7" s="755"/>
      <c r="U7" s="755"/>
      <c r="V7" s="755">
        <v>7407</v>
      </c>
      <c r="W7" s="755"/>
      <c r="X7" s="755"/>
      <c r="Y7" s="755"/>
      <c r="Z7" s="755"/>
      <c r="AA7" s="755">
        <v>199</v>
      </c>
      <c r="AB7" s="755"/>
      <c r="AC7" s="755"/>
      <c r="AD7" s="755"/>
      <c r="AE7" s="756"/>
      <c r="AF7" s="757">
        <v>176</v>
      </c>
      <c r="AG7" s="758"/>
      <c r="AH7" s="758"/>
      <c r="AI7" s="758"/>
      <c r="AJ7" s="759"/>
      <c r="AK7" s="794" t="s">
        <v>543</v>
      </c>
      <c r="AL7" s="795"/>
      <c r="AM7" s="795"/>
      <c r="AN7" s="795"/>
      <c r="AO7" s="795"/>
      <c r="AP7" s="795">
        <v>13733</v>
      </c>
      <c r="AQ7" s="795"/>
      <c r="AR7" s="795"/>
      <c r="AS7" s="795"/>
      <c r="AT7" s="795"/>
      <c r="AU7" s="796"/>
      <c r="AV7" s="796"/>
      <c r="AW7" s="796"/>
      <c r="AX7" s="796"/>
      <c r="AY7" s="797"/>
      <c r="AZ7" s="205"/>
      <c r="BA7" s="205"/>
      <c r="BB7" s="205"/>
      <c r="BC7" s="205"/>
      <c r="BD7" s="205"/>
      <c r="BE7" s="206"/>
      <c r="BF7" s="206"/>
      <c r="BG7" s="206"/>
      <c r="BH7" s="206"/>
      <c r="BI7" s="206"/>
      <c r="BJ7" s="206"/>
      <c r="BK7" s="206"/>
      <c r="BL7" s="206"/>
      <c r="BM7" s="206"/>
      <c r="BN7" s="206"/>
      <c r="BO7" s="206"/>
      <c r="BP7" s="206"/>
      <c r="BQ7" s="212">
        <v>1</v>
      </c>
      <c r="BR7" s="213"/>
      <c r="BS7" s="798" t="s">
        <v>554</v>
      </c>
      <c r="BT7" s="799"/>
      <c r="BU7" s="799"/>
      <c r="BV7" s="799"/>
      <c r="BW7" s="799"/>
      <c r="BX7" s="799"/>
      <c r="BY7" s="799"/>
      <c r="BZ7" s="799"/>
      <c r="CA7" s="799"/>
      <c r="CB7" s="799"/>
      <c r="CC7" s="799"/>
      <c r="CD7" s="799"/>
      <c r="CE7" s="799"/>
      <c r="CF7" s="799"/>
      <c r="CG7" s="800"/>
      <c r="CH7" s="791">
        <v>1</v>
      </c>
      <c r="CI7" s="792"/>
      <c r="CJ7" s="792"/>
      <c r="CK7" s="792"/>
      <c r="CL7" s="793"/>
      <c r="CM7" s="791">
        <v>226</v>
      </c>
      <c r="CN7" s="792"/>
      <c r="CO7" s="792"/>
      <c r="CP7" s="792"/>
      <c r="CQ7" s="793"/>
      <c r="CR7" s="791">
        <v>100</v>
      </c>
      <c r="CS7" s="792"/>
      <c r="CT7" s="792"/>
      <c r="CU7" s="792"/>
      <c r="CV7" s="793"/>
      <c r="CW7" s="791" t="s">
        <v>553</v>
      </c>
      <c r="CX7" s="792"/>
      <c r="CY7" s="792"/>
      <c r="CZ7" s="792"/>
      <c r="DA7" s="793"/>
      <c r="DB7" s="791" t="s">
        <v>555</v>
      </c>
      <c r="DC7" s="792"/>
      <c r="DD7" s="792"/>
      <c r="DE7" s="792"/>
      <c r="DF7" s="793"/>
      <c r="DG7" s="791" t="s">
        <v>553</v>
      </c>
      <c r="DH7" s="792"/>
      <c r="DI7" s="792"/>
      <c r="DJ7" s="792"/>
      <c r="DK7" s="793"/>
      <c r="DL7" s="791" t="s">
        <v>553</v>
      </c>
      <c r="DM7" s="792"/>
      <c r="DN7" s="792"/>
      <c r="DO7" s="792"/>
      <c r="DP7" s="793"/>
      <c r="DQ7" s="791" t="s">
        <v>555</v>
      </c>
      <c r="DR7" s="792"/>
      <c r="DS7" s="792"/>
      <c r="DT7" s="792"/>
      <c r="DU7" s="793"/>
      <c r="DV7" s="772"/>
      <c r="DW7" s="773"/>
      <c r="DX7" s="773"/>
      <c r="DY7" s="773"/>
      <c r="DZ7" s="774"/>
      <c r="EA7" s="207"/>
    </row>
    <row r="8" spans="1:131" s="208" customFormat="1" ht="26.25" customHeight="1" x14ac:dyDescent="0.15">
      <c r="A8" s="214">
        <v>2</v>
      </c>
      <c r="B8" s="775" t="s">
        <v>366</v>
      </c>
      <c r="C8" s="776"/>
      <c r="D8" s="776"/>
      <c r="E8" s="776"/>
      <c r="F8" s="776"/>
      <c r="G8" s="776"/>
      <c r="H8" s="776"/>
      <c r="I8" s="776"/>
      <c r="J8" s="776"/>
      <c r="K8" s="776"/>
      <c r="L8" s="776"/>
      <c r="M8" s="776"/>
      <c r="N8" s="776"/>
      <c r="O8" s="776"/>
      <c r="P8" s="777"/>
      <c r="Q8" s="778">
        <v>17</v>
      </c>
      <c r="R8" s="779"/>
      <c r="S8" s="779"/>
      <c r="T8" s="779"/>
      <c r="U8" s="779"/>
      <c r="V8" s="779">
        <v>25</v>
      </c>
      <c r="W8" s="779"/>
      <c r="X8" s="779"/>
      <c r="Y8" s="779"/>
      <c r="Z8" s="779"/>
      <c r="AA8" s="779">
        <v>-8</v>
      </c>
      <c r="AB8" s="779"/>
      <c r="AC8" s="779"/>
      <c r="AD8" s="779"/>
      <c r="AE8" s="780"/>
      <c r="AF8" s="781">
        <v>-8</v>
      </c>
      <c r="AG8" s="782"/>
      <c r="AH8" s="782"/>
      <c r="AI8" s="782"/>
      <c r="AJ8" s="783"/>
      <c r="AK8" s="784" t="s">
        <v>544</v>
      </c>
      <c r="AL8" s="785"/>
      <c r="AM8" s="785"/>
      <c r="AN8" s="785"/>
      <c r="AO8" s="785"/>
      <c r="AP8" s="785">
        <v>28</v>
      </c>
      <c r="AQ8" s="785"/>
      <c r="AR8" s="785"/>
      <c r="AS8" s="785"/>
      <c r="AT8" s="785"/>
      <c r="AU8" s="786"/>
      <c r="AV8" s="786"/>
      <c r="AW8" s="786"/>
      <c r="AX8" s="786"/>
      <c r="AY8" s="787"/>
      <c r="AZ8" s="205"/>
      <c r="BA8" s="205"/>
      <c r="BB8" s="205"/>
      <c r="BC8" s="205"/>
      <c r="BD8" s="205"/>
      <c r="BE8" s="206"/>
      <c r="BF8" s="206"/>
      <c r="BG8" s="206"/>
      <c r="BH8" s="206"/>
      <c r="BI8" s="206"/>
      <c r="BJ8" s="206"/>
      <c r="BK8" s="206"/>
      <c r="BL8" s="206"/>
      <c r="BM8" s="206"/>
      <c r="BN8" s="206"/>
      <c r="BO8" s="206"/>
      <c r="BP8" s="206"/>
      <c r="BQ8" s="215">
        <v>2</v>
      </c>
      <c r="BR8" s="216"/>
      <c r="BS8" s="788"/>
      <c r="BT8" s="789"/>
      <c r="BU8" s="789"/>
      <c r="BV8" s="789"/>
      <c r="BW8" s="789"/>
      <c r="BX8" s="789"/>
      <c r="BY8" s="789"/>
      <c r="BZ8" s="789"/>
      <c r="CA8" s="789"/>
      <c r="CB8" s="789"/>
      <c r="CC8" s="789"/>
      <c r="CD8" s="789"/>
      <c r="CE8" s="789"/>
      <c r="CF8" s="789"/>
      <c r="CG8" s="790"/>
      <c r="CH8" s="801"/>
      <c r="CI8" s="802"/>
      <c r="CJ8" s="802"/>
      <c r="CK8" s="802"/>
      <c r="CL8" s="803"/>
      <c r="CM8" s="801"/>
      <c r="CN8" s="802"/>
      <c r="CO8" s="802"/>
      <c r="CP8" s="802"/>
      <c r="CQ8" s="803"/>
      <c r="CR8" s="801"/>
      <c r="CS8" s="802"/>
      <c r="CT8" s="802"/>
      <c r="CU8" s="802"/>
      <c r="CV8" s="803"/>
      <c r="CW8" s="801"/>
      <c r="CX8" s="802"/>
      <c r="CY8" s="802"/>
      <c r="CZ8" s="802"/>
      <c r="DA8" s="803"/>
      <c r="DB8" s="801"/>
      <c r="DC8" s="802"/>
      <c r="DD8" s="802"/>
      <c r="DE8" s="802"/>
      <c r="DF8" s="803"/>
      <c r="DG8" s="801"/>
      <c r="DH8" s="802"/>
      <c r="DI8" s="802"/>
      <c r="DJ8" s="802"/>
      <c r="DK8" s="803"/>
      <c r="DL8" s="801"/>
      <c r="DM8" s="802"/>
      <c r="DN8" s="802"/>
      <c r="DO8" s="802"/>
      <c r="DP8" s="803"/>
      <c r="DQ8" s="801"/>
      <c r="DR8" s="802"/>
      <c r="DS8" s="802"/>
      <c r="DT8" s="802"/>
      <c r="DU8" s="803"/>
      <c r="DV8" s="804"/>
      <c r="DW8" s="805"/>
      <c r="DX8" s="805"/>
      <c r="DY8" s="805"/>
      <c r="DZ8" s="806"/>
      <c r="EA8" s="207"/>
    </row>
    <row r="9" spans="1:131" s="208" customFormat="1" ht="26.25" customHeight="1" x14ac:dyDescent="0.15">
      <c r="A9" s="214">
        <v>3</v>
      </c>
      <c r="B9" s="775" t="s">
        <v>367</v>
      </c>
      <c r="C9" s="776"/>
      <c r="D9" s="776"/>
      <c r="E9" s="776"/>
      <c r="F9" s="776"/>
      <c r="G9" s="776"/>
      <c r="H9" s="776"/>
      <c r="I9" s="776"/>
      <c r="J9" s="776"/>
      <c r="K9" s="776"/>
      <c r="L9" s="776"/>
      <c r="M9" s="776"/>
      <c r="N9" s="776"/>
      <c r="O9" s="776"/>
      <c r="P9" s="777"/>
      <c r="Q9" s="778">
        <v>63</v>
      </c>
      <c r="R9" s="779"/>
      <c r="S9" s="779"/>
      <c r="T9" s="779"/>
      <c r="U9" s="779"/>
      <c r="V9" s="779">
        <v>63</v>
      </c>
      <c r="W9" s="779"/>
      <c r="X9" s="779"/>
      <c r="Y9" s="779"/>
      <c r="Z9" s="779"/>
      <c r="AA9" s="779">
        <v>0</v>
      </c>
      <c r="AB9" s="779"/>
      <c r="AC9" s="779"/>
      <c r="AD9" s="779"/>
      <c r="AE9" s="780"/>
      <c r="AF9" s="781">
        <v>0</v>
      </c>
      <c r="AG9" s="782"/>
      <c r="AH9" s="782"/>
      <c r="AI9" s="782"/>
      <c r="AJ9" s="783"/>
      <c r="AK9" s="784" t="s">
        <v>544</v>
      </c>
      <c r="AL9" s="785"/>
      <c r="AM9" s="785"/>
      <c r="AN9" s="785"/>
      <c r="AO9" s="785"/>
      <c r="AP9" s="785" t="s">
        <v>543</v>
      </c>
      <c r="AQ9" s="785"/>
      <c r="AR9" s="785"/>
      <c r="AS9" s="785"/>
      <c r="AT9" s="785"/>
      <c r="AU9" s="786"/>
      <c r="AV9" s="786"/>
      <c r="AW9" s="786"/>
      <c r="AX9" s="786"/>
      <c r="AY9" s="787"/>
      <c r="AZ9" s="205"/>
      <c r="BA9" s="205"/>
      <c r="BB9" s="205"/>
      <c r="BC9" s="205"/>
      <c r="BD9" s="205"/>
      <c r="BE9" s="206"/>
      <c r="BF9" s="206"/>
      <c r="BG9" s="206"/>
      <c r="BH9" s="206"/>
      <c r="BI9" s="206"/>
      <c r="BJ9" s="206"/>
      <c r="BK9" s="206"/>
      <c r="BL9" s="206"/>
      <c r="BM9" s="206"/>
      <c r="BN9" s="206"/>
      <c r="BO9" s="206"/>
      <c r="BP9" s="206"/>
      <c r="BQ9" s="215">
        <v>3</v>
      </c>
      <c r="BR9" s="216"/>
      <c r="BS9" s="788"/>
      <c r="BT9" s="789"/>
      <c r="BU9" s="789"/>
      <c r="BV9" s="789"/>
      <c r="BW9" s="789"/>
      <c r="BX9" s="789"/>
      <c r="BY9" s="789"/>
      <c r="BZ9" s="789"/>
      <c r="CA9" s="789"/>
      <c r="CB9" s="789"/>
      <c r="CC9" s="789"/>
      <c r="CD9" s="789"/>
      <c r="CE9" s="789"/>
      <c r="CF9" s="789"/>
      <c r="CG9" s="790"/>
      <c r="CH9" s="801"/>
      <c r="CI9" s="802"/>
      <c r="CJ9" s="802"/>
      <c r="CK9" s="802"/>
      <c r="CL9" s="803"/>
      <c r="CM9" s="801"/>
      <c r="CN9" s="802"/>
      <c r="CO9" s="802"/>
      <c r="CP9" s="802"/>
      <c r="CQ9" s="803"/>
      <c r="CR9" s="801"/>
      <c r="CS9" s="802"/>
      <c r="CT9" s="802"/>
      <c r="CU9" s="802"/>
      <c r="CV9" s="803"/>
      <c r="CW9" s="801"/>
      <c r="CX9" s="802"/>
      <c r="CY9" s="802"/>
      <c r="CZ9" s="802"/>
      <c r="DA9" s="803"/>
      <c r="DB9" s="801"/>
      <c r="DC9" s="802"/>
      <c r="DD9" s="802"/>
      <c r="DE9" s="802"/>
      <c r="DF9" s="803"/>
      <c r="DG9" s="801"/>
      <c r="DH9" s="802"/>
      <c r="DI9" s="802"/>
      <c r="DJ9" s="802"/>
      <c r="DK9" s="803"/>
      <c r="DL9" s="801"/>
      <c r="DM9" s="802"/>
      <c r="DN9" s="802"/>
      <c r="DO9" s="802"/>
      <c r="DP9" s="803"/>
      <c r="DQ9" s="801"/>
      <c r="DR9" s="802"/>
      <c r="DS9" s="802"/>
      <c r="DT9" s="802"/>
      <c r="DU9" s="803"/>
      <c r="DV9" s="804"/>
      <c r="DW9" s="805"/>
      <c r="DX9" s="805"/>
      <c r="DY9" s="805"/>
      <c r="DZ9" s="806"/>
      <c r="EA9" s="207"/>
    </row>
    <row r="10" spans="1:131" s="208" customFormat="1" ht="26.25" customHeight="1" x14ac:dyDescent="0.15">
      <c r="A10" s="214">
        <v>4</v>
      </c>
      <c r="B10" s="775" t="s">
        <v>368</v>
      </c>
      <c r="C10" s="776"/>
      <c r="D10" s="776"/>
      <c r="E10" s="776"/>
      <c r="F10" s="776"/>
      <c r="G10" s="776"/>
      <c r="H10" s="776"/>
      <c r="I10" s="776"/>
      <c r="J10" s="776"/>
      <c r="K10" s="776"/>
      <c r="L10" s="776"/>
      <c r="M10" s="776"/>
      <c r="N10" s="776"/>
      <c r="O10" s="776"/>
      <c r="P10" s="777"/>
      <c r="Q10" s="778">
        <v>0</v>
      </c>
      <c r="R10" s="779"/>
      <c r="S10" s="779"/>
      <c r="T10" s="779"/>
      <c r="U10" s="779"/>
      <c r="V10" s="779">
        <v>0</v>
      </c>
      <c r="W10" s="779"/>
      <c r="X10" s="779"/>
      <c r="Y10" s="779"/>
      <c r="Z10" s="779"/>
      <c r="AA10" s="779" t="s">
        <v>543</v>
      </c>
      <c r="AB10" s="779"/>
      <c r="AC10" s="779"/>
      <c r="AD10" s="779"/>
      <c r="AE10" s="780"/>
      <c r="AF10" s="781" t="s">
        <v>544</v>
      </c>
      <c r="AG10" s="782"/>
      <c r="AH10" s="782"/>
      <c r="AI10" s="782"/>
      <c r="AJ10" s="783"/>
      <c r="AK10" s="784" t="s">
        <v>545</v>
      </c>
      <c r="AL10" s="785"/>
      <c r="AM10" s="785"/>
      <c r="AN10" s="785"/>
      <c r="AO10" s="785"/>
      <c r="AP10" s="785" t="s">
        <v>544</v>
      </c>
      <c r="AQ10" s="785"/>
      <c r="AR10" s="785"/>
      <c r="AS10" s="785"/>
      <c r="AT10" s="785"/>
      <c r="AU10" s="786"/>
      <c r="AV10" s="786"/>
      <c r="AW10" s="786"/>
      <c r="AX10" s="786"/>
      <c r="AY10" s="787"/>
      <c r="AZ10" s="205"/>
      <c r="BA10" s="205"/>
      <c r="BB10" s="205"/>
      <c r="BC10" s="205"/>
      <c r="BD10" s="205"/>
      <c r="BE10" s="206"/>
      <c r="BF10" s="206"/>
      <c r="BG10" s="206"/>
      <c r="BH10" s="206"/>
      <c r="BI10" s="206"/>
      <c r="BJ10" s="206"/>
      <c r="BK10" s="206"/>
      <c r="BL10" s="206"/>
      <c r="BM10" s="206"/>
      <c r="BN10" s="206"/>
      <c r="BO10" s="206"/>
      <c r="BP10" s="206"/>
      <c r="BQ10" s="215">
        <v>4</v>
      </c>
      <c r="BR10" s="216"/>
      <c r="BS10" s="788"/>
      <c r="BT10" s="789"/>
      <c r="BU10" s="789"/>
      <c r="BV10" s="789"/>
      <c r="BW10" s="789"/>
      <c r="BX10" s="789"/>
      <c r="BY10" s="789"/>
      <c r="BZ10" s="789"/>
      <c r="CA10" s="789"/>
      <c r="CB10" s="789"/>
      <c r="CC10" s="789"/>
      <c r="CD10" s="789"/>
      <c r="CE10" s="789"/>
      <c r="CF10" s="789"/>
      <c r="CG10" s="790"/>
      <c r="CH10" s="801"/>
      <c r="CI10" s="802"/>
      <c r="CJ10" s="802"/>
      <c r="CK10" s="802"/>
      <c r="CL10" s="803"/>
      <c r="CM10" s="801"/>
      <c r="CN10" s="802"/>
      <c r="CO10" s="802"/>
      <c r="CP10" s="802"/>
      <c r="CQ10" s="803"/>
      <c r="CR10" s="801"/>
      <c r="CS10" s="802"/>
      <c r="CT10" s="802"/>
      <c r="CU10" s="802"/>
      <c r="CV10" s="803"/>
      <c r="CW10" s="801"/>
      <c r="CX10" s="802"/>
      <c r="CY10" s="802"/>
      <c r="CZ10" s="802"/>
      <c r="DA10" s="803"/>
      <c r="DB10" s="801"/>
      <c r="DC10" s="802"/>
      <c r="DD10" s="802"/>
      <c r="DE10" s="802"/>
      <c r="DF10" s="803"/>
      <c r="DG10" s="801"/>
      <c r="DH10" s="802"/>
      <c r="DI10" s="802"/>
      <c r="DJ10" s="802"/>
      <c r="DK10" s="803"/>
      <c r="DL10" s="801"/>
      <c r="DM10" s="802"/>
      <c r="DN10" s="802"/>
      <c r="DO10" s="802"/>
      <c r="DP10" s="803"/>
      <c r="DQ10" s="801"/>
      <c r="DR10" s="802"/>
      <c r="DS10" s="802"/>
      <c r="DT10" s="802"/>
      <c r="DU10" s="803"/>
      <c r="DV10" s="804"/>
      <c r="DW10" s="805"/>
      <c r="DX10" s="805"/>
      <c r="DY10" s="805"/>
      <c r="DZ10" s="806"/>
      <c r="EA10" s="207"/>
    </row>
    <row r="11" spans="1:131" s="208" customFormat="1" ht="26.25" customHeight="1" x14ac:dyDescent="0.15">
      <c r="A11" s="214">
        <v>5</v>
      </c>
      <c r="B11" s="775"/>
      <c r="C11" s="776"/>
      <c r="D11" s="776"/>
      <c r="E11" s="776"/>
      <c r="F11" s="776"/>
      <c r="G11" s="776"/>
      <c r="H11" s="776"/>
      <c r="I11" s="776"/>
      <c r="J11" s="776"/>
      <c r="K11" s="776"/>
      <c r="L11" s="776"/>
      <c r="M11" s="776"/>
      <c r="N11" s="776"/>
      <c r="O11" s="776"/>
      <c r="P11" s="777"/>
      <c r="Q11" s="778"/>
      <c r="R11" s="779"/>
      <c r="S11" s="779"/>
      <c r="T11" s="779"/>
      <c r="U11" s="779"/>
      <c r="V11" s="779"/>
      <c r="W11" s="779"/>
      <c r="X11" s="779"/>
      <c r="Y11" s="779"/>
      <c r="Z11" s="779"/>
      <c r="AA11" s="779"/>
      <c r="AB11" s="779"/>
      <c r="AC11" s="779"/>
      <c r="AD11" s="779"/>
      <c r="AE11" s="780"/>
      <c r="AF11" s="781"/>
      <c r="AG11" s="782"/>
      <c r="AH11" s="782"/>
      <c r="AI11" s="782"/>
      <c r="AJ11" s="783"/>
      <c r="AK11" s="784"/>
      <c r="AL11" s="785"/>
      <c r="AM11" s="785"/>
      <c r="AN11" s="785"/>
      <c r="AO11" s="785"/>
      <c r="AP11" s="785"/>
      <c r="AQ11" s="785"/>
      <c r="AR11" s="785"/>
      <c r="AS11" s="785"/>
      <c r="AT11" s="785"/>
      <c r="AU11" s="786"/>
      <c r="AV11" s="786"/>
      <c r="AW11" s="786"/>
      <c r="AX11" s="786"/>
      <c r="AY11" s="787"/>
      <c r="AZ11" s="205"/>
      <c r="BA11" s="205"/>
      <c r="BB11" s="205"/>
      <c r="BC11" s="205"/>
      <c r="BD11" s="205"/>
      <c r="BE11" s="206"/>
      <c r="BF11" s="206"/>
      <c r="BG11" s="206"/>
      <c r="BH11" s="206"/>
      <c r="BI11" s="206"/>
      <c r="BJ11" s="206"/>
      <c r="BK11" s="206"/>
      <c r="BL11" s="206"/>
      <c r="BM11" s="206"/>
      <c r="BN11" s="206"/>
      <c r="BO11" s="206"/>
      <c r="BP11" s="206"/>
      <c r="BQ11" s="215">
        <v>5</v>
      </c>
      <c r="BR11" s="216"/>
      <c r="BS11" s="788"/>
      <c r="BT11" s="789"/>
      <c r="BU11" s="789"/>
      <c r="BV11" s="789"/>
      <c r="BW11" s="789"/>
      <c r="BX11" s="789"/>
      <c r="BY11" s="789"/>
      <c r="BZ11" s="789"/>
      <c r="CA11" s="789"/>
      <c r="CB11" s="789"/>
      <c r="CC11" s="789"/>
      <c r="CD11" s="789"/>
      <c r="CE11" s="789"/>
      <c r="CF11" s="789"/>
      <c r="CG11" s="790"/>
      <c r="CH11" s="801"/>
      <c r="CI11" s="802"/>
      <c r="CJ11" s="802"/>
      <c r="CK11" s="802"/>
      <c r="CL11" s="803"/>
      <c r="CM11" s="801"/>
      <c r="CN11" s="802"/>
      <c r="CO11" s="802"/>
      <c r="CP11" s="802"/>
      <c r="CQ11" s="803"/>
      <c r="CR11" s="801"/>
      <c r="CS11" s="802"/>
      <c r="CT11" s="802"/>
      <c r="CU11" s="802"/>
      <c r="CV11" s="803"/>
      <c r="CW11" s="801"/>
      <c r="CX11" s="802"/>
      <c r="CY11" s="802"/>
      <c r="CZ11" s="802"/>
      <c r="DA11" s="803"/>
      <c r="DB11" s="801"/>
      <c r="DC11" s="802"/>
      <c r="DD11" s="802"/>
      <c r="DE11" s="802"/>
      <c r="DF11" s="803"/>
      <c r="DG11" s="801"/>
      <c r="DH11" s="802"/>
      <c r="DI11" s="802"/>
      <c r="DJ11" s="802"/>
      <c r="DK11" s="803"/>
      <c r="DL11" s="801"/>
      <c r="DM11" s="802"/>
      <c r="DN11" s="802"/>
      <c r="DO11" s="802"/>
      <c r="DP11" s="803"/>
      <c r="DQ11" s="801"/>
      <c r="DR11" s="802"/>
      <c r="DS11" s="802"/>
      <c r="DT11" s="802"/>
      <c r="DU11" s="803"/>
      <c r="DV11" s="804"/>
      <c r="DW11" s="805"/>
      <c r="DX11" s="805"/>
      <c r="DY11" s="805"/>
      <c r="DZ11" s="806"/>
      <c r="EA11" s="207"/>
    </row>
    <row r="12" spans="1:131" s="208" customFormat="1" ht="26.25" customHeight="1" x14ac:dyDescent="0.15">
      <c r="A12" s="214">
        <v>6</v>
      </c>
      <c r="B12" s="775"/>
      <c r="C12" s="776"/>
      <c r="D12" s="776"/>
      <c r="E12" s="776"/>
      <c r="F12" s="776"/>
      <c r="G12" s="776"/>
      <c r="H12" s="776"/>
      <c r="I12" s="776"/>
      <c r="J12" s="776"/>
      <c r="K12" s="776"/>
      <c r="L12" s="776"/>
      <c r="M12" s="776"/>
      <c r="N12" s="776"/>
      <c r="O12" s="776"/>
      <c r="P12" s="777"/>
      <c r="Q12" s="778"/>
      <c r="R12" s="779"/>
      <c r="S12" s="779"/>
      <c r="T12" s="779"/>
      <c r="U12" s="779"/>
      <c r="V12" s="779"/>
      <c r="W12" s="779"/>
      <c r="X12" s="779"/>
      <c r="Y12" s="779"/>
      <c r="Z12" s="779"/>
      <c r="AA12" s="779"/>
      <c r="AB12" s="779"/>
      <c r="AC12" s="779"/>
      <c r="AD12" s="779"/>
      <c r="AE12" s="780"/>
      <c r="AF12" s="781"/>
      <c r="AG12" s="782"/>
      <c r="AH12" s="782"/>
      <c r="AI12" s="782"/>
      <c r="AJ12" s="783"/>
      <c r="AK12" s="784"/>
      <c r="AL12" s="785"/>
      <c r="AM12" s="785"/>
      <c r="AN12" s="785"/>
      <c r="AO12" s="785"/>
      <c r="AP12" s="785"/>
      <c r="AQ12" s="785"/>
      <c r="AR12" s="785"/>
      <c r="AS12" s="785"/>
      <c r="AT12" s="785"/>
      <c r="AU12" s="786"/>
      <c r="AV12" s="786"/>
      <c r="AW12" s="786"/>
      <c r="AX12" s="786"/>
      <c r="AY12" s="787"/>
      <c r="AZ12" s="205"/>
      <c r="BA12" s="205"/>
      <c r="BB12" s="205"/>
      <c r="BC12" s="205"/>
      <c r="BD12" s="205"/>
      <c r="BE12" s="206"/>
      <c r="BF12" s="206"/>
      <c r="BG12" s="206"/>
      <c r="BH12" s="206"/>
      <c r="BI12" s="206"/>
      <c r="BJ12" s="206"/>
      <c r="BK12" s="206"/>
      <c r="BL12" s="206"/>
      <c r="BM12" s="206"/>
      <c r="BN12" s="206"/>
      <c r="BO12" s="206"/>
      <c r="BP12" s="206"/>
      <c r="BQ12" s="215">
        <v>6</v>
      </c>
      <c r="BR12" s="216"/>
      <c r="BS12" s="788"/>
      <c r="BT12" s="789"/>
      <c r="BU12" s="789"/>
      <c r="BV12" s="789"/>
      <c r="BW12" s="789"/>
      <c r="BX12" s="789"/>
      <c r="BY12" s="789"/>
      <c r="BZ12" s="789"/>
      <c r="CA12" s="789"/>
      <c r="CB12" s="789"/>
      <c r="CC12" s="789"/>
      <c r="CD12" s="789"/>
      <c r="CE12" s="789"/>
      <c r="CF12" s="789"/>
      <c r="CG12" s="790"/>
      <c r="CH12" s="801"/>
      <c r="CI12" s="802"/>
      <c r="CJ12" s="802"/>
      <c r="CK12" s="802"/>
      <c r="CL12" s="803"/>
      <c r="CM12" s="801"/>
      <c r="CN12" s="802"/>
      <c r="CO12" s="802"/>
      <c r="CP12" s="802"/>
      <c r="CQ12" s="803"/>
      <c r="CR12" s="801"/>
      <c r="CS12" s="802"/>
      <c r="CT12" s="802"/>
      <c r="CU12" s="802"/>
      <c r="CV12" s="803"/>
      <c r="CW12" s="801"/>
      <c r="CX12" s="802"/>
      <c r="CY12" s="802"/>
      <c r="CZ12" s="802"/>
      <c r="DA12" s="803"/>
      <c r="DB12" s="801"/>
      <c r="DC12" s="802"/>
      <c r="DD12" s="802"/>
      <c r="DE12" s="802"/>
      <c r="DF12" s="803"/>
      <c r="DG12" s="801"/>
      <c r="DH12" s="802"/>
      <c r="DI12" s="802"/>
      <c r="DJ12" s="802"/>
      <c r="DK12" s="803"/>
      <c r="DL12" s="801"/>
      <c r="DM12" s="802"/>
      <c r="DN12" s="802"/>
      <c r="DO12" s="802"/>
      <c r="DP12" s="803"/>
      <c r="DQ12" s="801"/>
      <c r="DR12" s="802"/>
      <c r="DS12" s="802"/>
      <c r="DT12" s="802"/>
      <c r="DU12" s="803"/>
      <c r="DV12" s="804"/>
      <c r="DW12" s="805"/>
      <c r="DX12" s="805"/>
      <c r="DY12" s="805"/>
      <c r="DZ12" s="806"/>
      <c r="EA12" s="207"/>
    </row>
    <row r="13" spans="1:131" s="208" customFormat="1" ht="26.25" customHeight="1" x14ac:dyDescent="0.15">
      <c r="A13" s="214">
        <v>7</v>
      </c>
      <c r="B13" s="775"/>
      <c r="C13" s="776"/>
      <c r="D13" s="776"/>
      <c r="E13" s="776"/>
      <c r="F13" s="776"/>
      <c r="G13" s="776"/>
      <c r="H13" s="776"/>
      <c r="I13" s="776"/>
      <c r="J13" s="776"/>
      <c r="K13" s="776"/>
      <c r="L13" s="776"/>
      <c r="M13" s="776"/>
      <c r="N13" s="776"/>
      <c r="O13" s="776"/>
      <c r="P13" s="777"/>
      <c r="Q13" s="778"/>
      <c r="R13" s="779"/>
      <c r="S13" s="779"/>
      <c r="T13" s="779"/>
      <c r="U13" s="779"/>
      <c r="V13" s="779"/>
      <c r="W13" s="779"/>
      <c r="X13" s="779"/>
      <c r="Y13" s="779"/>
      <c r="Z13" s="779"/>
      <c r="AA13" s="779"/>
      <c r="AB13" s="779"/>
      <c r="AC13" s="779"/>
      <c r="AD13" s="779"/>
      <c r="AE13" s="780"/>
      <c r="AF13" s="781"/>
      <c r="AG13" s="782"/>
      <c r="AH13" s="782"/>
      <c r="AI13" s="782"/>
      <c r="AJ13" s="783"/>
      <c r="AK13" s="784"/>
      <c r="AL13" s="785"/>
      <c r="AM13" s="785"/>
      <c r="AN13" s="785"/>
      <c r="AO13" s="785"/>
      <c r="AP13" s="785"/>
      <c r="AQ13" s="785"/>
      <c r="AR13" s="785"/>
      <c r="AS13" s="785"/>
      <c r="AT13" s="785"/>
      <c r="AU13" s="786"/>
      <c r="AV13" s="786"/>
      <c r="AW13" s="786"/>
      <c r="AX13" s="786"/>
      <c r="AY13" s="787"/>
      <c r="AZ13" s="205"/>
      <c r="BA13" s="205"/>
      <c r="BB13" s="205"/>
      <c r="BC13" s="205"/>
      <c r="BD13" s="205"/>
      <c r="BE13" s="206"/>
      <c r="BF13" s="206"/>
      <c r="BG13" s="206"/>
      <c r="BH13" s="206"/>
      <c r="BI13" s="206"/>
      <c r="BJ13" s="206"/>
      <c r="BK13" s="206"/>
      <c r="BL13" s="206"/>
      <c r="BM13" s="206"/>
      <c r="BN13" s="206"/>
      <c r="BO13" s="206"/>
      <c r="BP13" s="206"/>
      <c r="BQ13" s="215">
        <v>7</v>
      </c>
      <c r="BR13" s="216"/>
      <c r="BS13" s="788"/>
      <c r="BT13" s="789"/>
      <c r="BU13" s="789"/>
      <c r="BV13" s="789"/>
      <c r="BW13" s="789"/>
      <c r="BX13" s="789"/>
      <c r="BY13" s="789"/>
      <c r="BZ13" s="789"/>
      <c r="CA13" s="789"/>
      <c r="CB13" s="789"/>
      <c r="CC13" s="789"/>
      <c r="CD13" s="789"/>
      <c r="CE13" s="789"/>
      <c r="CF13" s="789"/>
      <c r="CG13" s="790"/>
      <c r="CH13" s="801"/>
      <c r="CI13" s="802"/>
      <c r="CJ13" s="802"/>
      <c r="CK13" s="802"/>
      <c r="CL13" s="803"/>
      <c r="CM13" s="801"/>
      <c r="CN13" s="802"/>
      <c r="CO13" s="802"/>
      <c r="CP13" s="802"/>
      <c r="CQ13" s="803"/>
      <c r="CR13" s="801"/>
      <c r="CS13" s="802"/>
      <c r="CT13" s="802"/>
      <c r="CU13" s="802"/>
      <c r="CV13" s="803"/>
      <c r="CW13" s="801"/>
      <c r="CX13" s="802"/>
      <c r="CY13" s="802"/>
      <c r="CZ13" s="802"/>
      <c r="DA13" s="803"/>
      <c r="DB13" s="801"/>
      <c r="DC13" s="802"/>
      <c r="DD13" s="802"/>
      <c r="DE13" s="802"/>
      <c r="DF13" s="803"/>
      <c r="DG13" s="801"/>
      <c r="DH13" s="802"/>
      <c r="DI13" s="802"/>
      <c r="DJ13" s="802"/>
      <c r="DK13" s="803"/>
      <c r="DL13" s="801"/>
      <c r="DM13" s="802"/>
      <c r="DN13" s="802"/>
      <c r="DO13" s="802"/>
      <c r="DP13" s="803"/>
      <c r="DQ13" s="801"/>
      <c r="DR13" s="802"/>
      <c r="DS13" s="802"/>
      <c r="DT13" s="802"/>
      <c r="DU13" s="803"/>
      <c r="DV13" s="804"/>
      <c r="DW13" s="805"/>
      <c r="DX13" s="805"/>
      <c r="DY13" s="805"/>
      <c r="DZ13" s="806"/>
      <c r="EA13" s="207"/>
    </row>
    <row r="14" spans="1:131" s="208" customFormat="1" ht="26.25" customHeight="1" x14ac:dyDescent="0.15">
      <c r="A14" s="214">
        <v>8</v>
      </c>
      <c r="B14" s="775"/>
      <c r="C14" s="776"/>
      <c r="D14" s="776"/>
      <c r="E14" s="776"/>
      <c r="F14" s="776"/>
      <c r="G14" s="776"/>
      <c r="H14" s="776"/>
      <c r="I14" s="776"/>
      <c r="J14" s="776"/>
      <c r="K14" s="776"/>
      <c r="L14" s="776"/>
      <c r="M14" s="776"/>
      <c r="N14" s="776"/>
      <c r="O14" s="776"/>
      <c r="P14" s="777"/>
      <c r="Q14" s="778"/>
      <c r="R14" s="779"/>
      <c r="S14" s="779"/>
      <c r="T14" s="779"/>
      <c r="U14" s="779"/>
      <c r="V14" s="779"/>
      <c r="W14" s="779"/>
      <c r="X14" s="779"/>
      <c r="Y14" s="779"/>
      <c r="Z14" s="779"/>
      <c r="AA14" s="779"/>
      <c r="AB14" s="779"/>
      <c r="AC14" s="779"/>
      <c r="AD14" s="779"/>
      <c r="AE14" s="780"/>
      <c r="AF14" s="781"/>
      <c r="AG14" s="782"/>
      <c r="AH14" s="782"/>
      <c r="AI14" s="782"/>
      <c r="AJ14" s="783"/>
      <c r="AK14" s="784"/>
      <c r="AL14" s="785"/>
      <c r="AM14" s="785"/>
      <c r="AN14" s="785"/>
      <c r="AO14" s="785"/>
      <c r="AP14" s="785"/>
      <c r="AQ14" s="785"/>
      <c r="AR14" s="785"/>
      <c r="AS14" s="785"/>
      <c r="AT14" s="785"/>
      <c r="AU14" s="786"/>
      <c r="AV14" s="786"/>
      <c r="AW14" s="786"/>
      <c r="AX14" s="786"/>
      <c r="AY14" s="787"/>
      <c r="AZ14" s="205"/>
      <c r="BA14" s="205"/>
      <c r="BB14" s="205"/>
      <c r="BC14" s="205"/>
      <c r="BD14" s="205"/>
      <c r="BE14" s="206"/>
      <c r="BF14" s="206"/>
      <c r="BG14" s="206"/>
      <c r="BH14" s="206"/>
      <c r="BI14" s="206"/>
      <c r="BJ14" s="206"/>
      <c r="BK14" s="206"/>
      <c r="BL14" s="206"/>
      <c r="BM14" s="206"/>
      <c r="BN14" s="206"/>
      <c r="BO14" s="206"/>
      <c r="BP14" s="206"/>
      <c r="BQ14" s="215">
        <v>8</v>
      </c>
      <c r="BR14" s="216"/>
      <c r="BS14" s="788"/>
      <c r="BT14" s="789"/>
      <c r="BU14" s="789"/>
      <c r="BV14" s="789"/>
      <c r="BW14" s="789"/>
      <c r="BX14" s="789"/>
      <c r="BY14" s="789"/>
      <c r="BZ14" s="789"/>
      <c r="CA14" s="789"/>
      <c r="CB14" s="789"/>
      <c r="CC14" s="789"/>
      <c r="CD14" s="789"/>
      <c r="CE14" s="789"/>
      <c r="CF14" s="789"/>
      <c r="CG14" s="790"/>
      <c r="CH14" s="801"/>
      <c r="CI14" s="802"/>
      <c r="CJ14" s="802"/>
      <c r="CK14" s="802"/>
      <c r="CL14" s="803"/>
      <c r="CM14" s="801"/>
      <c r="CN14" s="802"/>
      <c r="CO14" s="802"/>
      <c r="CP14" s="802"/>
      <c r="CQ14" s="803"/>
      <c r="CR14" s="801"/>
      <c r="CS14" s="802"/>
      <c r="CT14" s="802"/>
      <c r="CU14" s="802"/>
      <c r="CV14" s="803"/>
      <c r="CW14" s="801"/>
      <c r="CX14" s="802"/>
      <c r="CY14" s="802"/>
      <c r="CZ14" s="802"/>
      <c r="DA14" s="803"/>
      <c r="DB14" s="801"/>
      <c r="DC14" s="802"/>
      <c r="DD14" s="802"/>
      <c r="DE14" s="802"/>
      <c r="DF14" s="803"/>
      <c r="DG14" s="801"/>
      <c r="DH14" s="802"/>
      <c r="DI14" s="802"/>
      <c r="DJ14" s="802"/>
      <c r="DK14" s="803"/>
      <c r="DL14" s="801"/>
      <c r="DM14" s="802"/>
      <c r="DN14" s="802"/>
      <c r="DO14" s="802"/>
      <c r="DP14" s="803"/>
      <c r="DQ14" s="801"/>
      <c r="DR14" s="802"/>
      <c r="DS14" s="802"/>
      <c r="DT14" s="802"/>
      <c r="DU14" s="803"/>
      <c r="DV14" s="804"/>
      <c r="DW14" s="805"/>
      <c r="DX14" s="805"/>
      <c r="DY14" s="805"/>
      <c r="DZ14" s="806"/>
      <c r="EA14" s="207"/>
    </row>
    <row r="15" spans="1:131" s="208" customFormat="1" ht="26.25" customHeight="1" x14ac:dyDescent="0.15">
      <c r="A15" s="214">
        <v>9</v>
      </c>
      <c r="B15" s="775"/>
      <c r="C15" s="776"/>
      <c r="D15" s="776"/>
      <c r="E15" s="776"/>
      <c r="F15" s="776"/>
      <c r="G15" s="776"/>
      <c r="H15" s="776"/>
      <c r="I15" s="776"/>
      <c r="J15" s="776"/>
      <c r="K15" s="776"/>
      <c r="L15" s="776"/>
      <c r="M15" s="776"/>
      <c r="N15" s="776"/>
      <c r="O15" s="776"/>
      <c r="P15" s="777"/>
      <c r="Q15" s="778"/>
      <c r="R15" s="779"/>
      <c r="S15" s="779"/>
      <c r="T15" s="779"/>
      <c r="U15" s="779"/>
      <c r="V15" s="779"/>
      <c r="W15" s="779"/>
      <c r="X15" s="779"/>
      <c r="Y15" s="779"/>
      <c r="Z15" s="779"/>
      <c r="AA15" s="779"/>
      <c r="AB15" s="779"/>
      <c r="AC15" s="779"/>
      <c r="AD15" s="779"/>
      <c r="AE15" s="780"/>
      <c r="AF15" s="781"/>
      <c r="AG15" s="782"/>
      <c r="AH15" s="782"/>
      <c r="AI15" s="782"/>
      <c r="AJ15" s="783"/>
      <c r="AK15" s="784"/>
      <c r="AL15" s="785"/>
      <c r="AM15" s="785"/>
      <c r="AN15" s="785"/>
      <c r="AO15" s="785"/>
      <c r="AP15" s="785"/>
      <c r="AQ15" s="785"/>
      <c r="AR15" s="785"/>
      <c r="AS15" s="785"/>
      <c r="AT15" s="785"/>
      <c r="AU15" s="786"/>
      <c r="AV15" s="786"/>
      <c r="AW15" s="786"/>
      <c r="AX15" s="786"/>
      <c r="AY15" s="787"/>
      <c r="AZ15" s="205"/>
      <c r="BA15" s="205"/>
      <c r="BB15" s="205"/>
      <c r="BC15" s="205"/>
      <c r="BD15" s="205"/>
      <c r="BE15" s="206"/>
      <c r="BF15" s="206"/>
      <c r="BG15" s="206"/>
      <c r="BH15" s="206"/>
      <c r="BI15" s="206"/>
      <c r="BJ15" s="206"/>
      <c r="BK15" s="206"/>
      <c r="BL15" s="206"/>
      <c r="BM15" s="206"/>
      <c r="BN15" s="206"/>
      <c r="BO15" s="206"/>
      <c r="BP15" s="206"/>
      <c r="BQ15" s="215">
        <v>9</v>
      </c>
      <c r="BR15" s="216"/>
      <c r="BS15" s="788"/>
      <c r="BT15" s="789"/>
      <c r="BU15" s="789"/>
      <c r="BV15" s="789"/>
      <c r="BW15" s="789"/>
      <c r="BX15" s="789"/>
      <c r="BY15" s="789"/>
      <c r="BZ15" s="789"/>
      <c r="CA15" s="789"/>
      <c r="CB15" s="789"/>
      <c r="CC15" s="789"/>
      <c r="CD15" s="789"/>
      <c r="CE15" s="789"/>
      <c r="CF15" s="789"/>
      <c r="CG15" s="790"/>
      <c r="CH15" s="801"/>
      <c r="CI15" s="802"/>
      <c r="CJ15" s="802"/>
      <c r="CK15" s="802"/>
      <c r="CL15" s="803"/>
      <c r="CM15" s="801"/>
      <c r="CN15" s="802"/>
      <c r="CO15" s="802"/>
      <c r="CP15" s="802"/>
      <c r="CQ15" s="803"/>
      <c r="CR15" s="801"/>
      <c r="CS15" s="802"/>
      <c r="CT15" s="802"/>
      <c r="CU15" s="802"/>
      <c r="CV15" s="803"/>
      <c r="CW15" s="801"/>
      <c r="CX15" s="802"/>
      <c r="CY15" s="802"/>
      <c r="CZ15" s="802"/>
      <c r="DA15" s="803"/>
      <c r="DB15" s="801"/>
      <c r="DC15" s="802"/>
      <c r="DD15" s="802"/>
      <c r="DE15" s="802"/>
      <c r="DF15" s="803"/>
      <c r="DG15" s="801"/>
      <c r="DH15" s="802"/>
      <c r="DI15" s="802"/>
      <c r="DJ15" s="802"/>
      <c r="DK15" s="803"/>
      <c r="DL15" s="801"/>
      <c r="DM15" s="802"/>
      <c r="DN15" s="802"/>
      <c r="DO15" s="802"/>
      <c r="DP15" s="803"/>
      <c r="DQ15" s="801"/>
      <c r="DR15" s="802"/>
      <c r="DS15" s="802"/>
      <c r="DT15" s="802"/>
      <c r="DU15" s="803"/>
      <c r="DV15" s="804"/>
      <c r="DW15" s="805"/>
      <c r="DX15" s="805"/>
      <c r="DY15" s="805"/>
      <c r="DZ15" s="806"/>
      <c r="EA15" s="207"/>
    </row>
    <row r="16" spans="1:131" s="208" customFormat="1" ht="26.25" customHeight="1" x14ac:dyDescent="0.15">
      <c r="A16" s="214">
        <v>10</v>
      </c>
      <c r="B16" s="775"/>
      <c r="C16" s="776"/>
      <c r="D16" s="776"/>
      <c r="E16" s="776"/>
      <c r="F16" s="776"/>
      <c r="G16" s="776"/>
      <c r="H16" s="776"/>
      <c r="I16" s="776"/>
      <c r="J16" s="776"/>
      <c r="K16" s="776"/>
      <c r="L16" s="776"/>
      <c r="M16" s="776"/>
      <c r="N16" s="776"/>
      <c r="O16" s="776"/>
      <c r="P16" s="777"/>
      <c r="Q16" s="778"/>
      <c r="R16" s="779"/>
      <c r="S16" s="779"/>
      <c r="T16" s="779"/>
      <c r="U16" s="779"/>
      <c r="V16" s="779"/>
      <c r="W16" s="779"/>
      <c r="X16" s="779"/>
      <c r="Y16" s="779"/>
      <c r="Z16" s="779"/>
      <c r="AA16" s="779"/>
      <c r="AB16" s="779"/>
      <c r="AC16" s="779"/>
      <c r="AD16" s="779"/>
      <c r="AE16" s="780"/>
      <c r="AF16" s="781"/>
      <c r="AG16" s="782"/>
      <c r="AH16" s="782"/>
      <c r="AI16" s="782"/>
      <c r="AJ16" s="783"/>
      <c r="AK16" s="784"/>
      <c r="AL16" s="785"/>
      <c r="AM16" s="785"/>
      <c r="AN16" s="785"/>
      <c r="AO16" s="785"/>
      <c r="AP16" s="785"/>
      <c r="AQ16" s="785"/>
      <c r="AR16" s="785"/>
      <c r="AS16" s="785"/>
      <c r="AT16" s="785"/>
      <c r="AU16" s="786"/>
      <c r="AV16" s="786"/>
      <c r="AW16" s="786"/>
      <c r="AX16" s="786"/>
      <c r="AY16" s="787"/>
      <c r="AZ16" s="205"/>
      <c r="BA16" s="205"/>
      <c r="BB16" s="205"/>
      <c r="BC16" s="205"/>
      <c r="BD16" s="205"/>
      <c r="BE16" s="206"/>
      <c r="BF16" s="206"/>
      <c r="BG16" s="206"/>
      <c r="BH16" s="206"/>
      <c r="BI16" s="206"/>
      <c r="BJ16" s="206"/>
      <c r="BK16" s="206"/>
      <c r="BL16" s="206"/>
      <c r="BM16" s="206"/>
      <c r="BN16" s="206"/>
      <c r="BO16" s="206"/>
      <c r="BP16" s="206"/>
      <c r="BQ16" s="215">
        <v>10</v>
      </c>
      <c r="BR16" s="216"/>
      <c r="BS16" s="788"/>
      <c r="BT16" s="789"/>
      <c r="BU16" s="789"/>
      <c r="BV16" s="789"/>
      <c r="BW16" s="789"/>
      <c r="BX16" s="789"/>
      <c r="BY16" s="789"/>
      <c r="BZ16" s="789"/>
      <c r="CA16" s="789"/>
      <c r="CB16" s="789"/>
      <c r="CC16" s="789"/>
      <c r="CD16" s="789"/>
      <c r="CE16" s="789"/>
      <c r="CF16" s="789"/>
      <c r="CG16" s="790"/>
      <c r="CH16" s="801"/>
      <c r="CI16" s="802"/>
      <c r="CJ16" s="802"/>
      <c r="CK16" s="802"/>
      <c r="CL16" s="803"/>
      <c r="CM16" s="801"/>
      <c r="CN16" s="802"/>
      <c r="CO16" s="802"/>
      <c r="CP16" s="802"/>
      <c r="CQ16" s="803"/>
      <c r="CR16" s="801"/>
      <c r="CS16" s="802"/>
      <c r="CT16" s="802"/>
      <c r="CU16" s="802"/>
      <c r="CV16" s="803"/>
      <c r="CW16" s="801"/>
      <c r="CX16" s="802"/>
      <c r="CY16" s="802"/>
      <c r="CZ16" s="802"/>
      <c r="DA16" s="803"/>
      <c r="DB16" s="801"/>
      <c r="DC16" s="802"/>
      <c r="DD16" s="802"/>
      <c r="DE16" s="802"/>
      <c r="DF16" s="803"/>
      <c r="DG16" s="801"/>
      <c r="DH16" s="802"/>
      <c r="DI16" s="802"/>
      <c r="DJ16" s="802"/>
      <c r="DK16" s="803"/>
      <c r="DL16" s="801"/>
      <c r="DM16" s="802"/>
      <c r="DN16" s="802"/>
      <c r="DO16" s="802"/>
      <c r="DP16" s="803"/>
      <c r="DQ16" s="801"/>
      <c r="DR16" s="802"/>
      <c r="DS16" s="802"/>
      <c r="DT16" s="802"/>
      <c r="DU16" s="803"/>
      <c r="DV16" s="804"/>
      <c r="DW16" s="805"/>
      <c r="DX16" s="805"/>
      <c r="DY16" s="805"/>
      <c r="DZ16" s="806"/>
      <c r="EA16" s="207"/>
    </row>
    <row r="17" spans="1:131" s="208" customFormat="1" ht="26.25" customHeight="1" x14ac:dyDescent="0.15">
      <c r="A17" s="214">
        <v>11</v>
      </c>
      <c r="B17" s="775"/>
      <c r="C17" s="776"/>
      <c r="D17" s="776"/>
      <c r="E17" s="776"/>
      <c r="F17" s="776"/>
      <c r="G17" s="776"/>
      <c r="H17" s="776"/>
      <c r="I17" s="776"/>
      <c r="J17" s="776"/>
      <c r="K17" s="776"/>
      <c r="L17" s="776"/>
      <c r="M17" s="776"/>
      <c r="N17" s="776"/>
      <c r="O17" s="776"/>
      <c r="P17" s="777"/>
      <c r="Q17" s="778"/>
      <c r="R17" s="779"/>
      <c r="S17" s="779"/>
      <c r="T17" s="779"/>
      <c r="U17" s="779"/>
      <c r="V17" s="779"/>
      <c r="W17" s="779"/>
      <c r="X17" s="779"/>
      <c r="Y17" s="779"/>
      <c r="Z17" s="779"/>
      <c r="AA17" s="779"/>
      <c r="AB17" s="779"/>
      <c r="AC17" s="779"/>
      <c r="AD17" s="779"/>
      <c r="AE17" s="780"/>
      <c r="AF17" s="781"/>
      <c r="AG17" s="782"/>
      <c r="AH17" s="782"/>
      <c r="AI17" s="782"/>
      <c r="AJ17" s="783"/>
      <c r="AK17" s="784"/>
      <c r="AL17" s="785"/>
      <c r="AM17" s="785"/>
      <c r="AN17" s="785"/>
      <c r="AO17" s="785"/>
      <c r="AP17" s="785"/>
      <c r="AQ17" s="785"/>
      <c r="AR17" s="785"/>
      <c r="AS17" s="785"/>
      <c r="AT17" s="785"/>
      <c r="AU17" s="786"/>
      <c r="AV17" s="786"/>
      <c r="AW17" s="786"/>
      <c r="AX17" s="786"/>
      <c r="AY17" s="787"/>
      <c r="AZ17" s="205"/>
      <c r="BA17" s="205"/>
      <c r="BB17" s="205"/>
      <c r="BC17" s="205"/>
      <c r="BD17" s="205"/>
      <c r="BE17" s="206"/>
      <c r="BF17" s="206"/>
      <c r="BG17" s="206"/>
      <c r="BH17" s="206"/>
      <c r="BI17" s="206"/>
      <c r="BJ17" s="206"/>
      <c r="BK17" s="206"/>
      <c r="BL17" s="206"/>
      <c r="BM17" s="206"/>
      <c r="BN17" s="206"/>
      <c r="BO17" s="206"/>
      <c r="BP17" s="206"/>
      <c r="BQ17" s="215">
        <v>11</v>
      </c>
      <c r="BR17" s="216"/>
      <c r="BS17" s="788"/>
      <c r="BT17" s="789"/>
      <c r="BU17" s="789"/>
      <c r="BV17" s="789"/>
      <c r="BW17" s="789"/>
      <c r="BX17" s="789"/>
      <c r="BY17" s="789"/>
      <c r="BZ17" s="789"/>
      <c r="CA17" s="789"/>
      <c r="CB17" s="789"/>
      <c r="CC17" s="789"/>
      <c r="CD17" s="789"/>
      <c r="CE17" s="789"/>
      <c r="CF17" s="789"/>
      <c r="CG17" s="790"/>
      <c r="CH17" s="801"/>
      <c r="CI17" s="802"/>
      <c r="CJ17" s="802"/>
      <c r="CK17" s="802"/>
      <c r="CL17" s="803"/>
      <c r="CM17" s="801"/>
      <c r="CN17" s="802"/>
      <c r="CO17" s="802"/>
      <c r="CP17" s="802"/>
      <c r="CQ17" s="803"/>
      <c r="CR17" s="801"/>
      <c r="CS17" s="802"/>
      <c r="CT17" s="802"/>
      <c r="CU17" s="802"/>
      <c r="CV17" s="803"/>
      <c r="CW17" s="801"/>
      <c r="CX17" s="802"/>
      <c r="CY17" s="802"/>
      <c r="CZ17" s="802"/>
      <c r="DA17" s="803"/>
      <c r="DB17" s="801"/>
      <c r="DC17" s="802"/>
      <c r="DD17" s="802"/>
      <c r="DE17" s="802"/>
      <c r="DF17" s="803"/>
      <c r="DG17" s="801"/>
      <c r="DH17" s="802"/>
      <c r="DI17" s="802"/>
      <c r="DJ17" s="802"/>
      <c r="DK17" s="803"/>
      <c r="DL17" s="801"/>
      <c r="DM17" s="802"/>
      <c r="DN17" s="802"/>
      <c r="DO17" s="802"/>
      <c r="DP17" s="803"/>
      <c r="DQ17" s="801"/>
      <c r="DR17" s="802"/>
      <c r="DS17" s="802"/>
      <c r="DT17" s="802"/>
      <c r="DU17" s="803"/>
      <c r="DV17" s="804"/>
      <c r="DW17" s="805"/>
      <c r="DX17" s="805"/>
      <c r="DY17" s="805"/>
      <c r="DZ17" s="806"/>
      <c r="EA17" s="207"/>
    </row>
    <row r="18" spans="1:131" s="208" customFormat="1" ht="26.25" customHeight="1" x14ac:dyDescent="0.15">
      <c r="A18" s="214">
        <v>12</v>
      </c>
      <c r="B18" s="775"/>
      <c r="C18" s="776"/>
      <c r="D18" s="776"/>
      <c r="E18" s="776"/>
      <c r="F18" s="776"/>
      <c r="G18" s="776"/>
      <c r="H18" s="776"/>
      <c r="I18" s="776"/>
      <c r="J18" s="776"/>
      <c r="K18" s="776"/>
      <c r="L18" s="776"/>
      <c r="M18" s="776"/>
      <c r="N18" s="776"/>
      <c r="O18" s="776"/>
      <c r="P18" s="777"/>
      <c r="Q18" s="778"/>
      <c r="R18" s="779"/>
      <c r="S18" s="779"/>
      <c r="T18" s="779"/>
      <c r="U18" s="779"/>
      <c r="V18" s="779"/>
      <c r="W18" s="779"/>
      <c r="X18" s="779"/>
      <c r="Y18" s="779"/>
      <c r="Z18" s="779"/>
      <c r="AA18" s="779"/>
      <c r="AB18" s="779"/>
      <c r="AC18" s="779"/>
      <c r="AD18" s="779"/>
      <c r="AE18" s="780"/>
      <c r="AF18" s="781"/>
      <c r="AG18" s="782"/>
      <c r="AH18" s="782"/>
      <c r="AI18" s="782"/>
      <c r="AJ18" s="783"/>
      <c r="AK18" s="784"/>
      <c r="AL18" s="785"/>
      <c r="AM18" s="785"/>
      <c r="AN18" s="785"/>
      <c r="AO18" s="785"/>
      <c r="AP18" s="785"/>
      <c r="AQ18" s="785"/>
      <c r="AR18" s="785"/>
      <c r="AS18" s="785"/>
      <c r="AT18" s="785"/>
      <c r="AU18" s="786"/>
      <c r="AV18" s="786"/>
      <c r="AW18" s="786"/>
      <c r="AX18" s="786"/>
      <c r="AY18" s="787"/>
      <c r="AZ18" s="205"/>
      <c r="BA18" s="205"/>
      <c r="BB18" s="205"/>
      <c r="BC18" s="205"/>
      <c r="BD18" s="205"/>
      <c r="BE18" s="206"/>
      <c r="BF18" s="206"/>
      <c r="BG18" s="206"/>
      <c r="BH18" s="206"/>
      <c r="BI18" s="206"/>
      <c r="BJ18" s="206"/>
      <c r="BK18" s="206"/>
      <c r="BL18" s="206"/>
      <c r="BM18" s="206"/>
      <c r="BN18" s="206"/>
      <c r="BO18" s="206"/>
      <c r="BP18" s="206"/>
      <c r="BQ18" s="215">
        <v>12</v>
      </c>
      <c r="BR18" s="216"/>
      <c r="BS18" s="788"/>
      <c r="BT18" s="789"/>
      <c r="BU18" s="789"/>
      <c r="BV18" s="789"/>
      <c r="BW18" s="789"/>
      <c r="BX18" s="789"/>
      <c r="BY18" s="789"/>
      <c r="BZ18" s="789"/>
      <c r="CA18" s="789"/>
      <c r="CB18" s="789"/>
      <c r="CC18" s="789"/>
      <c r="CD18" s="789"/>
      <c r="CE18" s="789"/>
      <c r="CF18" s="789"/>
      <c r="CG18" s="790"/>
      <c r="CH18" s="801"/>
      <c r="CI18" s="802"/>
      <c r="CJ18" s="802"/>
      <c r="CK18" s="802"/>
      <c r="CL18" s="803"/>
      <c r="CM18" s="801"/>
      <c r="CN18" s="802"/>
      <c r="CO18" s="802"/>
      <c r="CP18" s="802"/>
      <c r="CQ18" s="803"/>
      <c r="CR18" s="801"/>
      <c r="CS18" s="802"/>
      <c r="CT18" s="802"/>
      <c r="CU18" s="802"/>
      <c r="CV18" s="803"/>
      <c r="CW18" s="801"/>
      <c r="CX18" s="802"/>
      <c r="CY18" s="802"/>
      <c r="CZ18" s="802"/>
      <c r="DA18" s="803"/>
      <c r="DB18" s="801"/>
      <c r="DC18" s="802"/>
      <c r="DD18" s="802"/>
      <c r="DE18" s="802"/>
      <c r="DF18" s="803"/>
      <c r="DG18" s="801"/>
      <c r="DH18" s="802"/>
      <c r="DI18" s="802"/>
      <c r="DJ18" s="802"/>
      <c r="DK18" s="803"/>
      <c r="DL18" s="801"/>
      <c r="DM18" s="802"/>
      <c r="DN18" s="802"/>
      <c r="DO18" s="802"/>
      <c r="DP18" s="803"/>
      <c r="DQ18" s="801"/>
      <c r="DR18" s="802"/>
      <c r="DS18" s="802"/>
      <c r="DT18" s="802"/>
      <c r="DU18" s="803"/>
      <c r="DV18" s="804"/>
      <c r="DW18" s="805"/>
      <c r="DX18" s="805"/>
      <c r="DY18" s="805"/>
      <c r="DZ18" s="806"/>
      <c r="EA18" s="207"/>
    </row>
    <row r="19" spans="1:131" s="208" customFormat="1" ht="26.25" customHeight="1" x14ac:dyDescent="0.15">
      <c r="A19" s="214">
        <v>13</v>
      </c>
      <c r="B19" s="775"/>
      <c r="C19" s="776"/>
      <c r="D19" s="776"/>
      <c r="E19" s="776"/>
      <c r="F19" s="776"/>
      <c r="G19" s="776"/>
      <c r="H19" s="776"/>
      <c r="I19" s="776"/>
      <c r="J19" s="776"/>
      <c r="K19" s="776"/>
      <c r="L19" s="776"/>
      <c r="M19" s="776"/>
      <c r="N19" s="776"/>
      <c r="O19" s="776"/>
      <c r="P19" s="777"/>
      <c r="Q19" s="778"/>
      <c r="R19" s="779"/>
      <c r="S19" s="779"/>
      <c r="T19" s="779"/>
      <c r="U19" s="779"/>
      <c r="V19" s="779"/>
      <c r="W19" s="779"/>
      <c r="X19" s="779"/>
      <c r="Y19" s="779"/>
      <c r="Z19" s="779"/>
      <c r="AA19" s="779"/>
      <c r="AB19" s="779"/>
      <c r="AC19" s="779"/>
      <c r="AD19" s="779"/>
      <c r="AE19" s="780"/>
      <c r="AF19" s="781"/>
      <c r="AG19" s="782"/>
      <c r="AH19" s="782"/>
      <c r="AI19" s="782"/>
      <c r="AJ19" s="783"/>
      <c r="AK19" s="784"/>
      <c r="AL19" s="785"/>
      <c r="AM19" s="785"/>
      <c r="AN19" s="785"/>
      <c r="AO19" s="785"/>
      <c r="AP19" s="785"/>
      <c r="AQ19" s="785"/>
      <c r="AR19" s="785"/>
      <c r="AS19" s="785"/>
      <c r="AT19" s="785"/>
      <c r="AU19" s="786"/>
      <c r="AV19" s="786"/>
      <c r="AW19" s="786"/>
      <c r="AX19" s="786"/>
      <c r="AY19" s="787"/>
      <c r="AZ19" s="205"/>
      <c r="BA19" s="205"/>
      <c r="BB19" s="205"/>
      <c r="BC19" s="205"/>
      <c r="BD19" s="205"/>
      <c r="BE19" s="206"/>
      <c r="BF19" s="206"/>
      <c r="BG19" s="206"/>
      <c r="BH19" s="206"/>
      <c r="BI19" s="206"/>
      <c r="BJ19" s="206"/>
      <c r="BK19" s="206"/>
      <c r="BL19" s="206"/>
      <c r="BM19" s="206"/>
      <c r="BN19" s="206"/>
      <c r="BO19" s="206"/>
      <c r="BP19" s="206"/>
      <c r="BQ19" s="215">
        <v>13</v>
      </c>
      <c r="BR19" s="216"/>
      <c r="BS19" s="788"/>
      <c r="BT19" s="789"/>
      <c r="BU19" s="789"/>
      <c r="BV19" s="789"/>
      <c r="BW19" s="789"/>
      <c r="BX19" s="789"/>
      <c r="BY19" s="789"/>
      <c r="BZ19" s="789"/>
      <c r="CA19" s="789"/>
      <c r="CB19" s="789"/>
      <c r="CC19" s="789"/>
      <c r="CD19" s="789"/>
      <c r="CE19" s="789"/>
      <c r="CF19" s="789"/>
      <c r="CG19" s="790"/>
      <c r="CH19" s="801"/>
      <c r="CI19" s="802"/>
      <c r="CJ19" s="802"/>
      <c r="CK19" s="802"/>
      <c r="CL19" s="803"/>
      <c r="CM19" s="801"/>
      <c r="CN19" s="802"/>
      <c r="CO19" s="802"/>
      <c r="CP19" s="802"/>
      <c r="CQ19" s="803"/>
      <c r="CR19" s="801"/>
      <c r="CS19" s="802"/>
      <c r="CT19" s="802"/>
      <c r="CU19" s="802"/>
      <c r="CV19" s="803"/>
      <c r="CW19" s="801"/>
      <c r="CX19" s="802"/>
      <c r="CY19" s="802"/>
      <c r="CZ19" s="802"/>
      <c r="DA19" s="803"/>
      <c r="DB19" s="801"/>
      <c r="DC19" s="802"/>
      <c r="DD19" s="802"/>
      <c r="DE19" s="802"/>
      <c r="DF19" s="803"/>
      <c r="DG19" s="801"/>
      <c r="DH19" s="802"/>
      <c r="DI19" s="802"/>
      <c r="DJ19" s="802"/>
      <c r="DK19" s="803"/>
      <c r="DL19" s="801"/>
      <c r="DM19" s="802"/>
      <c r="DN19" s="802"/>
      <c r="DO19" s="802"/>
      <c r="DP19" s="803"/>
      <c r="DQ19" s="801"/>
      <c r="DR19" s="802"/>
      <c r="DS19" s="802"/>
      <c r="DT19" s="802"/>
      <c r="DU19" s="803"/>
      <c r="DV19" s="804"/>
      <c r="DW19" s="805"/>
      <c r="DX19" s="805"/>
      <c r="DY19" s="805"/>
      <c r="DZ19" s="806"/>
      <c r="EA19" s="207"/>
    </row>
    <row r="20" spans="1:131" s="208" customFormat="1" ht="26.25" customHeight="1" x14ac:dyDescent="0.15">
      <c r="A20" s="214">
        <v>14</v>
      </c>
      <c r="B20" s="775"/>
      <c r="C20" s="776"/>
      <c r="D20" s="776"/>
      <c r="E20" s="776"/>
      <c r="F20" s="776"/>
      <c r="G20" s="776"/>
      <c r="H20" s="776"/>
      <c r="I20" s="776"/>
      <c r="J20" s="776"/>
      <c r="K20" s="776"/>
      <c r="L20" s="776"/>
      <c r="M20" s="776"/>
      <c r="N20" s="776"/>
      <c r="O20" s="776"/>
      <c r="P20" s="777"/>
      <c r="Q20" s="778"/>
      <c r="R20" s="779"/>
      <c r="S20" s="779"/>
      <c r="T20" s="779"/>
      <c r="U20" s="779"/>
      <c r="V20" s="779"/>
      <c r="W20" s="779"/>
      <c r="X20" s="779"/>
      <c r="Y20" s="779"/>
      <c r="Z20" s="779"/>
      <c r="AA20" s="779"/>
      <c r="AB20" s="779"/>
      <c r="AC20" s="779"/>
      <c r="AD20" s="779"/>
      <c r="AE20" s="780"/>
      <c r="AF20" s="781"/>
      <c r="AG20" s="782"/>
      <c r="AH20" s="782"/>
      <c r="AI20" s="782"/>
      <c r="AJ20" s="783"/>
      <c r="AK20" s="784"/>
      <c r="AL20" s="785"/>
      <c r="AM20" s="785"/>
      <c r="AN20" s="785"/>
      <c r="AO20" s="785"/>
      <c r="AP20" s="785"/>
      <c r="AQ20" s="785"/>
      <c r="AR20" s="785"/>
      <c r="AS20" s="785"/>
      <c r="AT20" s="785"/>
      <c r="AU20" s="786"/>
      <c r="AV20" s="786"/>
      <c r="AW20" s="786"/>
      <c r="AX20" s="786"/>
      <c r="AY20" s="787"/>
      <c r="AZ20" s="205"/>
      <c r="BA20" s="205"/>
      <c r="BB20" s="205"/>
      <c r="BC20" s="205"/>
      <c r="BD20" s="205"/>
      <c r="BE20" s="206"/>
      <c r="BF20" s="206"/>
      <c r="BG20" s="206"/>
      <c r="BH20" s="206"/>
      <c r="BI20" s="206"/>
      <c r="BJ20" s="206"/>
      <c r="BK20" s="206"/>
      <c r="BL20" s="206"/>
      <c r="BM20" s="206"/>
      <c r="BN20" s="206"/>
      <c r="BO20" s="206"/>
      <c r="BP20" s="206"/>
      <c r="BQ20" s="215">
        <v>14</v>
      </c>
      <c r="BR20" s="216"/>
      <c r="BS20" s="788"/>
      <c r="BT20" s="789"/>
      <c r="BU20" s="789"/>
      <c r="BV20" s="789"/>
      <c r="BW20" s="789"/>
      <c r="BX20" s="789"/>
      <c r="BY20" s="789"/>
      <c r="BZ20" s="789"/>
      <c r="CA20" s="789"/>
      <c r="CB20" s="789"/>
      <c r="CC20" s="789"/>
      <c r="CD20" s="789"/>
      <c r="CE20" s="789"/>
      <c r="CF20" s="789"/>
      <c r="CG20" s="790"/>
      <c r="CH20" s="801"/>
      <c r="CI20" s="802"/>
      <c r="CJ20" s="802"/>
      <c r="CK20" s="802"/>
      <c r="CL20" s="803"/>
      <c r="CM20" s="801"/>
      <c r="CN20" s="802"/>
      <c r="CO20" s="802"/>
      <c r="CP20" s="802"/>
      <c r="CQ20" s="803"/>
      <c r="CR20" s="801"/>
      <c r="CS20" s="802"/>
      <c r="CT20" s="802"/>
      <c r="CU20" s="802"/>
      <c r="CV20" s="803"/>
      <c r="CW20" s="801"/>
      <c r="CX20" s="802"/>
      <c r="CY20" s="802"/>
      <c r="CZ20" s="802"/>
      <c r="DA20" s="803"/>
      <c r="DB20" s="801"/>
      <c r="DC20" s="802"/>
      <c r="DD20" s="802"/>
      <c r="DE20" s="802"/>
      <c r="DF20" s="803"/>
      <c r="DG20" s="801"/>
      <c r="DH20" s="802"/>
      <c r="DI20" s="802"/>
      <c r="DJ20" s="802"/>
      <c r="DK20" s="803"/>
      <c r="DL20" s="801"/>
      <c r="DM20" s="802"/>
      <c r="DN20" s="802"/>
      <c r="DO20" s="802"/>
      <c r="DP20" s="803"/>
      <c r="DQ20" s="801"/>
      <c r="DR20" s="802"/>
      <c r="DS20" s="802"/>
      <c r="DT20" s="802"/>
      <c r="DU20" s="803"/>
      <c r="DV20" s="804"/>
      <c r="DW20" s="805"/>
      <c r="DX20" s="805"/>
      <c r="DY20" s="805"/>
      <c r="DZ20" s="806"/>
      <c r="EA20" s="207"/>
    </row>
    <row r="21" spans="1:131" s="208" customFormat="1" ht="26.25" customHeight="1" thickBot="1" x14ac:dyDescent="0.2">
      <c r="A21" s="214">
        <v>15</v>
      </c>
      <c r="B21" s="775"/>
      <c r="C21" s="776"/>
      <c r="D21" s="776"/>
      <c r="E21" s="776"/>
      <c r="F21" s="776"/>
      <c r="G21" s="776"/>
      <c r="H21" s="776"/>
      <c r="I21" s="776"/>
      <c r="J21" s="776"/>
      <c r="K21" s="776"/>
      <c r="L21" s="776"/>
      <c r="M21" s="776"/>
      <c r="N21" s="776"/>
      <c r="O21" s="776"/>
      <c r="P21" s="777"/>
      <c r="Q21" s="778"/>
      <c r="R21" s="779"/>
      <c r="S21" s="779"/>
      <c r="T21" s="779"/>
      <c r="U21" s="779"/>
      <c r="V21" s="779"/>
      <c r="W21" s="779"/>
      <c r="X21" s="779"/>
      <c r="Y21" s="779"/>
      <c r="Z21" s="779"/>
      <c r="AA21" s="779"/>
      <c r="AB21" s="779"/>
      <c r="AC21" s="779"/>
      <c r="AD21" s="779"/>
      <c r="AE21" s="780"/>
      <c r="AF21" s="781"/>
      <c r="AG21" s="782"/>
      <c r="AH21" s="782"/>
      <c r="AI21" s="782"/>
      <c r="AJ21" s="783"/>
      <c r="AK21" s="784"/>
      <c r="AL21" s="785"/>
      <c r="AM21" s="785"/>
      <c r="AN21" s="785"/>
      <c r="AO21" s="785"/>
      <c r="AP21" s="785"/>
      <c r="AQ21" s="785"/>
      <c r="AR21" s="785"/>
      <c r="AS21" s="785"/>
      <c r="AT21" s="785"/>
      <c r="AU21" s="786"/>
      <c r="AV21" s="786"/>
      <c r="AW21" s="786"/>
      <c r="AX21" s="786"/>
      <c r="AY21" s="787"/>
      <c r="AZ21" s="205"/>
      <c r="BA21" s="205"/>
      <c r="BB21" s="205"/>
      <c r="BC21" s="205"/>
      <c r="BD21" s="205"/>
      <c r="BE21" s="206"/>
      <c r="BF21" s="206"/>
      <c r="BG21" s="206"/>
      <c r="BH21" s="206"/>
      <c r="BI21" s="206"/>
      <c r="BJ21" s="206"/>
      <c r="BK21" s="206"/>
      <c r="BL21" s="206"/>
      <c r="BM21" s="206"/>
      <c r="BN21" s="206"/>
      <c r="BO21" s="206"/>
      <c r="BP21" s="206"/>
      <c r="BQ21" s="215">
        <v>15</v>
      </c>
      <c r="BR21" s="216"/>
      <c r="BS21" s="788"/>
      <c r="BT21" s="789"/>
      <c r="BU21" s="789"/>
      <c r="BV21" s="789"/>
      <c r="BW21" s="789"/>
      <c r="BX21" s="789"/>
      <c r="BY21" s="789"/>
      <c r="BZ21" s="789"/>
      <c r="CA21" s="789"/>
      <c r="CB21" s="789"/>
      <c r="CC21" s="789"/>
      <c r="CD21" s="789"/>
      <c r="CE21" s="789"/>
      <c r="CF21" s="789"/>
      <c r="CG21" s="790"/>
      <c r="CH21" s="801"/>
      <c r="CI21" s="802"/>
      <c r="CJ21" s="802"/>
      <c r="CK21" s="802"/>
      <c r="CL21" s="803"/>
      <c r="CM21" s="801"/>
      <c r="CN21" s="802"/>
      <c r="CO21" s="802"/>
      <c r="CP21" s="802"/>
      <c r="CQ21" s="803"/>
      <c r="CR21" s="801"/>
      <c r="CS21" s="802"/>
      <c r="CT21" s="802"/>
      <c r="CU21" s="802"/>
      <c r="CV21" s="803"/>
      <c r="CW21" s="801"/>
      <c r="CX21" s="802"/>
      <c r="CY21" s="802"/>
      <c r="CZ21" s="802"/>
      <c r="DA21" s="803"/>
      <c r="DB21" s="801"/>
      <c r="DC21" s="802"/>
      <c r="DD21" s="802"/>
      <c r="DE21" s="802"/>
      <c r="DF21" s="803"/>
      <c r="DG21" s="801"/>
      <c r="DH21" s="802"/>
      <c r="DI21" s="802"/>
      <c r="DJ21" s="802"/>
      <c r="DK21" s="803"/>
      <c r="DL21" s="801"/>
      <c r="DM21" s="802"/>
      <c r="DN21" s="802"/>
      <c r="DO21" s="802"/>
      <c r="DP21" s="803"/>
      <c r="DQ21" s="801"/>
      <c r="DR21" s="802"/>
      <c r="DS21" s="802"/>
      <c r="DT21" s="802"/>
      <c r="DU21" s="803"/>
      <c r="DV21" s="804"/>
      <c r="DW21" s="805"/>
      <c r="DX21" s="805"/>
      <c r="DY21" s="805"/>
      <c r="DZ21" s="806"/>
      <c r="EA21" s="207"/>
    </row>
    <row r="22" spans="1:131" s="208" customFormat="1" ht="26.25" customHeight="1" x14ac:dyDescent="0.15">
      <c r="A22" s="214">
        <v>16</v>
      </c>
      <c r="B22" s="775"/>
      <c r="C22" s="776"/>
      <c r="D22" s="776"/>
      <c r="E22" s="776"/>
      <c r="F22" s="776"/>
      <c r="G22" s="776"/>
      <c r="H22" s="776"/>
      <c r="I22" s="776"/>
      <c r="J22" s="776"/>
      <c r="K22" s="776"/>
      <c r="L22" s="776"/>
      <c r="M22" s="776"/>
      <c r="N22" s="776"/>
      <c r="O22" s="776"/>
      <c r="P22" s="777"/>
      <c r="Q22" s="807"/>
      <c r="R22" s="808"/>
      <c r="S22" s="808"/>
      <c r="T22" s="808"/>
      <c r="U22" s="808"/>
      <c r="V22" s="808"/>
      <c r="W22" s="808"/>
      <c r="X22" s="808"/>
      <c r="Y22" s="808"/>
      <c r="Z22" s="808"/>
      <c r="AA22" s="808"/>
      <c r="AB22" s="808"/>
      <c r="AC22" s="808"/>
      <c r="AD22" s="808"/>
      <c r="AE22" s="809"/>
      <c r="AF22" s="781"/>
      <c r="AG22" s="782"/>
      <c r="AH22" s="782"/>
      <c r="AI22" s="782"/>
      <c r="AJ22" s="783"/>
      <c r="AK22" s="822"/>
      <c r="AL22" s="823"/>
      <c r="AM22" s="823"/>
      <c r="AN22" s="823"/>
      <c r="AO22" s="823"/>
      <c r="AP22" s="823"/>
      <c r="AQ22" s="823"/>
      <c r="AR22" s="823"/>
      <c r="AS22" s="823"/>
      <c r="AT22" s="823"/>
      <c r="AU22" s="824"/>
      <c r="AV22" s="824"/>
      <c r="AW22" s="824"/>
      <c r="AX22" s="824"/>
      <c r="AY22" s="825"/>
      <c r="AZ22" s="826" t="s">
        <v>369</v>
      </c>
      <c r="BA22" s="826"/>
      <c r="BB22" s="826"/>
      <c r="BC22" s="826"/>
      <c r="BD22" s="827"/>
      <c r="BE22" s="206"/>
      <c r="BF22" s="206"/>
      <c r="BG22" s="206"/>
      <c r="BH22" s="206"/>
      <c r="BI22" s="206"/>
      <c r="BJ22" s="206"/>
      <c r="BK22" s="206"/>
      <c r="BL22" s="206"/>
      <c r="BM22" s="206"/>
      <c r="BN22" s="206"/>
      <c r="BO22" s="206"/>
      <c r="BP22" s="206"/>
      <c r="BQ22" s="215">
        <v>16</v>
      </c>
      <c r="BR22" s="216"/>
      <c r="BS22" s="788"/>
      <c r="BT22" s="789"/>
      <c r="BU22" s="789"/>
      <c r="BV22" s="789"/>
      <c r="BW22" s="789"/>
      <c r="BX22" s="789"/>
      <c r="BY22" s="789"/>
      <c r="BZ22" s="789"/>
      <c r="CA22" s="789"/>
      <c r="CB22" s="789"/>
      <c r="CC22" s="789"/>
      <c r="CD22" s="789"/>
      <c r="CE22" s="789"/>
      <c r="CF22" s="789"/>
      <c r="CG22" s="790"/>
      <c r="CH22" s="801"/>
      <c r="CI22" s="802"/>
      <c r="CJ22" s="802"/>
      <c r="CK22" s="802"/>
      <c r="CL22" s="803"/>
      <c r="CM22" s="801"/>
      <c r="CN22" s="802"/>
      <c r="CO22" s="802"/>
      <c r="CP22" s="802"/>
      <c r="CQ22" s="803"/>
      <c r="CR22" s="801"/>
      <c r="CS22" s="802"/>
      <c r="CT22" s="802"/>
      <c r="CU22" s="802"/>
      <c r="CV22" s="803"/>
      <c r="CW22" s="801"/>
      <c r="CX22" s="802"/>
      <c r="CY22" s="802"/>
      <c r="CZ22" s="802"/>
      <c r="DA22" s="803"/>
      <c r="DB22" s="801"/>
      <c r="DC22" s="802"/>
      <c r="DD22" s="802"/>
      <c r="DE22" s="802"/>
      <c r="DF22" s="803"/>
      <c r="DG22" s="801"/>
      <c r="DH22" s="802"/>
      <c r="DI22" s="802"/>
      <c r="DJ22" s="802"/>
      <c r="DK22" s="803"/>
      <c r="DL22" s="801"/>
      <c r="DM22" s="802"/>
      <c r="DN22" s="802"/>
      <c r="DO22" s="802"/>
      <c r="DP22" s="803"/>
      <c r="DQ22" s="801"/>
      <c r="DR22" s="802"/>
      <c r="DS22" s="802"/>
      <c r="DT22" s="802"/>
      <c r="DU22" s="803"/>
      <c r="DV22" s="804"/>
      <c r="DW22" s="805"/>
      <c r="DX22" s="805"/>
      <c r="DY22" s="805"/>
      <c r="DZ22" s="806"/>
      <c r="EA22" s="207"/>
    </row>
    <row r="23" spans="1:131" s="208" customFormat="1" ht="26.25" customHeight="1" thickBot="1" x14ac:dyDescent="0.2">
      <c r="A23" s="217" t="s">
        <v>370</v>
      </c>
      <c r="B23" s="810" t="s">
        <v>371</v>
      </c>
      <c r="C23" s="811"/>
      <c r="D23" s="811"/>
      <c r="E23" s="811"/>
      <c r="F23" s="811"/>
      <c r="G23" s="811"/>
      <c r="H23" s="811"/>
      <c r="I23" s="811"/>
      <c r="J23" s="811"/>
      <c r="K23" s="811"/>
      <c r="L23" s="811"/>
      <c r="M23" s="811"/>
      <c r="N23" s="811"/>
      <c r="O23" s="811"/>
      <c r="P23" s="812"/>
      <c r="Q23" s="813">
        <v>7685</v>
      </c>
      <c r="R23" s="814"/>
      <c r="S23" s="814"/>
      <c r="T23" s="814"/>
      <c r="U23" s="814"/>
      <c r="V23" s="814">
        <v>7484</v>
      </c>
      <c r="W23" s="814"/>
      <c r="X23" s="814"/>
      <c r="Y23" s="814"/>
      <c r="Z23" s="814"/>
      <c r="AA23" s="814">
        <v>191</v>
      </c>
      <c r="AB23" s="814"/>
      <c r="AC23" s="814"/>
      <c r="AD23" s="814"/>
      <c r="AE23" s="815"/>
      <c r="AF23" s="816">
        <v>168</v>
      </c>
      <c r="AG23" s="814"/>
      <c r="AH23" s="814"/>
      <c r="AI23" s="814"/>
      <c r="AJ23" s="817"/>
      <c r="AK23" s="818"/>
      <c r="AL23" s="819"/>
      <c r="AM23" s="819"/>
      <c r="AN23" s="819"/>
      <c r="AO23" s="819"/>
      <c r="AP23" s="814">
        <v>13761</v>
      </c>
      <c r="AQ23" s="814"/>
      <c r="AR23" s="814"/>
      <c r="AS23" s="814"/>
      <c r="AT23" s="814"/>
      <c r="AU23" s="820"/>
      <c r="AV23" s="820"/>
      <c r="AW23" s="820"/>
      <c r="AX23" s="820"/>
      <c r="AY23" s="821"/>
      <c r="AZ23" s="829" t="s">
        <v>111</v>
      </c>
      <c r="BA23" s="830"/>
      <c r="BB23" s="830"/>
      <c r="BC23" s="830"/>
      <c r="BD23" s="831"/>
      <c r="BE23" s="206"/>
      <c r="BF23" s="206"/>
      <c r="BG23" s="206"/>
      <c r="BH23" s="206"/>
      <c r="BI23" s="206"/>
      <c r="BJ23" s="206"/>
      <c r="BK23" s="206"/>
      <c r="BL23" s="206"/>
      <c r="BM23" s="206"/>
      <c r="BN23" s="206"/>
      <c r="BO23" s="206"/>
      <c r="BP23" s="206"/>
      <c r="BQ23" s="215">
        <v>17</v>
      </c>
      <c r="BR23" s="216"/>
      <c r="BS23" s="788"/>
      <c r="BT23" s="789"/>
      <c r="BU23" s="789"/>
      <c r="BV23" s="789"/>
      <c r="BW23" s="789"/>
      <c r="BX23" s="789"/>
      <c r="BY23" s="789"/>
      <c r="BZ23" s="789"/>
      <c r="CA23" s="789"/>
      <c r="CB23" s="789"/>
      <c r="CC23" s="789"/>
      <c r="CD23" s="789"/>
      <c r="CE23" s="789"/>
      <c r="CF23" s="789"/>
      <c r="CG23" s="790"/>
      <c r="CH23" s="801"/>
      <c r="CI23" s="802"/>
      <c r="CJ23" s="802"/>
      <c r="CK23" s="802"/>
      <c r="CL23" s="803"/>
      <c r="CM23" s="801"/>
      <c r="CN23" s="802"/>
      <c r="CO23" s="802"/>
      <c r="CP23" s="802"/>
      <c r="CQ23" s="803"/>
      <c r="CR23" s="801"/>
      <c r="CS23" s="802"/>
      <c r="CT23" s="802"/>
      <c r="CU23" s="802"/>
      <c r="CV23" s="803"/>
      <c r="CW23" s="801"/>
      <c r="CX23" s="802"/>
      <c r="CY23" s="802"/>
      <c r="CZ23" s="802"/>
      <c r="DA23" s="803"/>
      <c r="DB23" s="801"/>
      <c r="DC23" s="802"/>
      <c r="DD23" s="802"/>
      <c r="DE23" s="802"/>
      <c r="DF23" s="803"/>
      <c r="DG23" s="801"/>
      <c r="DH23" s="802"/>
      <c r="DI23" s="802"/>
      <c r="DJ23" s="802"/>
      <c r="DK23" s="803"/>
      <c r="DL23" s="801"/>
      <c r="DM23" s="802"/>
      <c r="DN23" s="802"/>
      <c r="DO23" s="802"/>
      <c r="DP23" s="803"/>
      <c r="DQ23" s="801"/>
      <c r="DR23" s="802"/>
      <c r="DS23" s="802"/>
      <c r="DT23" s="802"/>
      <c r="DU23" s="803"/>
      <c r="DV23" s="804"/>
      <c r="DW23" s="805"/>
      <c r="DX23" s="805"/>
      <c r="DY23" s="805"/>
      <c r="DZ23" s="806"/>
      <c r="EA23" s="207"/>
    </row>
    <row r="24" spans="1:131" s="208" customFormat="1" ht="26.25" customHeight="1" x14ac:dyDescent="0.15">
      <c r="A24" s="828" t="s">
        <v>372</v>
      </c>
      <c r="B24" s="828"/>
      <c r="C24" s="828"/>
      <c r="D24" s="828"/>
      <c r="E24" s="828"/>
      <c r="F24" s="828"/>
      <c r="G24" s="828"/>
      <c r="H24" s="828"/>
      <c r="I24" s="828"/>
      <c r="J24" s="828"/>
      <c r="K24" s="828"/>
      <c r="L24" s="828"/>
      <c r="M24" s="828"/>
      <c r="N24" s="828"/>
      <c r="O24" s="828"/>
      <c r="P24" s="828"/>
      <c r="Q24" s="828"/>
      <c r="R24" s="828"/>
      <c r="S24" s="828"/>
      <c r="T24" s="828"/>
      <c r="U24" s="828"/>
      <c r="V24" s="828"/>
      <c r="W24" s="828"/>
      <c r="X24" s="828"/>
      <c r="Y24" s="828"/>
      <c r="Z24" s="828"/>
      <c r="AA24" s="828"/>
      <c r="AB24" s="828"/>
      <c r="AC24" s="828"/>
      <c r="AD24" s="828"/>
      <c r="AE24" s="828"/>
      <c r="AF24" s="828"/>
      <c r="AG24" s="828"/>
      <c r="AH24" s="828"/>
      <c r="AI24" s="828"/>
      <c r="AJ24" s="828"/>
      <c r="AK24" s="828"/>
      <c r="AL24" s="828"/>
      <c r="AM24" s="828"/>
      <c r="AN24" s="828"/>
      <c r="AO24" s="828"/>
      <c r="AP24" s="828"/>
      <c r="AQ24" s="828"/>
      <c r="AR24" s="828"/>
      <c r="AS24" s="828"/>
      <c r="AT24" s="828"/>
      <c r="AU24" s="828"/>
      <c r="AV24" s="828"/>
      <c r="AW24" s="828"/>
      <c r="AX24" s="828"/>
      <c r="AY24" s="828"/>
      <c r="AZ24" s="205"/>
      <c r="BA24" s="205"/>
      <c r="BB24" s="205"/>
      <c r="BC24" s="205"/>
      <c r="BD24" s="205"/>
      <c r="BE24" s="206"/>
      <c r="BF24" s="206"/>
      <c r="BG24" s="206"/>
      <c r="BH24" s="206"/>
      <c r="BI24" s="206"/>
      <c r="BJ24" s="206"/>
      <c r="BK24" s="206"/>
      <c r="BL24" s="206"/>
      <c r="BM24" s="206"/>
      <c r="BN24" s="206"/>
      <c r="BO24" s="206"/>
      <c r="BP24" s="206"/>
      <c r="BQ24" s="215">
        <v>18</v>
      </c>
      <c r="BR24" s="216"/>
      <c r="BS24" s="788"/>
      <c r="BT24" s="789"/>
      <c r="BU24" s="789"/>
      <c r="BV24" s="789"/>
      <c r="BW24" s="789"/>
      <c r="BX24" s="789"/>
      <c r="BY24" s="789"/>
      <c r="BZ24" s="789"/>
      <c r="CA24" s="789"/>
      <c r="CB24" s="789"/>
      <c r="CC24" s="789"/>
      <c r="CD24" s="789"/>
      <c r="CE24" s="789"/>
      <c r="CF24" s="789"/>
      <c r="CG24" s="790"/>
      <c r="CH24" s="801"/>
      <c r="CI24" s="802"/>
      <c r="CJ24" s="802"/>
      <c r="CK24" s="802"/>
      <c r="CL24" s="803"/>
      <c r="CM24" s="801"/>
      <c r="CN24" s="802"/>
      <c r="CO24" s="802"/>
      <c r="CP24" s="802"/>
      <c r="CQ24" s="803"/>
      <c r="CR24" s="801"/>
      <c r="CS24" s="802"/>
      <c r="CT24" s="802"/>
      <c r="CU24" s="802"/>
      <c r="CV24" s="803"/>
      <c r="CW24" s="801"/>
      <c r="CX24" s="802"/>
      <c r="CY24" s="802"/>
      <c r="CZ24" s="802"/>
      <c r="DA24" s="803"/>
      <c r="DB24" s="801"/>
      <c r="DC24" s="802"/>
      <c r="DD24" s="802"/>
      <c r="DE24" s="802"/>
      <c r="DF24" s="803"/>
      <c r="DG24" s="801"/>
      <c r="DH24" s="802"/>
      <c r="DI24" s="802"/>
      <c r="DJ24" s="802"/>
      <c r="DK24" s="803"/>
      <c r="DL24" s="801"/>
      <c r="DM24" s="802"/>
      <c r="DN24" s="802"/>
      <c r="DO24" s="802"/>
      <c r="DP24" s="803"/>
      <c r="DQ24" s="801"/>
      <c r="DR24" s="802"/>
      <c r="DS24" s="802"/>
      <c r="DT24" s="802"/>
      <c r="DU24" s="803"/>
      <c r="DV24" s="804"/>
      <c r="DW24" s="805"/>
      <c r="DX24" s="805"/>
      <c r="DY24" s="805"/>
      <c r="DZ24" s="806"/>
      <c r="EA24" s="207"/>
    </row>
    <row r="25" spans="1:131" s="200" customFormat="1" ht="26.25" customHeight="1" thickBot="1" x14ac:dyDescent="0.2">
      <c r="A25" s="769" t="s">
        <v>373</v>
      </c>
      <c r="B25" s="769"/>
      <c r="C25" s="769"/>
      <c r="D25" s="769"/>
      <c r="E25" s="769"/>
      <c r="F25" s="769"/>
      <c r="G25" s="769"/>
      <c r="H25" s="769"/>
      <c r="I25" s="769"/>
      <c r="J25" s="769"/>
      <c r="K25" s="769"/>
      <c r="L25" s="769"/>
      <c r="M25" s="769"/>
      <c r="N25" s="769"/>
      <c r="O25" s="769"/>
      <c r="P25" s="769"/>
      <c r="Q25" s="769"/>
      <c r="R25" s="769"/>
      <c r="S25" s="769"/>
      <c r="T25" s="769"/>
      <c r="U25" s="769"/>
      <c r="V25" s="769"/>
      <c r="W25" s="769"/>
      <c r="X25" s="769"/>
      <c r="Y25" s="769"/>
      <c r="Z25" s="769"/>
      <c r="AA25" s="769"/>
      <c r="AB25" s="769"/>
      <c r="AC25" s="769"/>
      <c r="AD25" s="769"/>
      <c r="AE25" s="769"/>
      <c r="AF25" s="769"/>
      <c r="AG25" s="769"/>
      <c r="AH25" s="769"/>
      <c r="AI25" s="769"/>
      <c r="AJ25" s="769"/>
      <c r="AK25" s="769"/>
      <c r="AL25" s="769"/>
      <c r="AM25" s="769"/>
      <c r="AN25" s="769"/>
      <c r="AO25" s="769"/>
      <c r="AP25" s="769"/>
      <c r="AQ25" s="769"/>
      <c r="AR25" s="769"/>
      <c r="AS25" s="769"/>
      <c r="AT25" s="769"/>
      <c r="AU25" s="769"/>
      <c r="AV25" s="769"/>
      <c r="AW25" s="769"/>
      <c r="AX25" s="769"/>
      <c r="AY25" s="769"/>
      <c r="AZ25" s="769"/>
      <c r="BA25" s="769"/>
      <c r="BB25" s="769"/>
      <c r="BC25" s="769"/>
      <c r="BD25" s="769"/>
      <c r="BE25" s="769"/>
      <c r="BF25" s="769"/>
      <c r="BG25" s="769"/>
      <c r="BH25" s="769"/>
      <c r="BI25" s="769"/>
      <c r="BJ25" s="205"/>
      <c r="BK25" s="205"/>
      <c r="BL25" s="205"/>
      <c r="BM25" s="205"/>
      <c r="BN25" s="205"/>
      <c r="BO25" s="218"/>
      <c r="BP25" s="218"/>
      <c r="BQ25" s="215">
        <v>19</v>
      </c>
      <c r="BR25" s="216"/>
      <c r="BS25" s="788"/>
      <c r="BT25" s="789"/>
      <c r="BU25" s="789"/>
      <c r="BV25" s="789"/>
      <c r="BW25" s="789"/>
      <c r="BX25" s="789"/>
      <c r="BY25" s="789"/>
      <c r="BZ25" s="789"/>
      <c r="CA25" s="789"/>
      <c r="CB25" s="789"/>
      <c r="CC25" s="789"/>
      <c r="CD25" s="789"/>
      <c r="CE25" s="789"/>
      <c r="CF25" s="789"/>
      <c r="CG25" s="790"/>
      <c r="CH25" s="801"/>
      <c r="CI25" s="802"/>
      <c r="CJ25" s="802"/>
      <c r="CK25" s="802"/>
      <c r="CL25" s="803"/>
      <c r="CM25" s="801"/>
      <c r="CN25" s="802"/>
      <c r="CO25" s="802"/>
      <c r="CP25" s="802"/>
      <c r="CQ25" s="803"/>
      <c r="CR25" s="801"/>
      <c r="CS25" s="802"/>
      <c r="CT25" s="802"/>
      <c r="CU25" s="802"/>
      <c r="CV25" s="803"/>
      <c r="CW25" s="801"/>
      <c r="CX25" s="802"/>
      <c r="CY25" s="802"/>
      <c r="CZ25" s="802"/>
      <c r="DA25" s="803"/>
      <c r="DB25" s="801"/>
      <c r="DC25" s="802"/>
      <c r="DD25" s="802"/>
      <c r="DE25" s="802"/>
      <c r="DF25" s="803"/>
      <c r="DG25" s="801"/>
      <c r="DH25" s="802"/>
      <c r="DI25" s="802"/>
      <c r="DJ25" s="802"/>
      <c r="DK25" s="803"/>
      <c r="DL25" s="801"/>
      <c r="DM25" s="802"/>
      <c r="DN25" s="802"/>
      <c r="DO25" s="802"/>
      <c r="DP25" s="803"/>
      <c r="DQ25" s="801"/>
      <c r="DR25" s="802"/>
      <c r="DS25" s="802"/>
      <c r="DT25" s="802"/>
      <c r="DU25" s="803"/>
      <c r="DV25" s="804"/>
      <c r="DW25" s="805"/>
      <c r="DX25" s="805"/>
      <c r="DY25" s="805"/>
      <c r="DZ25" s="806"/>
      <c r="EA25" s="199"/>
    </row>
    <row r="26" spans="1:131" s="200" customFormat="1" ht="26.25" customHeight="1" x14ac:dyDescent="0.15">
      <c r="A26" s="760" t="s">
        <v>348</v>
      </c>
      <c r="B26" s="761"/>
      <c r="C26" s="761"/>
      <c r="D26" s="761"/>
      <c r="E26" s="761"/>
      <c r="F26" s="761"/>
      <c r="G26" s="761"/>
      <c r="H26" s="761"/>
      <c r="I26" s="761"/>
      <c r="J26" s="761"/>
      <c r="K26" s="761"/>
      <c r="L26" s="761"/>
      <c r="M26" s="761"/>
      <c r="N26" s="761"/>
      <c r="O26" s="761"/>
      <c r="P26" s="762"/>
      <c r="Q26" s="737" t="s">
        <v>374</v>
      </c>
      <c r="R26" s="738"/>
      <c r="S26" s="738"/>
      <c r="T26" s="738"/>
      <c r="U26" s="739"/>
      <c r="V26" s="737" t="s">
        <v>375</v>
      </c>
      <c r="W26" s="738"/>
      <c r="X26" s="738"/>
      <c r="Y26" s="738"/>
      <c r="Z26" s="739"/>
      <c r="AA26" s="737" t="s">
        <v>376</v>
      </c>
      <c r="AB26" s="738"/>
      <c r="AC26" s="738"/>
      <c r="AD26" s="738"/>
      <c r="AE26" s="738"/>
      <c r="AF26" s="832" t="s">
        <v>377</v>
      </c>
      <c r="AG26" s="833"/>
      <c r="AH26" s="833"/>
      <c r="AI26" s="833"/>
      <c r="AJ26" s="834"/>
      <c r="AK26" s="738" t="s">
        <v>378</v>
      </c>
      <c r="AL26" s="738"/>
      <c r="AM26" s="738"/>
      <c r="AN26" s="738"/>
      <c r="AO26" s="739"/>
      <c r="AP26" s="737" t="s">
        <v>379</v>
      </c>
      <c r="AQ26" s="738"/>
      <c r="AR26" s="738"/>
      <c r="AS26" s="738"/>
      <c r="AT26" s="739"/>
      <c r="AU26" s="737" t="s">
        <v>380</v>
      </c>
      <c r="AV26" s="738"/>
      <c r="AW26" s="738"/>
      <c r="AX26" s="738"/>
      <c r="AY26" s="739"/>
      <c r="AZ26" s="737" t="s">
        <v>381</v>
      </c>
      <c r="BA26" s="738"/>
      <c r="BB26" s="738"/>
      <c r="BC26" s="738"/>
      <c r="BD26" s="739"/>
      <c r="BE26" s="737" t="s">
        <v>355</v>
      </c>
      <c r="BF26" s="738"/>
      <c r="BG26" s="738"/>
      <c r="BH26" s="738"/>
      <c r="BI26" s="749"/>
      <c r="BJ26" s="205"/>
      <c r="BK26" s="205"/>
      <c r="BL26" s="205"/>
      <c r="BM26" s="205"/>
      <c r="BN26" s="205"/>
      <c r="BO26" s="218"/>
      <c r="BP26" s="218"/>
      <c r="BQ26" s="215">
        <v>20</v>
      </c>
      <c r="BR26" s="216"/>
      <c r="BS26" s="788"/>
      <c r="BT26" s="789"/>
      <c r="BU26" s="789"/>
      <c r="BV26" s="789"/>
      <c r="BW26" s="789"/>
      <c r="BX26" s="789"/>
      <c r="BY26" s="789"/>
      <c r="BZ26" s="789"/>
      <c r="CA26" s="789"/>
      <c r="CB26" s="789"/>
      <c r="CC26" s="789"/>
      <c r="CD26" s="789"/>
      <c r="CE26" s="789"/>
      <c r="CF26" s="789"/>
      <c r="CG26" s="790"/>
      <c r="CH26" s="801"/>
      <c r="CI26" s="802"/>
      <c r="CJ26" s="802"/>
      <c r="CK26" s="802"/>
      <c r="CL26" s="803"/>
      <c r="CM26" s="801"/>
      <c r="CN26" s="802"/>
      <c r="CO26" s="802"/>
      <c r="CP26" s="802"/>
      <c r="CQ26" s="803"/>
      <c r="CR26" s="801"/>
      <c r="CS26" s="802"/>
      <c r="CT26" s="802"/>
      <c r="CU26" s="802"/>
      <c r="CV26" s="803"/>
      <c r="CW26" s="801"/>
      <c r="CX26" s="802"/>
      <c r="CY26" s="802"/>
      <c r="CZ26" s="802"/>
      <c r="DA26" s="803"/>
      <c r="DB26" s="801"/>
      <c r="DC26" s="802"/>
      <c r="DD26" s="802"/>
      <c r="DE26" s="802"/>
      <c r="DF26" s="803"/>
      <c r="DG26" s="801"/>
      <c r="DH26" s="802"/>
      <c r="DI26" s="802"/>
      <c r="DJ26" s="802"/>
      <c r="DK26" s="803"/>
      <c r="DL26" s="801"/>
      <c r="DM26" s="802"/>
      <c r="DN26" s="802"/>
      <c r="DO26" s="802"/>
      <c r="DP26" s="803"/>
      <c r="DQ26" s="801"/>
      <c r="DR26" s="802"/>
      <c r="DS26" s="802"/>
      <c r="DT26" s="802"/>
      <c r="DU26" s="803"/>
      <c r="DV26" s="804"/>
      <c r="DW26" s="805"/>
      <c r="DX26" s="805"/>
      <c r="DY26" s="805"/>
      <c r="DZ26" s="806"/>
      <c r="EA26" s="199"/>
    </row>
    <row r="27" spans="1:131" s="200" customFormat="1" ht="26.25" customHeight="1" thickBot="1" x14ac:dyDescent="0.2">
      <c r="A27" s="763"/>
      <c r="B27" s="764"/>
      <c r="C27" s="764"/>
      <c r="D27" s="764"/>
      <c r="E27" s="764"/>
      <c r="F27" s="764"/>
      <c r="G27" s="764"/>
      <c r="H27" s="764"/>
      <c r="I27" s="764"/>
      <c r="J27" s="764"/>
      <c r="K27" s="764"/>
      <c r="L27" s="764"/>
      <c r="M27" s="764"/>
      <c r="N27" s="764"/>
      <c r="O27" s="764"/>
      <c r="P27" s="765"/>
      <c r="Q27" s="740"/>
      <c r="R27" s="741"/>
      <c r="S27" s="741"/>
      <c r="T27" s="741"/>
      <c r="U27" s="742"/>
      <c r="V27" s="740"/>
      <c r="W27" s="741"/>
      <c r="X27" s="741"/>
      <c r="Y27" s="741"/>
      <c r="Z27" s="742"/>
      <c r="AA27" s="740"/>
      <c r="AB27" s="741"/>
      <c r="AC27" s="741"/>
      <c r="AD27" s="741"/>
      <c r="AE27" s="741"/>
      <c r="AF27" s="835"/>
      <c r="AG27" s="836"/>
      <c r="AH27" s="836"/>
      <c r="AI27" s="836"/>
      <c r="AJ27" s="837"/>
      <c r="AK27" s="741"/>
      <c r="AL27" s="741"/>
      <c r="AM27" s="741"/>
      <c r="AN27" s="741"/>
      <c r="AO27" s="742"/>
      <c r="AP27" s="740"/>
      <c r="AQ27" s="741"/>
      <c r="AR27" s="741"/>
      <c r="AS27" s="741"/>
      <c r="AT27" s="742"/>
      <c r="AU27" s="740"/>
      <c r="AV27" s="741"/>
      <c r="AW27" s="741"/>
      <c r="AX27" s="741"/>
      <c r="AY27" s="742"/>
      <c r="AZ27" s="740"/>
      <c r="BA27" s="741"/>
      <c r="BB27" s="741"/>
      <c r="BC27" s="741"/>
      <c r="BD27" s="742"/>
      <c r="BE27" s="740"/>
      <c r="BF27" s="741"/>
      <c r="BG27" s="741"/>
      <c r="BH27" s="741"/>
      <c r="BI27" s="750"/>
      <c r="BJ27" s="205"/>
      <c r="BK27" s="205"/>
      <c r="BL27" s="205"/>
      <c r="BM27" s="205"/>
      <c r="BN27" s="205"/>
      <c r="BO27" s="218"/>
      <c r="BP27" s="218"/>
      <c r="BQ27" s="215">
        <v>21</v>
      </c>
      <c r="BR27" s="216"/>
      <c r="BS27" s="788"/>
      <c r="BT27" s="789"/>
      <c r="BU27" s="789"/>
      <c r="BV27" s="789"/>
      <c r="BW27" s="789"/>
      <c r="BX27" s="789"/>
      <c r="BY27" s="789"/>
      <c r="BZ27" s="789"/>
      <c r="CA27" s="789"/>
      <c r="CB27" s="789"/>
      <c r="CC27" s="789"/>
      <c r="CD27" s="789"/>
      <c r="CE27" s="789"/>
      <c r="CF27" s="789"/>
      <c r="CG27" s="790"/>
      <c r="CH27" s="801"/>
      <c r="CI27" s="802"/>
      <c r="CJ27" s="802"/>
      <c r="CK27" s="802"/>
      <c r="CL27" s="803"/>
      <c r="CM27" s="801"/>
      <c r="CN27" s="802"/>
      <c r="CO27" s="802"/>
      <c r="CP27" s="802"/>
      <c r="CQ27" s="803"/>
      <c r="CR27" s="801"/>
      <c r="CS27" s="802"/>
      <c r="CT27" s="802"/>
      <c r="CU27" s="802"/>
      <c r="CV27" s="803"/>
      <c r="CW27" s="801"/>
      <c r="CX27" s="802"/>
      <c r="CY27" s="802"/>
      <c r="CZ27" s="802"/>
      <c r="DA27" s="803"/>
      <c r="DB27" s="801"/>
      <c r="DC27" s="802"/>
      <c r="DD27" s="802"/>
      <c r="DE27" s="802"/>
      <c r="DF27" s="803"/>
      <c r="DG27" s="801"/>
      <c r="DH27" s="802"/>
      <c r="DI27" s="802"/>
      <c r="DJ27" s="802"/>
      <c r="DK27" s="803"/>
      <c r="DL27" s="801"/>
      <c r="DM27" s="802"/>
      <c r="DN27" s="802"/>
      <c r="DO27" s="802"/>
      <c r="DP27" s="803"/>
      <c r="DQ27" s="801"/>
      <c r="DR27" s="802"/>
      <c r="DS27" s="802"/>
      <c r="DT27" s="802"/>
      <c r="DU27" s="803"/>
      <c r="DV27" s="804"/>
      <c r="DW27" s="805"/>
      <c r="DX27" s="805"/>
      <c r="DY27" s="805"/>
      <c r="DZ27" s="806"/>
      <c r="EA27" s="199"/>
    </row>
    <row r="28" spans="1:131" s="200" customFormat="1" ht="26.25" customHeight="1" thickTop="1" x14ac:dyDescent="0.15">
      <c r="A28" s="219">
        <v>1</v>
      </c>
      <c r="B28" s="751" t="s">
        <v>382</v>
      </c>
      <c r="C28" s="752"/>
      <c r="D28" s="752"/>
      <c r="E28" s="752"/>
      <c r="F28" s="752"/>
      <c r="G28" s="752"/>
      <c r="H28" s="752"/>
      <c r="I28" s="752"/>
      <c r="J28" s="752"/>
      <c r="K28" s="752"/>
      <c r="L28" s="752"/>
      <c r="M28" s="752"/>
      <c r="N28" s="752"/>
      <c r="O28" s="752"/>
      <c r="P28" s="753"/>
      <c r="Q28" s="842">
        <v>2775</v>
      </c>
      <c r="R28" s="843"/>
      <c r="S28" s="843"/>
      <c r="T28" s="843"/>
      <c r="U28" s="843"/>
      <c r="V28" s="843">
        <v>2889</v>
      </c>
      <c r="W28" s="843"/>
      <c r="X28" s="843"/>
      <c r="Y28" s="843"/>
      <c r="Z28" s="843"/>
      <c r="AA28" s="843">
        <v>-144</v>
      </c>
      <c r="AB28" s="843"/>
      <c r="AC28" s="843"/>
      <c r="AD28" s="843"/>
      <c r="AE28" s="844"/>
      <c r="AF28" s="845">
        <v>-114</v>
      </c>
      <c r="AG28" s="843"/>
      <c r="AH28" s="843"/>
      <c r="AI28" s="843"/>
      <c r="AJ28" s="846"/>
      <c r="AK28" s="847">
        <v>124</v>
      </c>
      <c r="AL28" s="838"/>
      <c r="AM28" s="838"/>
      <c r="AN28" s="838"/>
      <c r="AO28" s="838"/>
      <c r="AP28" s="838" t="s">
        <v>553</v>
      </c>
      <c r="AQ28" s="838"/>
      <c r="AR28" s="838"/>
      <c r="AS28" s="838"/>
      <c r="AT28" s="838"/>
      <c r="AU28" s="838" t="s">
        <v>553</v>
      </c>
      <c r="AV28" s="838"/>
      <c r="AW28" s="838"/>
      <c r="AX28" s="838"/>
      <c r="AY28" s="838"/>
      <c r="AZ28" s="839"/>
      <c r="BA28" s="839"/>
      <c r="BB28" s="839"/>
      <c r="BC28" s="839"/>
      <c r="BD28" s="839"/>
      <c r="BE28" s="840"/>
      <c r="BF28" s="840"/>
      <c r="BG28" s="840"/>
      <c r="BH28" s="840"/>
      <c r="BI28" s="841"/>
      <c r="BJ28" s="205"/>
      <c r="BK28" s="205"/>
      <c r="BL28" s="205"/>
      <c r="BM28" s="205"/>
      <c r="BN28" s="205"/>
      <c r="BO28" s="218"/>
      <c r="BP28" s="218"/>
      <c r="BQ28" s="215">
        <v>22</v>
      </c>
      <c r="BR28" s="216"/>
      <c r="BS28" s="788"/>
      <c r="BT28" s="789"/>
      <c r="BU28" s="789"/>
      <c r="BV28" s="789"/>
      <c r="BW28" s="789"/>
      <c r="BX28" s="789"/>
      <c r="BY28" s="789"/>
      <c r="BZ28" s="789"/>
      <c r="CA28" s="789"/>
      <c r="CB28" s="789"/>
      <c r="CC28" s="789"/>
      <c r="CD28" s="789"/>
      <c r="CE28" s="789"/>
      <c r="CF28" s="789"/>
      <c r="CG28" s="790"/>
      <c r="CH28" s="801"/>
      <c r="CI28" s="802"/>
      <c r="CJ28" s="802"/>
      <c r="CK28" s="802"/>
      <c r="CL28" s="803"/>
      <c r="CM28" s="801"/>
      <c r="CN28" s="802"/>
      <c r="CO28" s="802"/>
      <c r="CP28" s="802"/>
      <c r="CQ28" s="803"/>
      <c r="CR28" s="801"/>
      <c r="CS28" s="802"/>
      <c r="CT28" s="802"/>
      <c r="CU28" s="802"/>
      <c r="CV28" s="803"/>
      <c r="CW28" s="801"/>
      <c r="CX28" s="802"/>
      <c r="CY28" s="802"/>
      <c r="CZ28" s="802"/>
      <c r="DA28" s="803"/>
      <c r="DB28" s="801"/>
      <c r="DC28" s="802"/>
      <c r="DD28" s="802"/>
      <c r="DE28" s="802"/>
      <c r="DF28" s="803"/>
      <c r="DG28" s="801"/>
      <c r="DH28" s="802"/>
      <c r="DI28" s="802"/>
      <c r="DJ28" s="802"/>
      <c r="DK28" s="803"/>
      <c r="DL28" s="801"/>
      <c r="DM28" s="802"/>
      <c r="DN28" s="802"/>
      <c r="DO28" s="802"/>
      <c r="DP28" s="803"/>
      <c r="DQ28" s="801"/>
      <c r="DR28" s="802"/>
      <c r="DS28" s="802"/>
      <c r="DT28" s="802"/>
      <c r="DU28" s="803"/>
      <c r="DV28" s="804"/>
      <c r="DW28" s="805"/>
      <c r="DX28" s="805"/>
      <c r="DY28" s="805"/>
      <c r="DZ28" s="806"/>
      <c r="EA28" s="199"/>
    </row>
    <row r="29" spans="1:131" s="200" customFormat="1" ht="26.25" customHeight="1" x14ac:dyDescent="0.15">
      <c r="A29" s="219">
        <v>2</v>
      </c>
      <c r="B29" s="775" t="s">
        <v>383</v>
      </c>
      <c r="C29" s="776"/>
      <c r="D29" s="776"/>
      <c r="E29" s="776"/>
      <c r="F29" s="776"/>
      <c r="G29" s="776"/>
      <c r="H29" s="776"/>
      <c r="I29" s="776"/>
      <c r="J29" s="776"/>
      <c r="K29" s="776"/>
      <c r="L29" s="776"/>
      <c r="M29" s="776"/>
      <c r="N29" s="776"/>
      <c r="O29" s="776"/>
      <c r="P29" s="777"/>
      <c r="Q29" s="778">
        <v>338</v>
      </c>
      <c r="R29" s="779"/>
      <c r="S29" s="779"/>
      <c r="T29" s="779"/>
      <c r="U29" s="779"/>
      <c r="V29" s="779">
        <v>337</v>
      </c>
      <c r="W29" s="779"/>
      <c r="X29" s="779"/>
      <c r="Y29" s="779"/>
      <c r="Z29" s="779"/>
      <c r="AA29" s="779">
        <v>1</v>
      </c>
      <c r="AB29" s="779"/>
      <c r="AC29" s="779"/>
      <c r="AD29" s="779"/>
      <c r="AE29" s="780"/>
      <c r="AF29" s="781">
        <v>0</v>
      </c>
      <c r="AG29" s="782"/>
      <c r="AH29" s="782"/>
      <c r="AI29" s="782"/>
      <c r="AJ29" s="783"/>
      <c r="AK29" s="850">
        <v>56</v>
      </c>
      <c r="AL29" s="851"/>
      <c r="AM29" s="851"/>
      <c r="AN29" s="851"/>
      <c r="AO29" s="851"/>
      <c r="AP29" s="851" t="s">
        <v>555</v>
      </c>
      <c r="AQ29" s="851"/>
      <c r="AR29" s="851"/>
      <c r="AS29" s="851"/>
      <c r="AT29" s="851"/>
      <c r="AU29" s="851" t="s">
        <v>555</v>
      </c>
      <c r="AV29" s="851"/>
      <c r="AW29" s="851"/>
      <c r="AX29" s="851"/>
      <c r="AY29" s="851"/>
      <c r="AZ29" s="852"/>
      <c r="BA29" s="852"/>
      <c r="BB29" s="852"/>
      <c r="BC29" s="852"/>
      <c r="BD29" s="852"/>
      <c r="BE29" s="848"/>
      <c r="BF29" s="848"/>
      <c r="BG29" s="848"/>
      <c r="BH29" s="848"/>
      <c r="BI29" s="849"/>
      <c r="BJ29" s="205"/>
      <c r="BK29" s="205"/>
      <c r="BL29" s="205"/>
      <c r="BM29" s="205"/>
      <c r="BN29" s="205"/>
      <c r="BO29" s="218"/>
      <c r="BP29" s="218"/>
      <c r="BQ29" s="215">
        <v>23</v>
      </c>
      <c r="BR29" s="216"/>
      <c r="BS29" s="788"/>
      <c r="BT29" s="789"/>
      <c r="BU29" s="789"/>
      <c r="BV29" s="789"/>
      <c r="BW29" s="789"/>
      <c r="BX29" s="789"/>
      <c r="BY29" s="789"/>
      <c r="BZ29" s="789"/>
      <c r="CA29" s="789"/>
      <c r="CB29" s="789"/>
      <c r="CC29" s="789"/>
      <c r="CD29" s="789"/>
      <c r="CE29" s="789"/>
      <c r="CF29" s="789"/>
      <c r="CG29" s="790"/>
      <c r="CH29" s="801"/>
      <c r="CI29" s="802"/>
      <c r="CJ29" s="802"/>
      <c r="CK29" s="802"/>
      <c r="CL29" s="803"/>
      <c r="CM29" s="801"/>
      <c r="CN29" s="802"/>
      <c r="CO29" s="802"/>
      <c r="CP29" s="802"/>
      <c r="CQ29" s="803"/>
      <c r="CR29" s="801"/>
      <c r="CS29" s="802"/>
      <c r="CT29" s="802"/>
      <c r="CU29" s="802"/>
      <c r="CV29" s="803"/>
      <c r="CW29" s="801"/>
      <c r="CX29" s="802"/>
      <c r="CY29" s="802"/>
      <c r="CZ29" s="802"/>
      <c r="DA29" s="803"/>
      <c r="DB29" s="801"/>
      <c r="DC29" s="802"/>
      <c r="DD29" s="802"/>
      <c r="DE29" s="802"/>
      <c r="DF29" s="803"/>
      <c r="DG29" s="801"/>
      <c r="DH29" s="802"/>
      <c r="DI29" s="802"/>
      <c r="DJ29" s="802"/>
      <c r="DK29" s="803"/>
      <c r="DL29" s="801"/>
      <c r="DM29" s="802"/>
      <c r="DN29" s="802"/>
      <c r="DO29" s="802"/>
      <c r="DP29" s="803"/>
      <c r="DQ29" s="801"/>
      <c r="DR29" s="802"/>
      <c r="DS29" s="802"/>
      <c r="DT29" s="802"/>
      <c r="DU29" s="803"/>
      <c r="DV29" s="804"/>
      <c r="DW29" s="805"/>
      <c r="DX29" s="805"/>
      <c r="DY29" s="805"/>
      <c r="DZ29" s="806"/>
      <c r="EA29" s="199"/>
    </row>
    <row r="30" spans="1:131" s="200" customFormat="1" ht="26.25" customHeight="1" x14ac:dyDescent="0.15">
      <c r="A30" s="219">
        <v>3</v>
      </c>
      <c r="B30" s="775" t="s">
        <v>384</v>
      </c>
      <c r="C30" s="776"/>
      <c r="D30" s="776"/>
      <c r="E30" s="776"/>
      <c r="F30" s="776"/>
      <c r="G30" s="776"/>
      <c r="H30" s="776"/>
      <c r="I30" s="776"/>
      <c r="J30" s="776"/>
      <c r="K30" s="776"/>
      <c r="L30" s="776"/>
      <c r="M30" s="776"/>
      <c r="N30" s="776"/>
      <c r="O30" s="776"/>
      <c r="P30" s="777"/>
      <c r="Q30" s="778">
        <v>1785</v>
      </c>
      <c r="R30" s="779"/>
      <c r="S30" s="779"/>
      <c r="T30" s="779"/>
      <c r="U30" s="779"/>
      <c r="V30" s="779">
        <v>1711</v>
      </c>
      <c r="W30" s="779"/>
      <c r="X30" s="779"/>
      <c r="Y30" s="779"/>
      <c r="Z30" s="779"/>
      <c r="AA30" s="779">
        <v>74</v>
      </c>
      <c r="AB30" s="779"/>
      <c r="AC30" s="779"/>
      <c r="AD30" s="779"/>
      <c r="AE30" s="780"/>
      <c r="AF30" s="781">
        <v>73</v>
      </c>
      <c r="AG30" s="782"/>
      <c r="AH30" s="782"/>
      <c r="AI30" s="782"/>
      <c r="AJ30" s="783"/>
      <c r="AK30" s="850">
        <v>268</v>
      </c>
      <c r="AL30" s="851"/>
      <c r="AM30" s="851"/>
      <c r="AN30" s="851"/>
      <c r="AO30" s="851"/>
      <c r="AP30" s="851" t="s">
        <v>556</v>
      </c>
      <c r="AQ30" s="851"/>
      <c r="AR30" s="851"/>
      <c r="AS30" s="851"/>
      <c r="AT30" s="851"/>
      <c r="AU30" s="851" t="s">
        <v>555</v>
      </c>
      <c r="AV30" s="851"/>
      <c r="AW30" s="851"/>
      <c r="AX30" s="851"/>
      <c r="AY30" s="851"/>
      <c r="AZ30" s="852"/>
      <c r="BA30" s="852"/>
      <c r="BB30" s="852"/>
      <c r="BC30" s="852"/>
      <c r="BD30" s="852"/>
      <c r="BE30" s="848"/>
      <c r="BF30" s="848"/>
      <c r="BG30" s="848"/>
      <c r="BH30" s="848"/>
      <c r="BI30" s="849"/>
      <c r="BJ30" s="205"/>
      <c r="BK30" s="205"/>
      <c r="BL30" s="205"/>
      <c r="BM30" s="205"/>
      <c r="BN30" s="205"/>
      <c r="BO30" s="218"/>
      <c r="BP30" s="218"/>
      <c r="BQ30" s="215">
        <v>24</v>
      </c>
      <c r="BR30" s="216"/>
      <c r="BS30" s="788"/>
      <c r="BT30" s="789"/>
      <c r="BU30" s="789"/>
      <c r="BV30" s="789"/>
      <c r="BW30" s="789"/>
      <c r="BX30" s="789"/>
      <c r="BY30" s="789"/>
      <c r="BZ30" s="789"/>
      <c r="CA30" s="789"/>
      <c r="CB30" s="789"/>
      <c r="CC30" s="789"/>
      <c r="CD30" s="789"/>
      <c r="CE30" s="789"/>
      <c r="CF30" s="789"/>
      <c r="CG30" s="790"/>
      <c r="CH30" s="801"/>
      <c r="CI30" s="802"/>
      <c r="CJ30" s="802"/>
      <c r="CK30" s="802"/>
      <c r="CL30" s="803"/>
      <c r="CM30" s="801"/>
      <c r="CN30" s="802"/>
      <c r="CO30" s="802"/>
      <c r="CP30" s="802"/>
      <c r="CQ30" s="803"/>
      <c r="CR30" s="801"/>
      <c r="CS30" s="802"/>
      <c r="CT30" s="802"/>
      <c r="CU30" s="802"/>
      <c r="CV30" s="803"/>
      <c r="CW30" s="801"/>
      <c r="CX30" s="802"/>
      <c r="CY30" s="802"/>
      <c r="CZ30" s="802"/>
      <c r="DA30" s="803"/>
      <c r="DB30" s="801"/>
      <c r="DC30" s="802"/>
      <c r="DD30" s="802"/>
      <c r="DE30" s="802"/>
      <c r="DF30" s="803"/>
      <c r="DG30" s="801"/>
      <c r="DH30" s="802"/>
      <c r="DI30" s="802"/>
      <c r="DJ30" s="802"/>
      <c r="DK30" s="803"/>
      <c r="DL30" s="801"/>
      <c r="DM30" s="802"/>
      <c r="DN30" s="802"/>
      <c r="DO30" s="802"/>
      <c r="DP30" s="803"/>
      <c r="DQ30" s="801"/>
      <c r="DR30" s="802"/>
      <c r="DS30" s="802"/>
      <c r="DT30" s="802"/>
      <c r="DU30" s="803"/>
      <c r="DV30" s="804"/>
      <c r="DW30" s="805"/>
      <c r="DX30" s="805"/>
      <c r="DY30" s="805"/>
      <c r="DZ30" s="806"/>
      <c r="EA30" s="199"/>
    </row>
    <row r="31" spans="1:131" s="200" customFormat="1" ht="26.25" customHeight="1" x14ac:dyDescent="0.15">
      <c r="A31" s="219">
        <v>4</v>
      </c>
      <c r="B31" s="775" t="s">
        <v>385</v>
      </c>
      <c r="C31" s="776"/>
      <c r="D31" s="776"/>
      <c r="E31" s="776"/>
      <c r="F31" s="776"/>
      <c r="G31" s="776"/>
      <c r="H31" s="776"/>
      <c r="I31" s="776"/>
      <c r="J31" s="776"/>
      <c r="K31" s="776"/>
      <c r="L31" s="776"/>
      <c r="M31" s="776"/>
      <c r="N31" s="776"/>
      <c r="O31" s="776"/>
      <c r="P31" s="777"/>
      <c r="Q31" s="778">
        <v>384</v>
      </c>
      <c r="R31" s="779"/>
      <c r="S31" s="779"/>
      <c r="T31" s="779"/>
      <c r="U31" s="779"/>
      <c r="V31" s="779">
        <v>12</v>
      </c>
      <c r="W31" s="779"/>
      <c r="X31" s="779"/>
      <c r="Y31" s="779"/>
      <c r="Z31" s="779"/>
      <c r="AA31" s="779">
        <v>372</v>
      </c>
      <c r="AB31" s="779"/>
      <c r="AC31" s="779"/>
      <c r="AD31" s="779"/>
      <c r="AE31" s="780"/>
      <c r="AF31" s="781">
        <v>371</v>
      </c>
      <c r="AG31" s="782"/>
      <c r="AH31" s="782"/>
      <c r="AI31" s="782"/>
      <c r="AJ31" s="783"/>
      <c r="AK31" s="850">
        <v>15</v>
      </c>
      <c r="AL31" s="851"/>
      <c r="AM31" s="851"/>
      <c r="AN31" s="851"/>
      <c r="AO31" s="851"/>
      <c r="AP31" s="851">
        <v>389</v>
      </c>
      <c r="AQ31" s="851"/>
      <c r="AR31" s="851"/>
      <c r="AS31" s="851"/>
      <c r="AT31" s="851"/>
      <c r="AU31" s="851">
        <v>91</v>
      </c>
      <c r="AV31" s="851"/>
      <c r="AW31" s="851"/>
      <c r="AX31" s="851"/>
      <c r="AY31" s="851"/>
      <c r="AZ31" s="852"/>
      <c r="BA31" s="852"/>
      <c r="BB31" s="852"/>
      <c r="BC31" s="852"/>
      <c r="BD31" s="852"/>
      <c r="BE31" s="848" t="s">
        <v>386</v>
      </c>
      <c r="BF31" s="848"/>
      <c r="BG31" s="848"/>
      <c r="BH31" s="848"/>
      <c r="BI31" s="849"/>
      <c r="BJ31" s="205"/>
      <c r="BK31" s="205"/>
      <c r="BL31" s="205"/>
      <c r="BM31" s="205"/>
      <c r="BN31" s="205"/>
      <c r="BO31" s="218"/>
      <c r="BP31" s="218"/>
      <c r="BQ31" s="215">
        <v>25</v>
      </c>
      <c r="BR31" s="216"/>
      <c r="BS31" s="788"/>
      <c r="BT31" s="789"/>
      <c r="BU31" s="789"/>
      <c r="BV31" s="789"/>
      <c r="BW31" s="789"/>
      <c r="BX31" s="789"/>
      <c r="BY31" s="789"/>
      <c r="BZ31" s="789"/>
      <c r="CA31" s="789"/>
      <c r="CB31" s="789"/>
      <c r="CC31" s="789"/>
      <c r="CD31" s="789"/>
      <c r="CE31" s="789"/>
      <c r="CF31" s="789"/>
      <c r="CG31" s="790"/>
      <c r="CH31" s="801"/>
      <c r="CI31" s="802"/>
      <c r="CJ31" s="802"/>
      <c r="CK31" s="802"/>
      <c r="CL31" s="803"/>
      <c r="CM31" s="801"/>
      <c r="CN31" s="802"/>
      <c r="CO31" s="802"/>
      <c r="CP31" s="802"/>
      <c r="CQ31" s="803"/>
      <c r="CR31" s="801"/>
      <c r="CS31" s="802"/>
      <c r="CT31" s="802"/>
      <c r="CU31" s="802"/>
      <c r="CV31" s="803"/>
      <c r="CW31" s="801"/>
      <c r="CX31" s="802"/>
      <c r="CY31" s="802"/>
      <c r="CZ31" s="802"/>
      <c r="DA31" s="803"/>
      <c r="DB31" s="801"/>
      <c r="DC31" s="802"/>
      <c r="DD31" s="802"/>
      <c r="DE31" s="802"/>
      <c r="DF31" s="803"/>
      <c r="DG31" s="801"/>
      <c r="DH31" s="802"/>
      <c r="DI31" s="802"/>
      <c r="DJ31" s="802"/>
      <c r="DK31" s="803"/>
      <c r="DL31" s="801"/>
      <c r="DM31" s="802"/>
      <c r="DN31" s="802"/>
      <c r="DO31" s="802"/>
      <c r="DP31" s="803"/>
      <c r="DQ31" s="801"/>
      <c r="DR31" s="802"/>
      <c r="DS31" s="802"/>
      <c r="DT31" s="802"/>
      <c r="DU31" s="803"/>
      <c r="DV31" s="804"/>
      <c r="DW31" s="805"/>
      <c r="DX31" s="805"/>
      <c r="DY31" s="805"/>
      <c r="DZ31" s="806"/>
      <c r="EA31" s="199"/>
    </row>
    <row r="32" spans="1:131" s="200" customFormat="1" ht="26.25" customHeight="1" x14ac:dyDescent="0.15">
      <c r="A32" s="219">
        <v>5</v>
      </c>
      <c r="B32" s="775" t="s">
        <v>387</v>
      </c>
      <c r="C32" s="776"/>
      <c r="D32" s="776"/>
      <c r="E32" s="776"/>
      <c r="F32" s="776"/>
      <c r="G32" s="776"/>
      <c r="H32" s="776"/>
      <c r="I32" s="776"/>
      <c r="J32" s="776"/>
      <c r="K32" s="776"/>
      <c r="L32" s="776"/>
      <c r="M32" s="776"/>
      <c r="N32" s="776"/>
      <c r="O32" s="776"/>
      <c r="P32" s="777"/>
      <c r="Q32" s="778">
        <v>586</v>
      </c>
      <c r="R32" s="779"/>
      <c r="S32" s="779"/>
      <c r="T32" s="779"/>
      <c r="U32" s="779"/>
      <c r="V32" s="779">
        <v>563</v>
      </c>
      <c r="W32" s="779"/>
      <c r="X32" s="779"/>
      <c r="Y32" s="779"/>
      <c r="Z32" s="779"/>
      <c r="AA32" s="779">
        <v>23</v>
      </c>
      <c r="AB32" s="779"/>
      <c r="AC32" s="779"/>
      <c r="AD32" s="779"/>
      <c r="AE32" s="780"/>
      <c r="AF32" s="781">
        <v>24</v>
      </c>
      <c r="AG32" s="782"/>
      <c r="AH32" s="782"/>
      <c r="AI32" s="782"/>
      <c r="AJ32" s="783"/>
      <c r="AK32" s="850">
        <v>62</v>
      </c>
      <c r="AL32" s="851"/>
      <c r="AM32" s="851"/>
      <c r="AN32" s="851"/>
      <c r="AO32" s="851"/>
      <c r="AP32" s="851">
        <v>3411</v>
      </c>
      <c r="AQ32" s="851"/>
      <c r="AR32" s="851"/>
      <c r="AS32" s="851"/>
      <c r="AT32" s="851"/>
      <c r="AU32" s="851">
        <v>1165</v>
      </c>
      <c r="AV32" s="851"/>
      <c r="AW32" s="851"/>
      <c r="AX32" s="851"/>
      <c r="AY32" s="851"/>
      <c r="AZ32" s="852"/>
      <c r="BA32" s="852"/>
      <c r="BB32" s="852"/>
      <c r="BC32" s="852"/>
      <c r="BD32" s="852"/>
      <c r="BE32" s="848" t="s">
        <v>388</v>
      </c>
      <c r="BF32" s="848"/>
      <c r="BG32" s="848"/>
      <c r="BH32" s="848"/>
      <c r="BI32" s="849"/>
      <c r="BJ32" s="205"/>
      <c r="BK32" s="205"/>
      <c r="BL32" s="205"/>
      <c r="BM32" s="205"/>
      <c r="BN32" s="205"/>
      <c r="BO32" s="218"/>
      <c r="BP32" s="218"/>
      <c r="BQ32" s="215">
        <v>26</v>
      </c>
      <c r="BR32" s="216"/>
      <c r="BS32" s="788"/>
      <c r="BT32" s="789"/>
      <c r="BU32" s="789"/>
      <c r="BV32" s="789"/>
      <c r="BW32" s="789"/>
      <c r="BX32" s="789"/>
      <c r="BY32" s="789"/>
      <c r="BZ32" s="789"/>
      <c r="CA32" s="789"/>
      <c r="CB32" s="789"/>
      <c r="CC32" s="789"/>
      <c r="CD32" s="789"/>
      <c r="CE32" s="789"/>
      <c r="CF32" s="789"/>
      <c r="CG32" s="790"/>
      <c r="CH32" s="801"/>
      <c r="CI32" s="802"/>
      <c r="CJ32" s="802"/>
      <c r="CK32" s="802"/>
      <c r="CL32" s="803"/>
      <c r="CM32" s="801"/>
      <c r="CN32" s="802"/>
      <c r="CO32" s="802"/>
      <c r="CP32" s="802"/>
      <c r="CQ32" s="803"/>
      <c r="CR32" s="801"/>
      <c r="CS32" s="802"/>
      <c r="CT32" s="802"/>
      <c r="CU32" s="802"/>
      <c r="CV32" s="803"/>
      <c r="CW32" s="801"/>
      <c r="CX32" s="802"/>
      <c r="CY32" s="802"/>
      <c r="CZ32" s="802"/>
      <c r="DA32" s="803"/>
      <c r="DB32" s="801"/>
      <c r="DC32" s="802"/>
      <c r="DD32" s="802"/>
      <c r="DE32" s="802"/>
      <c r="DF32" s="803"/>
      <c r="DG32" s="801"/>
      <c r="DH32" s="802"/>
      <c r="DI32" s="802"/>
      <c r="DJ32" s="802"/>
      <c r="DK32" s="803"/>
      <c r="DL32" s="801"/>
      <c r="DM32" s="802"/>
      <c r="DN32" s="802"/>
      <c r="DO32" s="802"/>
      <c r="DP32" s="803"/>
      <c r="DQ32" s="801"/>
      <c r="DR32" s="802"/>
      <c r="DS32" s="802"/>
      <c r="DT32" s="802"/>
      <c r="DU32" s="803"/>
      <c r="DV32" s="804"/>
      <c r="DW32" s="805"/>
      <c r="DX32" s="805"/>
      <c r="DY32" s="805"/>
      <c r="DZ32" s="806"/>
      <c r="EA32" s="199"/>
    </row>
    <row r="33" spans="1:131" s="200" customFormat="1" ht="26.25" customHeight="1" x14ac:dyDescent="0.15">
      <c r="A33" s="219">
        <v>6</v>
      </c>
      <c r="B33" s="775" t="s">
        <v>389</v>
      </c>
      <c r="C33" s="776"/>
      <c r="D33" s="776"/>
      <c r="E33" s="776"/>
      <c r="F33" s="776"/>
      <c r="G33" s="776"/>
      <c r="H33" s="776"/>
      <c r="I33" s="776"/>
      <c r="J33" s="776"/>
      <c r="K33" s="776"/>
      <c r="L33" s="776"/>
      <c r="M33" s="776"/>
      <c r="N33" s="776"/>
      <c r="O33" s="776"/>
      <c r="P33" s="777"/>
      <c r="Q33" s="778">
        <v>35</v>
      </c>
      <c r="R33" s="779"/>
      <c r="S33" s="779"/>
      <c r="T33" s="779"/>
      <c r="U33" s="779"/>
      <c r="V33" s="779">
        <v>35</v>
      </c>
      <c r="W33" s="779"/>
      <c r="X33" s="779"/>
      <c r="Y33" s="779"/>
      <c r="Z33" s="779"/>
      <c r="AA33" s="779" t="s">
        <v>543</v>
      </c>
      <c r="AB33" s="779"/>
      <c r="AC33" s="779"/>
      <c r="AD33" s="779"/>
      <c r="AE33" s="780"/>
      <c r="AF33" s="781" t="s">
        <v>111</v>
      </c>
      <c r="AG33" s="782"/>
      <c r="AH33" s="782"/>
      <c r="AI33" s="782"/>
      <c r="AJ33" s="783"/>
      <c r="AK33" s="850">
        <v>16</v>
      </c>
      <c r="AL33" s="851"/>
      <c r="AM33" s="851"/>
      <c r="AN33" s="851"/>
      <c r="AO33" s="851"/>
      <c r="AP33" s="851">
        <v>263</v>
      </c>
      <c r="AQ33" s="851"/>
      <c r="AR33" s="851"/>
      <c r="AS33" s="851"/>
      <c r="AT33" s="851"/>
      <c r="AU33" s="851" t="s">
        <v>546</v>
      </c>
      <c r="AV33" s="851"/>
      <c r="AW33" s="851"/>
      <c r="AX33" s="851"/>
      <c r="AY33" s="851"/>
      <c r="AZ33" s="852"/>
      <c r="BA33" s="852"/>
      <c r="BB33" s="852"/>
      <c r="BC33" s="852"/>
      <c r="BD33" s="852"/>
      <c r="BE33" s="848" t="s">
        <v>388</v>
      </c>
      <c r="BF33" s="848"/>
      <c r="BG33" s="848"/>
      <c r="BH33" s="848"/>
      <c r="BI33" s="849"/>
      <c r="BJ33" s="205"/>
      <c r="BK33" s="205"/>
      <c r="BL33" s="205"/>
      <c r="BM33" s="205"/>
      <c r="BN33" s="205"/>
      <c r="BO33" s="218"/>
      <c r="BP33" s="218"/>
      <c r="BQ33" s="215">
        <v>27</v>
      </c>
      <c r="BR33" s="216"/>
      <c r="BS33" s="788"/>
      <c r="BT33" s="789"/>
      <c r="BU33" s="789"/>
      <c r="BV33" s="789"/>
      <c r="BW33" s="789"/>
      <c r="BX33" s="789"/>
      <c r="BY33" s="789"/>
      <c r="BZ33" s="789"/>
      <c r="CA33" s="789"/>
      <c r="CB33" s="789"/>
      <c r="CC33" s="789"/>
      <c r="CD33" s="789"/>
      <c r="CE33" s="789"/>
      <c r="CF33" s="789"/>
      <c r="CG33" s="790"/>
      <c r="CH33" s="801"/>
      <c r="CI33" s="802"/>
      <c r="CJ33" s="802"/>
      <c r="CK33" s="802"/>
      <c r="CL33" s="803"/>
      <c r="CM33" s="801"/>
      <c r="CN33" s="802"/>
      <c r="CO33" s="802"/>
      <c r="CP33" s="802"/>
      <c r="CQ33" s="803"/>
      <c r="CR33" s="801"/>
      <c r="CS33" s="802"/>
      <c r="CT33" s="802"/>
      <c r="CU33" s="802"/>
      <c r="CV33" s="803"/>
      <c r="CW33" s="801"/>
      <c r="CX33" s="802"/>
      <c r="CY33" s="802"/>
      <c r="CZ33" s="802"/>
      <c r="DA33" s="803"/>
      <c r="DB33" s="801"/>
      <c r="DC33" s="802"/>
      <c r="DD33" s="802"/>
      <c r="DE33" s="802"/>
      <c r="DF33" s="803"/>
      <c r="DG33" s="801"/>
      <c r="DH33" s="802"/>
      <c r="DI33" s="802"/>
      <c r="DJ33" s="802"/>
      <c r="DK33" s="803"/>
      <c r="DL33" s="801"/>
      <c r="DM33" s="802"/>
      <c r="DN33" s="802"/>
      <c r="DO33" s="802"/>
      <c r="DP33" s="803"/>
      <c r="DQ33" s="801"/>
      <c r="DR33" s="802"/>
      <c r="DS33" s="802"/>
      <c r="DT33" s="802"/>
      <c r="DU33" s="803"/>
      <c r="DV33" s="804"/>
      <c r="DW33" s="805"/>
      <c r="DX33" s="805"/>
      <c r="DY33" s="805"/>
      <c r="DZ33" s="806"/>
      <c r="EA33" s="199"/>
    </row>
    <row r="34" spans="1:131" s="200" customFormat="1" ht="26.25" customHeight="1" x14ac:dyDescent="0.15">
      <c r="A34" s="219">
        <v>7</v>
      </c>
      <c r="B34" s="775"/>
      <c r="C34" s="776"/>
      <c r="D34" s="776"/>
      <c r="E34" s="776"/>
      <c r="F34" s="776"/>
      <c r="G34" s="776"/>
      <c r="H34" s="776"/>
      <c r="I34" s="776"/>
      <c r="J34" s="776"/>
      <c r="K34" s="776"/>
      <c r="L34" s="776"/>
      <c r="M34" s="776"/>
      <c r="N34" s="776"/>
      <c r="O34" s="776"/>
      <c r="P34" s="777"/>
      <c r="Q34" s="778"/>
      <c r="R34" s="779"/>
      <c r="S34" s="779"/>
      <c r="T34" s="779"/>
      <c r="U34" s="779"/>
      <c r="V34" s="779"/>
      <c r="W34" s="779"/>
      <c r="X34" s="779"/>
      <c r="Y34" s="779"/>
      <c r="Z34" s="779"/>
      <c r="AA34" s="779"/>
      <c r="AB34" s="779"/>
      <c r="AC34" s="779"/>
      <c r="AD34" s="779"/>
      <c r="AE34" s="780"/>
      <c r="AF34" s="781"/>
      <c r="AG34" s="782"/>
      <c r="AH34" s="782"/>
      <c r="AI34" s="782"/>
      <c r="AJ34" s="783"/>
      <c r="AK34" s="850"/>
      <c r="AL34" s="851"/>
      <c r="AM34" s="851"/>
      <c r="AN34" s="851"/>
      <c r="AO34" s="851"/>
      <c r="AP34" s="851"/>
      <c r="AQ34" s="851"/>
      <c r="AR34" s="851"/>
      <c r="AS34" s="851"/>
      <c r="AT34" s="851"/>
      <c r="AU34" s="851"/>
      <c r="AV34" s="851"/>
      <c r="AW34" s="851"/>
      <c r="AX34" s="851"/>
      <c r="AY34" s="851"/>
      <c r="AZ34" s="852"/>
      <c r="BA34" s="852"/>
      <c r="BB34" s="852"/>
      <c r="BC34" s="852"/>
      <c r="BD34" s="852"/>
      <c r="BE34" s="848"/>
      <c r="BF34" s="848"/>
      <c r="BG34" s="848"/>
      <c r="BH34" s="848"/>
      <c r="BI34" s="849"/>
      <c r="BJ34" s="205"/>
      <c r="BK34" s="205"/>
      <c r="BL34" s="205"/>
      <c r="BM34" s="205"/>
      <c r="BN34" s="205"/>
      <c r="BO34" s="218"/>
      <c r="BP34" s="218"/>
      <c r="BQ34" s="215">
        <v>28</v>
      </c>
      <c r="BR34" s="216"/>
      <c r="BS34" s="788"/>
      <c r="BT34" s="789"/>
      <c r="BU34" s="789"/>
      <c r="BV34" s="789"/>
      <c r="BW34" s="789"/>
      <c r="BX34" s="789"/>
      <c r="BY34" s="789"/>
      <c r="BZ34" s="789"/>
      <c r="CA34" s="789"/>
      <c r="CB34" s="789"/>
      <c r="CC34" s="789"/>
      <c r="CD34" s="789"/>
      <c r="CE34" s="789"/>
      <c r="CF34" s="789"/>
      <c r="CG34" s="790"/>
      <c r="CH34" s="801"/>
      <c r="CI34" s="802"/>
      <c r="CJ34" s="802"/>
      <c r="CK34" s="802"/>
      <c r="CL34" s="803"/>
      <c r="CM34" s="801"/>
      <c r="CN34" s="802"/>
      <c r="CO34" s="802"/>
      <c r="CP34" s="802"/>
      <c r="CQ34" s="803"/>
      <c r="CR34" s="801"/>
      <c r="CS34" s="802"/>
      <c r="CT34" s="802"/>
      <c r="CU34" s="802"/>
      <c r="CV34" s="803"/>
      <c r="CW34" s="801"/>
      <c r="CX34" s="802"/>
      <c r="CY34" s="802"/>
      <c r="CZ34" s="802"/>
      <c r="DA34" s="803"/>
      <c r="DB34" s="801"/>
      <c r="DC34" s="802"/>
      <c r="DD34" s="802"/>
      <c r="DE34" s="802"/>
      <c r="DF34" s="803"/>
      <c r="DG34" s="801"/>
      <c r="DH34" s="802"/>
      <c r="DI34" s="802"/>
      <c r="DJ34" s="802"/>
      <c r="DK34" s="803"/>
      <c r="DL34" s="801"/>
      <c r="DM34" s="802"/>
      <c r="DN34" s="802"/>
      <c r="DO34" s="802"/>
      <c r="DP34" s="803"/>
      <c r="DQ34" s="801"/>
      <c r="DR34" s="802"/>
      <c r="DS34" s="802"/>
      <c r="DT34" s="802"/>
      <c r="DU34" s="803"/>
      <c r="DV34" s="804"/>
      <c r="DW34" s="805"/>
      <c r="DX34" s="805"/>
      <c r="DY34" s="805"/>
      <c r="DZ34" s="806"/>
      <c r="EA34" s="199"/>
    </row>
    <row r="35" spans="1:131" s="200" customFormat="1" ht="26.25" customHeight="1" x14ac:dyDescent="0.15">
      <c r="A35" s="219">
        <v>8</v>
      </c>
      <c r="B35" s="775"/>
      <c r="C35" s="776"/>
      <c r="D35" s="776"/>
      <c r="E35" s="776"/>
      <c r="F35" s="776"/>
      <c r="G35" s="776"/>
      <c r="H35" s="776"/>
      <c r="I35" s="776"/>
      <c r="J35" s="776"/>
      <c r="K35" s="776"/>
      <c r="L35" s="776"/>
      <c r="M35" s="776"/>
      <c r="N35" s="776"/>
      <c r="O35" s="776"/>
      <c r="P35" s="777"/>
      <c r="Q35" s="778"/>
      <c r="R35" s="779"/>
      <c r="S35" s="779"/>
      <c r="T35" s="779"/>
      <c r="U35" s="779"/>
      <c r="V35" s="779"/>
      <c r="W35" s="779"/>
      <c r="X35" s="779"/>
      <c r="Y35" s="779"/>
      <c r="Z35" s="779"/>
      <c r="AA35" s="779"/>
      <c r="AB35" s="779"/>
      <c r="AC35" s="779"/>
      <c r="AD35" s="779"/>
      <c r="AE35" s="780"/>
      <c r="AF35" s="781"/>
      <c r="AG35" s="782"/>
      <c r="AH35" s="782"/>
      <c r="AI35" s="782"/>
      <c r="AJ35" s="783"/>
      <c r="AK35" s="850"/>
      <c r="AL35" s="851"/>
      <c r="AM35" s="851"/>
      <c r="AN35" s="851"/>
      <c r="AO35" s="851"/>
      <c r="AP35" s="851"/>
      <c r="AQ35" s="851"/>
      <c r="AR35" s="851"/>
      <c r="AS35" s="851"/>
      <c r="AT35" s="851"/>
      <c r="AU35" s="851"/>
      <c r="AV35" s="851"/>
      <c r="AW35" s="851"/>
      <c r="AX35" s="851"/>
      <c r="AY35" s="851"/>
      <c r="AZ35" s="852"/>
      <c r="BA35" s="852"/>
      <c r="BB35" s="852"/>
      <c r="BC35" s="852"/>
      <c r="BD35" s="852"/>
      <c r="BE35" s="848"/>
      <c r="BF35" s="848"/>
      <c r="BG35" s="848"/>
      <c r="BH35" s="848"/>
      <c r="BI35" s="849"/>
      <c r="BJ35" s="205"/>
      <c r="BK35" s="205"/>
      <c r="BL35" s="205"/>
      <c r="BM35" s="205"/>
      <c r="BN35" s="205"/>
      <c r="BO35" s="218"/>
      <c r="BP35" s="218"/>
      <c r="BQ35" s="215">
        <v>29</v>
      </c>
      <c r="BR35" s="216"/>
      <c r="BS35" s="788"/>
      <c r="BT35" s="789"/>
      <c r="BU35" s="789"/>
      <c r="BV35" s="789"/>
      <c r="BW35" s="789"/>
      <c r="BX35" s="789"/>
      <c r="BY35" s="789"/>
      <c r="BZ35" s="789"/>
      <c r="CA35" s="789"/>
      <c r="CB35" s="789"/>
      <c r="CC35" s="789"/>
      <c r="CD35" s="789"/>
      <c r="CE35" s="789"/>
      <c r="CF35" s="789"/>
      <c r="CG35" s="790"/>
      <c r="CH35" s="801"/>
      <c r="CI35" s="802"/>
      <c r="CJ35" s="802"/>
      <c r="CK35" s="802"/>
      <c r="CL35" s="803"/>
      <c r="CM35" s="801"/>
      <c r="CN35" s="802"/>
      <c r="CO35" s="802"/>
      <c r="CP35" s="802"/>
      <c r="CQ35" s="803"/>
      <c r="CR35" s="801"/>
      <c r="CS35" s="802"/>
      <c r="CT35" s="802"/>
      <c r="CU35" s="802"/>
      <c r="CV35" s="803"/>
      <c r="CW35" s="801"/>
      <c r="CX35" s="802"/>
      <c r="CY35" s="802"/>
      <c r="CZ35" s="802"/>
      <c r="DA35" s="803"/>
      <c r="DB35" s="801"/>
      <c r="DC35" s="802"/>
      <c r="DD35" s="802"/>
      <c r="DE35" s="802"/>
      <c r="DF35" s="803"/>
      <c r="DG35" s="801"/>
      <c r="DH35" s="802"/>
      <c r="DI35" s="802"/>
      <c r="DJ35" s="802"/>
      <c r="DK35" s="803"/>
      <c r="DL35" s="801"/>
      <c r="DM35" s="802"/>
      <c r="DN35" s="802"/>
      <c r="DO35" s="802"/>
      <c r="DP35" s="803"/>
      <c r="DQ35" s="801"/>
      <c r="DR35" s="802"/>
      <c r="DS35" s="802"/>
      <c r="DT35" s="802"/>
      <c r="DU35" s="803"/>
      <c r="DV35" s="804"/>
      <c r="DW35" s="805"/>
      <c r="DX35" s="805"/>
      <c r="DY35" s="805"/>
      <c r="DZ35" s="806"/>
      <c r="EA35" s="199"/>
    </row>
    <row r="36" spans="1:131" s="200" customFormat="1" ht="26.25" customHeight="1" x14ac:dyDescent="0.15">
      <c r="A36" s="219">
        <v>9</v>
      </c>
      <c r="B36" s="775"/>
      <c r="C36" s="776"/>
      <c r="D36" s="776"/>
      <c r="E36" s="776"/>
      <c r="F36" s="776"/>
      <c r="G36" s="776"/>
      <c r="H36" s="776"/>
      <c r="I36" s="776"/>
      <c r="J36" s="776"/>
      <c r="K36" s="776"/>
      <c r="L36" s="776"/>
      <c r="M36" s="776"/>
      <c r="N36" s="776"/>
      <c r="O36" s="776"/>
      <c r="P36" s="777"/>
      <c r="Q36" s="778"/>
      <c r="R36" s="779"/>
      <c r="S36" s="779"/>
      <c r="T36" s="779"/>
      <c r="U36" s="779"/>
      <c r="V36" s="779"/>
      <c r="W36" s="779"/>
      <c r="X36" s="779"/>
      <c r="Y36" s="779"/>
      <c r="Z36" s="779"/>
      <c r="AA36" s="779"/>
      <c r="AB36" s="779"/>
      <c r="AC36" s="779"/>
      <c r="AD36" s="779"/>
      <c r="AE36" s="780"/>
      <c r="AF36" s="781"/>
      <c r="AG36" s="782"/>
      <c r="AH36" s="782"/>
      <c r="AI36" s="782"/>
      <c r="AJ36" s="783"/>
      <c r="AK36" s="850"/>
      <c r="AL36" s="851"/>
      <c r="AM36" s="851"/>
      <c r="AN36" s="851"/>
      <c r="AO36" s="851"/>
      <c r="AP36" s="851"/>
      <c r="AQ36" s="851"/>
      <c r="AR36" s="851"/>
      <c r="AS36" s="851"/>
      <c r="AT36" s="851"/>
      <c r="AU36" s="851"/>
      <c r="AV36" s="851"/>
      <c r="AW36" s="851"/>
      <c r="AX36" s="851"/>
      <c r="AY36" s="851"/>
      <c r="AZ36" s="852"/>
      <c r="BA36" s="852"/>
      <c r="BB36" s="852"/>
      <c r="BC36" s="852"/>
      <c r="BD36" s="852"/>
      <c r="BE36" s="848"/>
      <c r="BF36" s="848"/>
      <c r="BG36" s="848"/>
      <c r="BH36" s="848"/>
      <c r="BI36" s="849"/>
      <c r="BJ36" s="205"/>
      <c r="BK36" s="205"/>
      <c r="BL36" s="205"/>
      <c r="BM36" s="205"/>
      <c r="BN36" s="205"/>
      <c r="BO36" s="218"/>
      <c r="BP36" s="218"/>
      <c r="BQ36" s="215">
        <v>30</v>
      </c>
      <c r="BR36" s="216"/>
      <c r="BS36" s="788"/>
      <c r="BT36" s="789"/>
      <c r="BU36" s="789"/>
      <c r="BV36" s="789"/>
      <c r="BW36" s="789"/>
      <c r="BX36" s="789"/>
      <c r="BY36" s="789"/>
      <c r="BZ36" s="789"/>
      <c r="CA36" s="789"/>
      <c r="CB36" s="789"/>
      <c r="CC36" s="789"/>
      <c r="CD36" s="789"/>
      <c r="CE36" s="789"/>
      <c r="CF36" s="789"/>
      <c r="CG36" s="790"/>
      <c r="CH36" s="801"/>
      <c r="CI36" s="802"/>
      <c r="CJ36" s="802"/>
      <c r="CK36" s="802"/>
      <c r="CL36" s="803"/>
      <c r="CM36" s="801"/>
      <c r="CN36" s="802"/>
      <c r="CO36" s="802"/>
      <c r="CP36" s="802"/>
      <c r="CQ36" s="803"/>
      <c r="CR36" s="801"/>
      <c r="CS36" s="802"/>
      <c r="CT36" s="802"/>
      <c r="CU36" s="802"/>
      <c r="CV36" s="803"/>
      <c r="CW36" s="801"/>
      <c r="CX36" s="802"/>
      <c r="CY36" s="802"/>
      <c r="CZ36" s="802"/>
      <c r="DA36" s="803"/>
      <c r="DB36" s="801"/>
      <c r="DC36" s="802"/>
      <c r="DD36" s="802"/>
      <c r="DE36" s="802"/>
      <c r="DF36" s="803"/>
      <c r="DG36" s="801"/>
      <c r="DH36" s="802"/>
      <c r="DI36" s="802"/>
      <c r="DJ36" s="802"/>
      <c r="DK36" s="803"/>
      <c r="DL36" s="801"/>
      <c r="DM36" s="802"/>
      <c r="DN36" s="802"/>
      <c r="DO36" s="802"/>
      <c r="DP36" s="803"/>
      <c r="DQ36" s="801"/>
      <c r="DR36" s="802"/>
      <c r="DS36" s="802"/>
      <c r="DT36" s="802"/>
      <c r="DU36" s="803"/>
      <c r="DV36" s="804"/>
      <c r="DW36" s="805"/>
      <c r="DX36" s="805"/>
      <c r="DY36" s="805"/>
      <c r="DZ36" s="806"/>
      <c r="EA36" s="199"/>
    </row>
    <row r="37" spans="1:131" s="200" customFormat="1" ht="26.25" customHeight="1" x14ac:dyDescent="0.15">
      <c r="A37" s="219">
        <v>10</v>
      </c>
      <c r="B37" s="775"/>
      <c r="C37" s="776"/>
      <c r="D37" s="776"/>
      <c r="E37" s="776"/>
      <c r="F37" s="776"/>
      <c r="G37" s="776"/>
      <c r="H37" s="776"/>
      <c r="I37" s="776"/>
      <c r="J37" s="776"/>
      <c r="K37" s="776"/>
      <c r="L37" s="776"/>
      <c r="M37" s="776"/>
      <c r="N37" s="776"/>
      <c r="O37" s="776"/>
      <c r="P37" s="777"/>
      <c r="Q37" s="778"/>
      <c r="R37" s="779"/>
      <c r="S37" s="779"/>
      <c r="T37" s="779"/>
      <c r="U37" s="779"/>
      <c r="V37" s="779"/>
      <c r="W37" s="779"/>
      <c r="X37" s="779"/>
      <c r="Y37" s="779"/>
      <c r="Z37" s="779"/>
      <c r="AA37" s="779"/>
      <c r="AB37" s="779"/>
      <c r="AC37" s="779"/>
      <c r="AD37" s="779"/>
      <c r="AE37" s="780"/>
      <c r="AF37" s="781"/>
      <c r="AG37" s="782"/>
      <c r="AH37" s="782"/>
      <c r="AI37" s="782"/>
      <c r="AJ37" s="783"/>
      <c r="AK37" s="850"/>
      <c r="AL37" s="851"/>
      <c r="AM37" s="851"/>
      <c r="AN37" s="851"/>
      <c r="AO37" s="851"/>
      <c r="AP37" s="851"/>
      <c r="AQ37" s="851"/>
      <c r="AR37" s="851"/>
      <c r="AS37" s="851"/>
      <c r="AT37" s="851"/>
      <c r="AU37" s="851"/>
      <c r="AV37" s="851"/>
      <c r="AW37" s="851"/>
      <c r="AX37" s="851"/>
      <c r="AY37" s="851"/>
      <c r="AZ37" s="852"/>
      <c r="BA37" s="852"/>
      <c r="BB37" s="852"/>
      <c r="BC37" s="852"/>
      <c r="BD37" s="852"/>
      <c r="BE37" s="848"/>
      <c r="BF37" s="848"/>
      <c r="BG37" s="848"/>
      <c r="BH37" s="848"/>
      <c r="BI37" s="849"/>
      <c r="BJ37" s="205"/>
      <c r="BK37" s="205"/>
      <c r="BL37" s="205"/>
      <c r="BM37" s="205"/>
      <c r="BN37" s="205"/>
      <c r="BO37" s="218"/>
      <c r="BP37" s="218"/>
      <c r="BQ37" s="215">
        <v>31</v>
      </c>
      <c r="BR37" s="216"/>
      <c r="BS37" s="788"/>
      <c r="BT37" s="789"/>
      <c r="BU37" s="789"/>
      <c r="BV37" s="789"/>
      <c r="BW37" s="789"/>
      <c r="BX37" s="789"/>
      <c r="BY37" s="789"/>
      <c r="BZ37" s="789"/>
      <c r="CA37" s="789"/>
      <c r="CB37" s="789"/>
      <c r="CC37" s="789"/>
      <c r="CD37" s="789"/>
      <c r="CE37" s="789"/>
      <c r="CF37" s="789"/>
      <c r="CG37" s="790"/>
      <c r="CH37" s="801"/>
      <c r="CI37" s="802"/>
      <c r="CJ37" s="802"/>
      <c r="CK37" s="802"/>
      <c r="CL37" s="803"/>
      <c r="CM37" s="801"/>
      <c r="CN37" s="802"/>
      <c r="CO37" s="802"/>
      <c r="CP37" s="802"/>
      <c r="CQ37" s="803"/>
      <c r="CR37" s="801"/>
      <c r="CS37" s="802"/>
      <c r="CT37" s="802"/>
      <c r="CU37" s="802"/>
      <c r="CV37" s="803"/>
      <c r="CW37" s="801"/>
      <c r="CX37" s="802"/>
      <c r="CY37" s="802"/>
      <c r="CZ37" s="802"/>
      <c r="DA37" s="803"/>
      <c r="DB37" s="801"/>
      <c r="DC37" s="802"/>
      <c r="DD37" s="802"/>
      <c r="DE37" s="802"/>
      <c r="DF37" s="803"/>
      <c r="DG37" s="801"/>
      <c r="DH37" s="802"/>
      <c r="DI37" s="802"/>
      <c r="DJ37" s="802"/>
      <c r="DK37" s="803"/>
      <c r="DL37" s="801"/>
      <c r="DM37" s="802"/>
      <c r="DN37" s="802"/>
      <c r="DO37" s="802"/>
      <c r="DP37" s="803"/>
      <c r="DQ37" s="801"/>
      <c r="DR37" s="802"/>
      <c r="DS37" s="802"/>
      <c r="DT37" s="802"/>
      <c r="DU37" s="803"/>
      <c r="DV37" s="804"/>
      <c r="DW37" s="805"/>
      <c r="DX37" s="805"/>
      <c r="DY37" s="805"/>
      <c r="DZ37" s="806"/>
      <c r="EA37" s="199"/>
    </row>
    <row r="38" spans="1:131" s="200" customFormat="1" ht="26.25" customHeight="1" x14ac:dyDescent="0.15">
      <c r="A38" s="219">
        <v>11</v>
      </c>
      <c r="B38" s="775"/>
      <c r="C38" s="776"/>
      <c r="D38" s="776"/>
      <c r="E38" s="776"/>
      <c r="F38" s="776"/>
      <c r="G38" s="776"/>
      <c r="H38" s="776"/>
      <c r="I38" s="776"/>
      <c r="J38" s="776"/>
      <c r="K38" s="776"/>
      <c r="L38" s="776"/>
      <c r="M38" s="776"/>
      <c r="N38" s="776"/>
      <c r="O38" s="776"/>
      <c r="P38" s="777"/>
      <c r="Q38" s="778"/>
      <c r="R38" s="779"/>
      <c r="S38" s="779"/>
      <c r="T38" s="779"/>
      <c r="U38" s="779"/>
      <c r="V38" s="779"/>
      <c r="W38" s="779"/>
      <c r="X38" s="779"/>
      <c r="Y38" s="779"/>
      <c r="Z38" s="779"/>
      <c r="AA38" s="779"/>
      <c r="AB38" s="779"/>
      <c r="AC38" s="779"/>
      <c r="AD38" s="779"/>
      <c r="AE38" s="780"/>
      <c r="AF38" s="781"/>
      <c r="AG38" s="782"/>
      <c r="AH38" s="782"/>
      <c r="AI38" s="782"/>
      <c r="AJ38" s="783"/>
      <c r="AK38" s="850"/>
      <c r="AL38" s="851"/>
      <c r="AM38" s="851"/>
      <c r="AN38" s="851"/>
      <c r="AO38" s="851"/>
      <c r="AP38" s="851"/>
      <c r="AQ38" s="851"/>
      <c r="AR38" s="851"/>
      <c r="AS38" s="851"/>
      <c r="AT38" s="851"/>
      <c r="AU38" s="851"/>
      <c r="AV38" s="851"/>
      <c r="AW38" s="851"/>
      <c r="AX38" s="851"/>
      <c r="AY38" s="851"/>
      <c r="AZ38" s="852"/>
      <c r="BA38" s="852"/>
      <c r="BB38" s="852"/>
      <c r="BC38" s="852"/>
      <c r="BD38" s="852"/>
      <c r="BE38" s="848"/>
      <c r="BF38" s="848"/>
      <c r="BG38" s="848"/>
      <c r="BH38" s="848"/>
      <c r="BI38" s="849"/>
      <c r="BJ38" s="205"/>
      <c r="BK38" s="205"/>
      <c r="BL38" s="205"/>
      <c r="BM38" s="205"/>
      <c r="BN38" s="205"/>
      <c r="BO38" s="218"/>
      <c r="BP38" s="218"/>
      <c r="BQ38" s="215">
        <v>32</v>
      </c>
      <c r="BR38" s="216"/>
      <c r="BS38" s="788"/>
      <c r="BT38" s="789"/>
      <c r="BU38" s="789"/>
      <c r="BV38" s="789"/>
      <c r="BW38" s="789"/>
      <c r="BX38" s="789"/>
      <c r="BY38" s="789"/>
      <c r="BZ38" s="789"/>
      <c r="CA38" s="789"/>
      <c r="CB38" s="789"/>
      <c r="CC38" s="789"/>
      <c r="CD38" s="789"/>
      <c r="CE38" s="789"/>
      <c r="CF38" s="789"/>
      <c r="CG38" s="790"/>
      <c r="CH38" s="801"/>
      <c r="CI38" s="802"/>
      <c r="CJ38" s="802"/>
      <c r="CK38" s="802"/>
      <c r="CL38" s="803"/>
      <c r="CM38" s="801"/>
      <c r="CN38" s="802"/>
      <c r="CO38" s="802"/>
      <c r="CP38" s="802"/>
      <c r="CQ38" s="803"/>
      <c r="CR38" s="801"/>
      <c r="CS38" s="802"/>
      <c r="CT38" s="802"/>
      <c r="CU38" s="802"/>
      <c r="CV38" s="803"/>
      <c r="CW38" s="801"/>
      <c r="CX38" s="802"/>
      <c r="CY38" s="802"/>
      <c r="CZ38" s="802"/>
      <c r="DA38" s="803"/>
      <c r="DB38" s="801"/>
      <c r="DC38" s="802"/>
      <c r="DD38" s="802"/>
      <c r="DE38" s="802"/>
      <c r="DF38" s="803"/>
      <c r="DG38" s="801"/>
      <c r="DH38" s="802"/>
      <c r="DI38" s="802"/>
      <c r="DJ38" s="802"/>
      <c r="DK38" s="803"/>
      <c r="DL38" s="801"/>
      <c r="DM38" s="802"/>
      <c r="DN38" s="802"/>
      <c r="DO38" s="802"/>
      <c r="DP38" s="803"/>
      <c r="DQ38" s="801"/>
      <c r="DR38" s="802"/>
      <c r="DS38" s="802"/>
      <c r="DT38" s="802"/>
      <c r="DU38" s="803"/>
      <c r="DV38" s="804"/>
      <c r="DW38" s="805"/>
      <c r="DX38" s="805"/>
      <c r="DY38" s="805"/>
      <c r="DZ38" s="806"/>
      <c r="EA38" s="199"/>
    </row>
    <row r="39" spans="1:131" s="200" customFormat="1" ht="26.25" customHeight="1" x14ac:dyDescent="0.15">
      <c r="A39" s="219">
        <v>12</v>
      </c>
      <c r="B39" s="775"/>
      <c r="C39" s="776"/>
      <c r="D39" s="776"/>
      <c r="E39" s="776"/>
      <c r="F39" s="776"/>
      <c r="G39" s="776"/>
      <c r="H39" s="776"/>
      <c r="I39" s="776"/>
      <c r="J39" s="776"/>
      <c r="K39" s="776"/>
      <c r="L39" s="776"/>
      <c r="M39" s="776"/>
      <c r="N39" s="776"/>
      <c r="O39" s="776"/>
      <c r="P39" s="777"/>
      <c r="Q39" s="778"/>
      <c r="R39" s="779"/>
      <c r="S39" s="779"/>
      <c r="T39" s="779"/>
      <c r="U39" s="779"/>
      <c r="V39" s="779"/>
      <c r="W39" s="779"/>
      <c r="X39" s="779"/>
      <c r="Y39" s="779"/>
      <c r="Z39" s="779"/>
      <c r="AA39" s="779"/>
      <c r="AB39" s="779"/>
      <c r="AC39" s="779"/>
      <c r="AD39" s="779"/>
      <c r="AE39" s="780"/>
      <c r="AF39" s="781"/>
      <c r="AG39" s="782"/>
      <c r="AH39" s="782"/>
      <c r="AI39" s="782"/>
      <c r="AJ39" s="783"/>
      <c r="AK39" s="850"/>
      <c r="AL39" s="851"/>
      <c r="AM39" s="851"/>
      <c r="AN39" s="851"/>
      <c r="AO39" s="851"/>
      <c r="AP39" s="851"/>
      <c r="AQ39" s="851"/>
      <c r="AR39" s="851"/>
      <c r="AS39" s="851"/>
      <c r="AT39" s="851"/>
      <c r="AU39" s="851"/>
      <c r="AV39" s="851"/>
      <c r="AW39" s="851"/>
      <c r="AX39" s="851"/>
      <c r="AY39" s="851"/>
      <c r="AZ39" s="852"/>
      <c r="BA39" s="852"/>
      <c r="BB39" s="852"/>
      <c r="BC39" s="852"/>
      <c r="BD39" s="852"/>
      <c r="BE39" s="848"/>
      <c r="BF39" s="848"/>
      <c r="BG39" s="848"/>
      <c r="BH39" s="848"/>
      <c r="BI39" s="849"/>
      <c r="BJ39" s="205"/>
      <c r="BK39" s="205"/>
      <c r="BL39" s="205"/>
      <c r="BM39" s="205"/>
      <c r="BN39" s="205"/>
      <c r="BO39" s="218"/>
      <c r="BP39" s="218"/>
      <c r="BQ39" s="215">
        <v>33</v>
      </c>
      <c r="BR39" s="216"/>
      <c r="BS39" s="788"/>
      <c r="BT39" s="789"/>
      <c r="BU39" s="789"/>
      <c r="BV39" s="789"/>
      <c r="BW39" s="789"/>
      <c r="BX39" s="789"/>
      <c r="BY39" s="789"/>
      <c r="BZ39" s="789"/>
      <c r="CA39" s="789"/>
      <c r="CB39" s="789"/>
      <c r="CC39" s="789"/>
      <c r="CD39" s="789"/>
      <c r="CE39" s="789"/>
      <c r="CF39" s="789"/>
      <c r="CG39" s="790"/>
      <c r="CH39" s="801"/>
      <c r="CI39" s="802"/>
      <c r="CJ39" s="802"/>
      <c r="CK39" s="802"/>
      <c r="CL39" s="803"/>
      <c r="CM39" s="801"/>
      <c r="CN39" s="802"/>
      <c r="CO39" s="802"/>
      <c r="CP39" s="802"/>
      <c r="CQ39" s="803"/>
      <c r="CR39" s="801"/>
      <c r="CS39" s="802"/>
      <c r="CT39" s="802"/>
      <c r="CU39" s="802"/>
      <c r="CV39" s="803"/>
      <c r="CW39" s="801"/>
      <c r="CX39" s="802"/>
      <c r="CY39" s="802"/>
      <c r="CZ39" s="802"/>
      <c r="DA39" s="803"/>
      <c r="DB39" s="801"/>
      <c r="DC39" s="802"/>
      <c r="DD39" s="802"/>
      <c r="DE39" s="802"/>
      <c r="DF39" s="803"/>
      <c r="DG39" s="801"/>
      <c r="DH39" s="802"/>
      <c r="DI39" s="802"/>
      <c r="DJ39" s="802"/>
      <c r="DK39" s="803"/>
      <c r="DL39" s="801"/>
      <c r="DM39" s="802"/>
      <c r="DN39" s="802"/>
      <c r="DO39" s="802"/>
      <c r="DP39" s="803"/>
      <c r="DQ39" s="801"/>
      <c r="DR39" s="802"/>
      <c r="DS39" s="802"/>
      <c r="DT39" s="802"/>
      <c r="DU39" s="803"/>
      <c r="DV39" s="804"/>
      <c r="DW39" s="805"/>
      <c r="DX39" s="805"/>
      <c r="DY39" s="805"/>
      <c r="DZ39" s="806"/>
      <c r="EA39" s="199"/>
    </row>
    <row r="40" spans="1:131" s="200" customFormat="1" ht="26.25" customHeight="1" x14ac:dyDescent="0.15">
      <c r="A40" s="214">
        <v>13</v>
      </c>
      <c r="B40" s="775"/>
      <c r="C40" s="776"/>
      <c r="D40" s="776"/>
      <c r="E40" s="776"/>
      <c r="F40" s="776"/>
      <c r="G40" s="776"/>
      <c r="H40" s="776"/>
      <c r="I40" s="776"/>
      <c r="J40" s="776"/>
      <c r="K40" s="776"/>
      <c r="L40" s="776"/>
      <c r="M40" s="776"/>
      <c r="N40" s="776"/>
      <c r="O40" s="776"/>
      <c r="P40" s="777"/>
      <c r="Q40" s="778"/>
      <c r="R40" s="779"/>
      <c r="S40" s="779"/>
      <c r="T40" s="779"/>
      <c r="U40" s="779"/>
      <c r="V40" s="779"/>
      <c r="W40" s="779"/>
      <c r="X40" s="779"/>
      <c r="Y40" s="779"/>
      <c r="Z40" s="779"/>
      <c r="AA40" s="779"/>
      <c r="AB40" s="779"/>
      <c r="AC40" s="779"/>
      <c r="AD40" s="779"/>
      <c r="AE40" s="780"/>
      <c r="AF40" s="781"/>
      <c r="AG40" s="782"/>
      <c r="AH40" s="782"/>
      <c r="AI40" s="782"/>
      <c r="AJ40" s="783"/>
      <c r="AK40" s="850"/>
      <c r="AL40" s="851"/>
      <c r="AM40" s="851"/>
      <c r="AN40" s="851"/>
      <c r="AO40" s="851"/>
      <c r="AP40" s="851"/>
      <c r="AQ40" s="851"/>
      <c r="AR40" s="851"/>
      <c r="AS40" s="851"/>
      <c r="AT40" s="851"/>
      <c r="AU40" s="851"/>
      <c r="AV40" s="851"/>
      <c r="AW40" s="851"/>
      <c r="AX40" s="851"/>
      <c r="AY40" s="851"/>
      <c r="AZ40" s="852"/>
      <c r="BA40" s="852"/>
      <c r="BB40" s="852"/>
      <c r="BC40" s="852"/>
      <c r="BD40" s="852"/>
      <c r="BE40" s="848"/>
      <c r="BF40" s="848"/>
      <c r="BG40" s="848"/>
      <c r="BH40" s="848"/>
      <c r="BI40" s="849"/>
      <c r="BJ40" s="205"/>
      <c r="BK40" s="205"/>
      <c r="BL40" s="205"/>
      <c r="BM40" s="205"/>
      <c r="BN40" s="205"/>
      <c r="BO40" s="218"/>
      <c r="BP40" s="218"/>
      <c r="BQ40" s="215">
        <v>34</v>
      </c>
      <c r="BR40" s="216"/>
      <c r="BS40" s="788"/>
      <c r="BT40" s="789"/>
      <c r="BU40" s="789"/>
      <c r="BV40" s="789"/>
      <c r="BW40" s="789"/>
      <c r="BX40" s="789"/>
      <c r="BY40" s="789"/>
      <c r="BZ40" s="789"/>
      <c r="CA40" s="789"/>
      <c r="CB40" s="789"/>
      <c r="CC40" s="789"/>
      <c r="CD40" s="789"/>
      <c r="CE40" s="789"/>
      <c r="CF40" s="789"/>
      <c r="CG40" s="790"/>
      <c r="CH40" s="801"/>
      <c r="CI40" s="802"/>
      <c r="CJ40" s="802"/>
      <c r="CK40" s="802"/>
      <c r="CL40" s="803"/>
      <c r="CM40" s="801"/>
      <c r="CN40" s="802"/>
      <c r="CO40" s="802"/>
      <c r="CP40" s="802"/>
      <c r="CQ40" s="803"/>
      <c r="CR40" s="801"/>
      <c r="CS40" s="802"/>
      <c r="CT40" s="802"/>
      <c r="CU40" s="802"/>
      <c r="CV40" s="803"/>
      <c r="CW40" s="801"/>
      <c r="CX40" s="802"/>
      <c r="CY40" s="802"/>
      <c r="CZ40" s="802"/>
      <c r="DA40" s="803"/>
      <c r="DB40" s="801"/>
      <c r="DC40" s="802"/>
      <c r="DD40" s="802"/>
      <c r="DE40" s="802"/>
      <c r="DF40" s="803"/>
      <c r="DG40" s="801"/>
      <c r="DH40" s="802"/>
      <c r="DI40" s="802"/>
      <c r="DJ40" s="802"/>
      <c r="DK40" s="803"/>
      <c r="DL40" s="801"/>
      <c r="DM40" s="802"/>
      <c r="DN40" s="802"/>
      <c r="DO40" s="802"/>
      <c r="DP40" s="803"/>
      <c r="DQ40" s="801"/>
      <c r="DR40" s="802"/>
      <c r="DS40" s="802"/>
      <c r="DT40" s="802"/>
      <c r="DU40" s="803"/>
      <c r="DV40" s="804"/>
      <c r="DW40" s="805"/>
      <c r="DX40" s="805"/>
      <c r="DY40" s="805"/>
      <c r="DZ40" s="806"/>
      <c r="EA40" s="199"/>
    </row>
    <row r="41" spans="1:131" s="200" customFormat="1" ht="26.25" customHeight="1" x14ac:dyDescent="0.15">
      <c r="A41" s="214">
        <v>14</v>
      </c>
      <c r="B41" s="775"/>
      <c r="C41" s="776"/>
      <c r="D41" s="776"/>
      <c r="E41" s="776"/>
      <c r="F41" s="776"/>
      <c r="G41" s="776"/>
      <c r="H41" s="776"/>
      <c r="I41" s="776"/>
      <c r="J41" s="776"/>
      <c r="K41" s="776"/>
      <c r="L41" s="776"/>
      <c r="M41" s="776"/>
      <c r="N41" s="776"/>
      <c r="O41" s="776"/>
      <c r="P41" s="777"/>
      <c r="Q41" s="778"/>
      <c r="R41" s="779"/>
      <c r="S41" s="779"/>
      <c r="T41" s="779"/>
      <c r="U41" s="779"/>
      <c r="V41" s="779"/>
      <c r="W41" s="779"/>
      <c r="X41" s="779"/>
      <c r="Y41" s="779"/>
      <c r="Z41" s="779"/>
      <c r="AA41" s="779"/>
      <c r="AB41" s="779"/>
      <c r="AC41" s="779"/>
      <c r="AD41" s="779"/>
      <c r="AE41" s="780"/>
      <c r="AF41" s="781"/>
      <c r="AG41" s="782"/>
      <c r="AH41" s="782"/>
      <c r="AI41" s="782"/>
      <c r="AJ41" s="783"/>
      <c r="AK41" s="850"/>
      <c r="AL41" s="851"/>
      <c r="AM41" s="851"/>
      <c r="AN41" s="851"/>
      <c r="AO41" s="851"/>
      <c r="AP41" s="851"/>
      <c r="AQ41" s="851"/>
      <c r="AR41" s="851"/>
      <c r="AS41" s="851"/>
      <c r="AT41" s="851"/>
      <c r="AU41" s="851"/>
      <c r="AV41" s="851"/>
      <c r="AW41" s="851"/>
      <c r="AX41" s="851"/>
      <c r="AY41" s="851"/>
      <c r="AZ41" s="852"/>
      <c r="BA41" s="852"/>
      <c r="BB41" s="852"/>
      <c r="BC41" s="852"/>
      <c r="BD41" s="852"/>
      <c r="BE41" s="848"/>
      <c r="BF41" s="848"/>
      <c r="BG41" s="848"/>
      <c r="BH41" s="848"/>
      <c r="BI41" s="849"/>
      <c r="BJ41" s="205"/>
      <c r="BK41" s="205"/>
      <c r="BL41" s="205"/>
      <c r="BM41" s="205"/>
      <c r="BN41" s="205"/>
      <c r="BO41" s="218"/>
      <c r="BP41" s="218"/>
      <c r="BQ41" s="215">
        <v>35</v>
      </c>
      <c r="BR41" s="216"/>
      <c r="BS41" s="788"/>
      <c r="BT41" s="789"/>
      <c r="BU41" s="789"/>
      <c r="BV41" s="789"/>
      <c r="BW41" s="789"/>
      <c r="BX41" s="789"/>
      <c r="BY41" s="789"/>
      <c r="BZ41" s="789"/>
      <c r="CA41" s="789"/>
      <c r="CB41" s="789"/>
      <c r="CC41" s="789"/>
      <c r="CD41" s="789"/>
      <c r="CE41" s="789"/>
      <c r="CF41" s="789"/>
      <c r="CG41" s="790"/>
      <c r="CH41" s="801"/>
      <c r="CI41" s="802"/>
      <c r="CJ41" s="802"/>
      <c r="CK41" s="802"/>
      <c r="CL41" s="803"/>
      <c r="CM41" s="801"/>
      <c r="CN41" s="802"/>
      <c r="CO41" s="802"/>
      <c r="CP41" s="802"/>
      <c r="CQ41" s="803"/>
      <c r="CR41" s="801"/>
      <c r="CS41" s="802"/>
      <c r="CT41" s="802"/>
      <c r="CU41" s="802"/>
      <c r="CV41" s="803"/>
      <c r="CW41" s="801"/>
      <c r="CX41" s="802"/>
      <c r="CY41" s="802"/>
      <c r="CZ41" s="802"/>
      <c r="DA41" s="803"/>
      <c r="DB41" s="801"/>
      <c r="DC41" s="802"/>
      <c r="DD41" s="802"/>
      <c r="DE41" s="802"/>
      <c r="DF41" s="803"/>
      <c r="DG41" s="801"/>
      <c r="DH41" s="802"/>
      <c r="DI41" s="802"/>
      <c r="DJ41" s="802"/>
      <c r="DK41" s="803"/>
      <c r="DL41" s="801"/>
      <c r="DM41" s="802"/>
      <c r="DN41" s="802"/>
      <c r="DO41" s="802"/>
      <c r="DP41" s="803"/>
      <c r="DQ41" s="801"/>
      <c r="DR41" s="802"/>
      <c r="DS41" s="802"/>
      <c r="DT41" s="802"/>
      <c r="DU41" s="803"/>
      <c r="DV41" s="804"/>
      <c r="DW41" s="805"/>
      <c r="DX41" s="805"/>
      <c r="DY41" s="805"/>
      <c r="DZ41" s="806"/>
      <c r="EA41" s="199"/>
    </row>
    <row r="42" spans="1:131" s="200" customFormat="1" ht="26.25" customHeight="1" x14ac:dyDescent="0.15">
      <c r="A42" s="214">
        <v>15</v>
      </c>
      <c r="B42" s="775"/>
      <c r="C42" s="776"/>
      <c r="D42" s="776"/>
      <c r="E42" s="776"/>
      <c r="F42" s="776"/>
      <c r="G42" s="776"/>
      <c r="H42" s="776"/>
      <c r="I42" s="776"/>
      <c r="J42" s="776"/>
      <c r="K42" s="776"/>
      <c r="L42" s="776"/>
      <c r="M42" s="776"/>
      <c r="N42" s="776"/>
      <c r="O42" s="776"/>
      <c r="P42" s="777"/>
      <c r="Q42" s="778"/>
      <c r="R42" s="779"/>
      <c r="S42" s="779"/>
      <c r="T42" s="779"/>
      <c r="U42" s="779"/>
      <c r="V42" s="779"/>
      <c r="W42" s="779"/>
      <c r="X42" s="779"/>
      <c r="Y42" s="779"/>
      <c r="Z42" s="779"/>
      <c r="AA42" s="779"/>
      <c r="AB42" s="779"/>
      <c r="AC42" s="779"/>
      <c r="AD42" s="779"/>
      <c r="AE42" s="780"/>
      <c r="AF42" s="781"/>
      <c r="AG42" s="782"/>
      <c r="AH42" s="782"/>
      <c r="AI42" s="782"/>
      <c r="AJ42" s="783"/>
      <c r="AK42" s="850"/>
      <c r="AL42" s="851"/>
      <c r="AM42" s="851"/>
      <c r="AN42" s="851"/>
      <c r="AO42" s="851"/>
      <c r="AP42" s="851"/>
      <c r="AQ42" s="851"/>
      <c r="AR42" s="851"/>
      <c r="AS42" s="851"/>
      <c r="AT42" s="851"/>
      <c r="AU42" s="851"/>
      <c r="AV42" s="851"/>
      <c r="AW42" s="851"/>
      <c r="AX42" s="851"/>
      <c r="AY42" s="851"/>
      <c r="AZ42" s="852"/>
      <c r="BA42" s="852"/>
      <c r="BB42" s="852"/>
      <c r="BC42" s="852"/>
      <c r="BD42" s="852"/>
      <c r="BE42" s="848"/>
      <c r="BF42" s="848"/>
      <c r="BG42" s="848"/>
      <c r="BH42" s="848"/>
      <c r="BI42" s="849"/>
      <c r="BJ42" s="205"/>
      <c r="BK42" s="205"/>
      <c r="BL42" s="205"/>
      <c r="BM42" s="205"/>
      <c r="BN42" s="205"/>
      <c r="BO42" s="218"/>
      <c r="BP42" s="218"/>
      <c r="BQ42" s="215">
        <v>36</v>
      </c>
      <c r="BR42" s="216"/>
      <c r="BS42" s="788"/>
      <c r="BT42" s="789"/>
      <c r="BU42" s="789"/>
      <c r="BV42" s="789"/>
      <c r="BW42" s="789"/>
      <c r="BX42" s="789"/>
      <c r="BY42" s="789"/>
      <c r="BZ42" s="789"/>
      <c r="CA42" s="789"/>
      <c r="CB42" s="789"/>
      <c r="CC42" s="789"/>
      <c r="CD42" s="789"/>
      <c r="CE42" s="789"/>
      <c r="CF42" s="789"/>
      <c r="CG42" s="790"/>
      <c r="CH42" s="801"/>
      <c r="CI42" s="802"/>
      <c r="CJ42" s="802"/>
      <c r="CK42" s="802"/>
      <c r="CL42" s="803"/>
      <c r="CM42" s="801"/>
      <c r="CN42" s="802"/>
      <c r="CO42" s="802"/>
      <c r="CP42" s="802"/>
      <c r="CQ42" s="803"/>
      <c r="CR42" s="801"/>
      <c r="CS42" s="802"/>
      <c r="CT42" s="802"/>
      <c r="CU42" s="802"/>
      <c r="CV42" s="803"/>
      <c r="CW42" s="801"/>
      <c r="CX42" s="802"/>
      <c r="CY42" s="802"/>
      <c r="CZ42" s="802"/>
      <c r="DA42" s="803"/>
      <c r="DB42" s="801"/>
      <c r="DC42" s="802"/>
      <c r="DD42" s="802"/>
      <c r="DE42" s="802"/>
      <c r="DF42" s="803"/>
      <c r="DG42" s="801"/>
      <c r="DH42" s="802"/>
      <c r="DI42" s="802"/>
      <c r="DJ42" s="802"/>
      <c r="DK42" s="803"/>
      <c r="DL42" s="801"/>
      <c r="DM42" s="802"/>
      <c r="DN42" s="802"/>
      <c r="DO42" s="802"/>
      <c r="DP42" s="803"/>
      <c r="DQ42" s="801"/>
      <c r="DR42" s="802"/>
      <c r="DS42" s="802"/>
      <c r="DT42" s="802"/>
      <c r="DU42" s="803"/>
      <c r="DV42" s="804"/>
      <c r="DW42" s="805"/>
      <c r="DX42" s="805"/>
      <c r="DY42" s="805"/>
      <c r="DZ42" s="806"/>
      <c r="EA42" s="199"/>
    </row>
    <row r="43" spans="1:131" s="200" customFormat="1" ht="26.25" customHeight="1" x14ac:dyDescent="0.15">
      <c r="A43" s="214">
        <v>16</v>
      </c>
      <c r="B43" s="775"/>
      <c r="C43" s="776"/>
      <c r="D43" s="776"/>
      <c r="E43" s="776"/>
      <c r="F43" s="776"/>
      <c r="G43" s="776"/>
      <c r="H43" s="776"/>
      <c r="I43" s="776"/>
      <c r="J43" s="776"/>
      <c r="K43" s="776"/>
      <c r="L43" s="776"/>
      <c r="M43" s="776"/>
      <c r="N43" s="776"/>
      <c r="O43" s="776"/>
      <c r="P43" s="777"/>
      <c r="Q43" s="778"/>
      <c r="R43" s="779"/>
      <c r="S43" s="779"/>
      <c r="T43" s="779"/>
      <c r="U43" s="779"/>
      <c r="V43" s="779"/>
      <c r="W43" s="779"/>
      <c r="X43" s="779"/>
      <c r="Y43" s="779"/>
      <c r="Z43" s="779"/>
      <c r="AA43" s="779"/>
      <c r="AB43" s="779"/>
      <c r="AC43" s="779"/>
      <c r="AD43" s="779"/>
      <c r="AE43" s="780"/>
      <c r="AF43" s="781"/>
      <c r="AG43" s="782"/>
      <c r="AH43" s="782"/>
      <c r="AI43" s="782"/>
      <c r="AJ43" s="783"/>
      <c r="AK43" s="850"/>
      <c r="AL43" s="851"/>
      <c r="AM43" s="851"/>
      <c r="AN43" s="851"/>
      <c r="AO43" s="851"/>
      <c r="AP43" s="851"/>
      <c r="AQ43" s="851"/>
      <c r="AR43" s="851"/>
      <c r="AS43" s="851"/>
      <c r="AT43" s="851"/>
      <c r="AU43" s="851"/>
      <c r="AV43" s="851"/>
      <c r="AW43" s="851"/>
      <c r="AX43" s="851"/>
      <c r="AY43" s="851"/>
      <c r="AZ43" s="852"/>
      <c r="BA43" s="852"/>
      <c r="BB43" s="852"/>
      <c r="BC43" s="852"/>
      <c r="BD43" s="852"/>
      <c r="BE43" s="848"/>
      <c r="BF43" s="848"/>
      <c r="BG43" s="848"/>
      <c r="BH43" s="848"/>
      <c r="BI43" s="849"/>
      <c r="BJ43" s="205"/>
      <c r="BK43" s="205"/>
      <c r="BL43" s="205"/>
      <c r="BM43" s="205"/>
      <c r="BN43" s="205"/>
      <c r="BO43" s="218"/>
      <c r="BP43" s="218"/>
      <c r="BQ43" s="215">
        <v>37</v>
      </c>
      <c r="BR43" s="216"/>
      <c r="BS43" s="788"/>
      <c r="BT43" s="789"/>
      <c r="BU43" s="789"/>
      <c r="BV43" s="789"/>
      <c r="BW43" s="789"/>
      <c r="BX43" s="789"/>
      <c r="BY43" s="789"/>
      <c r="BZ43" s="789"/>
      <c r="CA43" s="789"/>
      <c r="CB43" s="789"/>
      <c r="CC43" s="789"/>
      <c r="CD43" s="789"/>
      <c r="CE43" s="789"/>
      <c r="CF43" s="789"/>
      <c r="CG43" s="790"/>
      <c r="CH43" s="801"/>
      <c r="CI43" s="802"/>
      <c r="CJ43" s="802"/>
      <c r="CK43" s="802"/>
      <c r="CL43" s="803"/>
      <c r="CM43" s="801"/>
      <c r="CN43" s="802"/>
      <c r="CO43" s="802"/>
      <c r="CP43" s="802"/>
      <c r="CQ43" s="803"/>
      <c r="CR43" s="801"/>
      <c r="CS43" s="802"/>
      <c r="CT43" s="802"/>
      <c r="CU43" s="802"/>
      <c r="CV43" s="803"/>
      <c r="CW43" s="801"/>
      <c r="CX43" s="802"/>
      <c r="CY43" s="802"/>
      <c r="CZ43" s="802"/>
      <c r="DA43" s="803"/>
      <c r="DB43" s="801"/>
      <c r="DC43" s="802"/>
      <c r="DD43" s="802"/>
      <c r="DE43" s="802"/>
      <c r="DF43" s="803"/>
      <c r="DG43" s="801"/>
      <c r="DH43" s="802"/>
      <c r="DI43" s="802"/>
      <c r="DJ43" s="802"/>
      <c r="DK43" s="803"/>
      <c r="DL43" s="801"/>
      <c r="DM43" s="802"/>
      <c r="DN43" s="802"/>
      <c r="DO43" s="802"/>
      <c r="DP43" s="803"/>
      <c r="DQ43" s="801"/>
      <c r="DR43" s="802"/>
      <c r="DS43" s="802"/>
      <c r="DT43" s="802"/>
      <c r="DU43" s="803"/>
      <c r="DV43" s="804"/>
      <c r="DW43" s="805"/>
      <c r="DX43" s="805"/>
      <c r="DY43" s="805"/>
      <c r="DZ43" s="806"/>
      <c r="EA43" s="199"/>
    </row>
    <row r="44" spans="1:131" s="200" customFormat="1" ht="26.25" customHeight="1" x14ac:dyDescent="0.15">
      <c r="A44" s="214">
        <v>17</v>
      </c>
      <c r="B44" s="775"/>
      <c r="C44" s="776"/>
      <c r="D44" s="776"/>
      <c r="E44" s="776"/>
      <c r="F44" s="776"/>
      <c r="G44" s="776"/>
      <c r="H44" s="776"/>
      <c r="I44" s="776"/>
      <c r="J44" s="776"/>
      <c r="K44" s="776"/>
      <c r="L44" s="776"/>
      <c r="M44" s="776"/>
      <c r="N44" s="776"/>
      <c r="O44" s="776"/>
      <c r="P44" s="777"/>
      <c r="Q44" s="778"/>
      <c r="R44" s="779"/>
      <c r="S44" s="779"/>
      <c r="T44" s="779"/>
      <c r="U44" s="779"/>
      <c r="V44" s="779"/>
      <c r="W44" s="779"/>
      <c r="X44" s="779"/>
      <c r="Y44" s="779"/>
      <c r="Z44" s="779"/>
      <c r="AA44" s="779"/>
      <c r="AB44" s="779"/>
      <c r="AC44" s="779"/>
      <c r="AD44" s="779"/>
      <c r="AE44" s="780"/>
      <c r="AF44" s="781"/>
      <c r="AG44" s="782"/>
      <c r="AH44" s="782"/>
      <c r="AI44" s="782"/>
      <c r="AJ44" s="783"/>
      <c r="AK44" s="850"/>
      <c r="AL44" s="851"/>
      <c r="AM44" s="851"/>
      <c r="AN44" s="851"/>
      <c r="AO44" s="851"/>
      <c r="AP44" s="851"/>
      <c r="AQ44" s="851"/>
      <c r="AR44" s="851"/>
      <c r="AS44" s="851"/>
      <c r="AT44" s="851"/>
      <c r="AU44" s="851"/>
      <c r="AV44" s="851"/>
      <c r="AW44" s="851"/>
      <c r="AX44" s="851"/>
      <c r="AY44" s="851"/>
      <c r="AZ44" s="852"/>
      <c r="BA44" s="852"/>
      <c r="BB44" s="852"/>
      <c r="BC44" s="852"/>
      <c r="BD44" s="852"/>
      <c r="BE44" s="848"/>
      <c r="BF44" s="848"/>
      <c r="BG44" s="848"/>
      <c r="BH44" s="848"/>
      <c r="BI44" s="849"/>
      <c r="BJ44" s="205"/>
      <c r="BK44" s="205"/>
      <c r="BL44" s="205"/>
      <c r="BM44" s="205"/>
      <c r="BN44" s="205"/>
      <c r="BO44" s="218"/>
      <c r="BP44" s="218"/>
      <c r="BQ44" s="215">
        <v>38</v>
      </c>
      <c r="BR44" s="216"/>
      <c r="BS44" s="788"/>
      <c r="BT44" s="789"/>
      <c r="BU44" s="789"/>
      <c r="BV44" s="789"/>
      <c r="BW44" s="789"/>
      <c r="BX44" s="789"/>
      <c r="BY44" s="789"/>
      <c r="BZ44" s="789"/>
      <c r="CA44" s="789"/>
      <c r="CB44" s="789"/>
      <c r="CC44" s="789"/>
      <c r="CD44" s="789"/>
      <c r="CE44" s="789"/>
      <c r="CF44" s="789"/>
      <c r="CG44" s="790"/>
      <c r="CH44" s="801"/>
      <c r="CI44" s="802"/>
      <c r="CJ44" s="802"/>
      <c r="CK44" s="802"/>
      <c r="CL44" s="803"/>
      <c r="CM44" s="801"/>
      <c r="CN44" s="802"/>
      <c r="CO44" s="802"/>
      <c r="CP44" s="802"/>
      <c r="CQ44" s="803"/>
      <c r="CR44" s="801"/>
      <c r="CS44" s="802"/>
      <c r="CT44" s="802"/>
      <c r="CU44" s="802"/>
      <c r="CV44" s="803"/>
      <c r="CW44" s="801"/>
      <c r="CX44" s="802"/>
      <c r="CY44" s="802"/>
      <c r="CZ44" s="802"/>
      <c r="DA44" s="803"/>
      <c r="DB44" s="801"/>
      <c r="DC44" s="802"/>
      <c r="DD44" s="802"/>
      <c r="DE44" s="802"/>
      <c r="DF44" s="803"/>
      <c r="DG44" s="801"/>
      <c r="DH44" s="802"/>
      <c r="DI44" s="802"/>
      <c r="DJ44" s="802"/>
      <c r="DK44" s="803"/>
      <c r="DL44" s="801"/>
      <c r="DM44" s="802"/>
      <c r="DN44" s="802"/>
      <c r="DO44" s="802"/>
      <c r="DP44" s="803"/>
      <c r="DQ44" s="801"/>
      <c r="DR44" s="802"/>
      <c r="DS44" s="802"/>
      <c r="DT44" s="802"/>
      <c r="DU44" s="803"/>
      <c r="DV44" s="804"/>
      <c r="DW44" s="805"/>
      <c r="DX44" s="805"/>
      <c r="DY44" s="805"/>
      <c r="DZ44" s="806"/>
      <c r="EA44" s="199"/>
    </row>
    <row r="45" spans="1:131" s="200" customFormat="1" ht="26.25" customHeight="1" x14ac:dyDescent="0.15">
      <c r="A45" s="214">
        <v>18</v>
      </c>
      <c r="B45" s="775"/>
      <c r="C45" s="776"/>
      <c r="D45" s="776"/>
      <c r="E45" s="776"/>
      <c r="F45" s="776"/>
      <c r="G45" s="776"/>
      <c r="H45" s="776"/>
      <c r="I45" s="776"/>
      <c r="J45" s="776"/>
      <c r="K45" s="776"/>
      <c r="L45" s="776"/>
      <c r="M45" s="776"/>
      <c r="N45" s="776"/>
      <c r="O45" s="776"/>
      <c r="P45" s="777"/>
      <c r="Q45" s="778"/>
      <c r="R45" s="779"/>
      <c r="S45" s="779"/>
      <c r="T45" s="779"/>
      <c r="U45" s="779"/>
      <c r="V45" s="779"/>
      <c r="W45" s="779"/>
      <c r="X45" s="779"/>
      <c r="Y45" s="779"/>
      <c r="Z45" s="779"/>
      <c r="AA45" s="779"/>
      <c r="AB45" s="779"/>
      <c r="AC45" s="779"/>
      <c r="AD45" s="779"/>
      <c r="AE45" s="780"/>
      <c r="AF45" s="781"/>
      <c r="AG45" s="782"/>
      <c r="AH45" s="782"/>
      <c r="AI45" s="782"/>
      <c r="AJ45" s="783"/>
      <c r="AK45" s="850"/>
      <c r="AL45" s="851"/>
      <c r="AM45" s="851"/>
      <c r="AN45" s="851"/>
      <c r="AO45" s="851"/>
      <c r="AP45" s="851"/>
      <c r="AQ45" s="851"/>
      <c r="AR45" s="851"/>
      <c r="AS45" s="851"/>
      <c r="AT45" s="851"/>
      <c r="AU45" s="851"/>
      <c r="AV45" s="851"/>
      <c r="AW45" s="851"/>
      <c r="AX45" s="851"/>
      <c r="AY45" s="851"/>
      <c r="AZ45" s="852"/>
      <c r="BA45" s="852"/>
      <c r="BB45" s="852"/>
      <c r="BC45" s="852"/>
      <c r="BD45" s="852"/>
      <c r="BE45" s="848"/>
      <c r="BF45" s="848"/>
      <c r="BG45" s="848"/>
      <c r="BH45" s="848"/>
      <c r="BI45" s="849"/>
      <c r="BJ45" s="205"/>
      <c r="BK45" s="205"/>
      <c r="BL45" s="205"/>
      <c r="BM45" s="205"/>
      <c r="BN45" s="205"/>
      <c r="BO45" s="218"/>
      <c r="BP45" s="218"/>
      <c r="BQ45" s="215">
        <v>39</v>
      </c>
      <c r="BR45" s="216"/>
      <c r="BS45" s="788"/>
      <c r="BT45" s="789"/>
      <c r="BU45" s="789"/>
      <c r="BV45" s="789"/>
      <c r="BW45" s="789"/>
      <c r="BX45" s="789"/>
      <c r="BY45" s="789"/>
      <c r="BZ45" s="789"/>
      <c r="CA45" s="789"/>
      <c r="CB45" s="789"/>
      <c r="CC45" s="789"/>
      <c r="CD45" s="789"/>
      <c r="CE45" s="789"/>
      <c r="CF45" s="789"/>
      <c r="CG45" s="790"/>
      <c r="CH45" s="801"/>
      <c r="CI45" s="802"/>
      <c r="CJ45" s="802"/>
      <c r="CK45" s="802"/>
      <c r="CL45" s="803"/>
      <c r="CM45" s="801"/>
      <c r="CN45" s="802"/>
      <c r="CO45" s="802"/>
      <c r="CP45" s="802"/>
      <c r="CQ45" s="803"/>
      <c r="CR45" s="801"/>
      <c r="CS45" s="802"/>
      <c r="CT45" s="802"/>
      <c r="CU45" s="802"/>
      <c r="CV45" s="803"/>
      <c r="CW45" s="801"/>
      <c r="CX45" s="802"/>
      <c r="CY45" s="802"/>
      <c r="CZ45" s="802"/>
      <c r="DA45" s="803"/>
      <c r="DB45" s="801"/>
      <c r="DC45" s="802"/>
      <c r="DD45" s="802"/>
      <c r="DE45" s="802"/>
      <c r="DF45" s="803"/>
      <c r="DG45" s="801"/>
      <c r="DH45" s="802"/>
      <c r="DI45" s="802"/>
      <c r="DJ45" s="802"/>
      <c r="DK45" s="803"/>
      <c r="DL45" s="801"/>
      <c r="DM45" s="802"/>
      <c r="DN45" s="802"/>
      <c r="DO45" s="802"/>
      <c r="DP45" s="803"/>
      <c r="DQ45" s="801"/>
      <c r="DR45" s="802"/>
      <c r="DS45" s="802"/>
      <c r="DT45" s="802"/>
      <c r="DU45" s="803"/>
      <c r="DV45" s="804"/>
      <c r="DW45" s="805"/>
      <c r="DX45" s="805"/>
      <c r="DY45" s="805"/>
      <c r="DZ45" s="806"/>
      <c r="EA45" s="199"/>
    </row>
    <row r="46" spans="1:131" s="200" customFormat="1" ht="26.25" customHeight="1" x14ac:dyDescent="0.15">
      <c r="A46" s="214">
        <v>19</v>
      </c>
      <c r="B46" s="775"/>
      <c r="C46" s="776"/>
      <c r="D46" s="776"/>
      <c r="E46" s="776"/>
      <c r="F46" s="776"/>
      <c r="G46" s="776"/>
      <c r="H46" s="776"/>
      <c r="I46" s="776"/>
      <c r="J46" s="776"/>
      <c r="K46" s="776"/>
      <c r="L46" s="776"/>
      <c r="M46" s="776"/>
      <c r="N46" s="776"/>
      <c r="O46" s="776"/>
      <c r="P46" s="777"/>
      <c r="Q46" s="778"/>
      <c r="R46" s="779"/>
      <c r="S46" s="779"/>
      <c r="T46" s="779"/>
      <c r="U46" s="779"/>
      <c r="V46" s="779"/>
      <c r="W46" s="779"/>
      <c r="X46" s="779"/>
      <c r="Y46" s="779"/>
      <c r="Z46" s="779"/>
      <c r="AA46" s="779"/>
      <c r="AB46" s="779"/>
      <c r="AC46" s="779"/>
      <c r="AD46" s="779"/>
      <c r="AE46" s="780"/>
      <c r="AF46" s="781"/>
      <c r="AG46" s="782"/>
      <c r="AH46" s="782"/>
      <c r="AI46" s="782"/>
      <c r="AJ46" s="783"/>
      <c r="AK46" s="850"/>
      <c r="AL46" s="851"/>
      <c r="AM46" s="851"/>
      <c r="AN46" s="851"/>
      <c r="AO46" s="851"/>
      <c r="AP46" s="851"/>
      <c r="AQ46" s="851"/>
      <c r="AR46" s="851"/>
      <c r="AS46" s="851"/>
      <c r="AT46" s="851"/>
      <c r="AU46" s="851"/>
      <c r="AV46" s="851"/>
      <c r="AW46" s="851"/>
      <c r="AX46" s="851"/>
      <c r="AY46" s="851"/>
      <c r="AZ46" s="852"/>
      <c r="BA46" s="852"/>
      <c r="BB46" s="852"/>
      <c r="BC46" s="852"/>
      <c r="BD46" s="852"/>
      <c r="BE46" s="848"/>
      <c r="BF46" s="848"/>
      <c r="BG46" s="848"/>
      <c r="BH46" s="848"/>
      <c r="BI46" s="849"/>
      <c r="BJ46" s="205"/>
      <c r="BK46" s="205"/>
      <c r="BL46" s="205"/>
      <c r="BM46" s="205"/>
      <c r="BN46" s="205"/>
      <c r="BO46" s="218"/>
      <c r="BP46" s="218"/>
      <c r="BQ46" s="215">
        <v>40</v>
      </c>
      <c r="BR46" s="216"/>
      <c r="BS46" s="788"/>
      <c r="BT46" s="789"/>
      <c r="BU46" s="789"/>
      <c r="BV46" s="789"/>
      <c r="BW46" s="789"/>
      <c r="BX46" s="789"/>
      <c r="BY46" s="789"/>
      <c r="BZ46" s="789"/>
      <c r="CA46" s="789"/>
      <c r="CB46" s="789"/>
      <c r="CC46" s="789"/>
      <c r="CD46" s="789"/>
      <c r="CE46" s="789"/>
      <c r="CF46" s="789"/>
      <c r="CG46" s="790"/>
      <c r="CH46" s="801"/>
      <c r="CI46" s="802"/>
      <c r="CJ46" s="802"/>
      <c r="CK46" s="802"/>
      <c r="CL46" s="803"/>
      <c r="CM46" s="801"/>
      <c r="CN46" s="802"/>
      <c r="CO46" s="802"/>
      <c r="CP46" s="802"/>
      <c r="CQ46" s="803"/>
      <c r="CR46" s="801"/>
      <c r="CS46" s="802"/>
      <c r="CT46" s="802"/>
      <c r="CU46" s="802"/>
      <c r="CV46" s="803"/>
      <c r="CW46" s="801"/>
      <c r="CX46" s="802"/>
      <c r="CY46" s="802"/>
      <c r="CZ46" s="802"/>
      <c r="DA46" s="803"/>
      <c r="DB46" s="801"/>
      <c r="DC46" s="802"/>
      <c r="DD46" s="802"/>
      <c r="DE46" s="802"/>
      <c r="DF46" s="803"/>
      <c r="DG46" s="801"/>
      <c r="DH46" s="802"/>
      <c r="DI46" s="802"/>
      <c r="DJ46" s="802"/>
      <c r="DK46" s="803"/>
      <c r="DL46" s="801"/>
      <c r="DM46" s="802"/>
      <c r="DN46" s="802"/>
      <c r="DO46" s="802"/>
      <c r="DP46" s="803"/>
      <c r="DQ46" s="801"/>
      <c r="DR46" s="802"/>
      <c r="DS46" s="802"/>
      <c r="DT46" s="802"/>
      <c r="DU46" s="803"/>
      <c r="DV46" s="804"/>
      <c r="DW46" s="805"/>
      <c r="DX46" s="805"/>
      <c r="DY46" s="805"/>
      <c r="DZ46" s="806"/>
      <c r="EA46" s="199"/>
    </row>
    <row r="47" spans="1:131" s="200" customFormat="1" ht="26.25" customHeight="1" x14ac:dyDescent="0.15">
      <c r="A47" s="214">
        <v>20</v>
      </c>
      <c r="B47" s="775"/>
      <c r="C47" s="776"/>
      <c r="D47" s="776"/>
      <c r="E47" s="776"/>
      <c r="F47" s="776"/>
      <c r="G47" s="776"/>
      <c r="H47" s="776"/>
      <c r="I47" s="776"/>
      <c r="J47" s="776"/>
      <c r="K47" s="776"/>
      <c r="L47" s="776"/>
      <c r="M47" s="776"/>
      <c r="N47" s="776"/>
      <c r="O47" s="776"/>
      <c r="P47" s="777"/>
      <c r="Q47" s="778"/>
      <c r="R47" s="779"/>
      <c r="S47" s="779"/>
      <c r="T47" s="779"/>
      <c r="U47" s="779"/>
      <c r="V47" s="779"/>
      <c r="W47" s="779"/>
      <c r="X47" s="779"/>
      <c r="Y47" s="779"/>
      <c r="Z47" s="779"/>
      <c r="AA47" s="779"/>
      <c r="AB47" s="779"/>
      <c r="AC47" s="779"/>
      <c r="AD47" s="779"/>
      <c r="AE47" s="780"/>
      <c r="AF47" s="781"/>
      <c r="AG47" s="782"/>
      <c r="AH47" s="782"/>
      <c r="AI47" s="782"/>
      <c r="AJ47" s="783"/>
      <c r="AK47" s="850"/>
      <c r="AL47" s="851"/>
      <c r="AM47" s="851"/>
      <c r="AN47" s="851"/>
      <c r="AO47" s="851"/>
      <c r="AP47" s="851"/>
      <c r="AQ47" s="851"/>
      <c r="AR47" s="851"/>
      <c r="AS47" s="851"/>
      <c r="AT47" s="851"/>
      <c r="AU47" s="851"/>
      <c r="AV47" s="851"/>
      <c r="AW47" s="851"/>
      <c r="AX47" s="851"/>
      <c r="AY47" s="851"/>
      <c r="AZ47" s="852"/>
      <c r="BA47" s="852"/>
      <c r="BB47" s="852"/>
      <c r="BC47" s="852"/>
      <c r="BD47" s="852"/>
      <c r="BE47" s="848"/>
      <c r="BF47" s="848"/>
      <c r="BG47" s="848"/>
      <c r="BH47" s="848"/>
      <c r="BI47" s="849"/>
      <c r="BJ47" s="205"/>
      <c r="BK47" s="205"/>
      <c r="BL47" s="205"/>
      <c r="BM47" s="205"/>
      <c r="BN47" s="205"/>
      <c r="BO47" s="218"/>
      <c r="BP47" s="218"/>
      <c r="BQ47" s="215">
        <v>41</v>
      </c>
      <c r="BR47" s="216"/>
      <c r="BS47" s="788"/>
      <c r="BT47" s="789"/>
      <c r="BU47" s="789"/>
      <c r="BV47" s="789"/>
      <c r="BW47" s="789"/>
      <c r="BX47" s="789"/>
      <c r="BY47" s="789"/>
      <c r="BZ47" s="789"/>
      <c r="CA47" s="789"/>
      <c r="CB47" s="789"/>
      <c r="CC47" s="789"/>
      <c r="CD47" s="789"/>
      <c r="CE47" s="789"/>
      <c r="CF47" s="789"/>
      <c r="CG47" s="790"/>
      <c r="CH47" s="801"/>
      <c r="CI47" s="802"/>
      <c r="CJ47" s="802"/>
      <c r="CK47" s="802"/>
      <c r="CL47" s="803"/>
      <c r="CM47" s="801"/>
      <c r="CN47" s="802"/>
      <c r="CO47" s="802"/>
      <c r="CP47" s="802"/>
      <c r="CQ47" s="803"/>
      <c r="CR47" s="801"/>
      <c r="CS47" s="802"/>
      <c r="CT47" s="802"/>
      <c r="CU47" s="802"/>
      <c r="CV47" s="803"/>
      <c r="CW47" s="801"/>
      <c r="CX47" s="802"/>
      <c r="CY47" s="802"/>
      <c r="CZ47" s="802"/>
      <c r="DA47" s="803"/>
      <c r="DB47" s="801"/>
      <c r="DC47" s="802"/>
      <c r="DD47" s="802"/>
      <c r="DE47" s="802"/>
      <c r="DF47" s="803"/>
      <c r="DG47" s="801"/>
      <c r="DH47" s="802"/>
      <c r="DI47" s="802"/>
      <c r="DJ47" s="802"/>
      <c r="DK47" s="803"/>
      <c r="DL47" s="801"/>
      <c r="DM47" s="802"/>
      <c r="DN47" s="802"/>
      <c r="DO47" s="802"/>
      <c r="DP47" s="803"/>
      <c r="DQ47" s="801"/>
      <c r="DR47" s="802"/>
      <c r="DS47" s="802"/>
      <c r="DT47" s="802"/>
      <c r="DU47" s="803"/>
      <c r="DV47" s="804"/>
      <c r="DW47" s="805"/>
      <c r="DX47" s="805"/>
      <c r="DY47" s="805"/>
      <c r="DZ47" s="806"/>
      <c r="EA47" s="199"/>
    </row>
    <row r="48" spans="1:131" s="200" customFormat="1" ht="26.25" customHeight="1" x14ac:dyDescent="0.15">
      <c r="A48" s="214">
        <v>21</v>
      </c>
      <c r="B48" s="775"/>
      <c r="C48" s="776"/>
      <c r="D48" s="776"/>
      <c r="E48" s="776"/>
      <c r="F48" s="776"/>
      <c r="G48" s="776"/>
      <c r="H48" s="776"/>
      <c r="I48" s="776"/>
      <c r="J48" s="776"/>
      <c r="K48" s="776"/>
      <c r="L48" s="776"/>
      <c r="M48" s="776"/>
      <c r="N48" s="776"/>
      <c r="O48" s="776"/>
      <c r="P48" s="777"/>
      <c r="Q48" s="778"/>
      <c r="R48" s="779"/>
      <c r="S48" s="779"/>
      <c r="T48" s="779"/>
      <c r="U48" s="779"/>
      <c r="V48" s="779"/>
      <c r="W48" s="779"/>
      <c r="X48" s="779"/>
      <c r="Y48" s="779"/>
      <c r="Z48" s="779"/>
      <c r="AA48" s="779"/>
      <c r="AB48" s="779"/>
      <c r="AC48" s="779"/>
      <c r="AD48" s="779"/>
      <c r="AE48" s="780"/>
      <c r="AF48" s="781"/>
      <c r="AG48" s="782"/>
      <c r="AH48" s="782"/>
      <c r="AI48" s="782"/>
      <c r="AJ48" s="783"/>
      <c r="AK48" s="850"/>
      <c r="AL48" s="851"/>
      <c r="AM48" s="851"/>
      <c r="AN48" s="851"/>
      <c r="AO48" s="851"/>
      <c r="AP48" s="851"/>
      <c r="AQ48" s="851"/>
      <c r="AR48" s="851"/>
      <c r="AS48" s="851"/>
      <c r="AT48" s="851"/>
      <c r="AU48" s="851"/>
      <c r="AV48" s="851"/>
      <c r="AW48" s="851"/>
      <c r="AX48" s="851"/>
      <c r="AY48" s="851"/>
      <c r="AZ48" s="852"/>
      <c r="BA48" s="852"/>
      <c r="BB48" s="852"/>
      <c r="BC48" s="852"/>
      <c r="BD48" s="852"/>
      <c r="BE48" s="848"/>
      <c r="BF48" s="848"/>
      <c r="BG48" s="848"/>
      <c r="BH48" s="848"/>
      <c r="BI48" s="849"/>
      <c r="BJ48" s="205"/>
      <c r="BK48" s="205"/>
      <c r="BL48" s="205"/>
      <c r="BM48" s="205"/>
      <c r="BN48" s="205"/>
      <c r="BO48" s="218"/>
      <c r="BP48" s="218"/>
      <c r="BQ48" s="215">
        <v>42</v>
      </c>
      <c r="BR48" s="216"/>
      <c r="BS48" s="788"/>
      <c r="BT48" s="789"/>
      <c r="BU48" s="789"/>
      <c r="BV48" s="789"/>
      <c r="BW48" s="789"/>
      <c r="BX48" s="789"/>
      <c r="BY48" s="789"/>
      <c r="BZ48" s="789"/>
      <c r="CA48" s="789"/>
      <c r="CB48" s="789"/>
      <c r="CC48" s="789"/>
      <c r="CD48" s="789"/>
      <c r="CE48" s="789"/>
      <c r="CF48" s="789"/>
      <c r="CG48" s="790"/>
      <c r="CH48" s="801"/>
      <c r="CI48" s="802"/>
      <c r="CJ48" s="802"/>
      <c r="CK48" s="802"/>
      <c r="CL48" s="803"/>
      <c r="CM48" s="801"/>
      <c r="CN48" s="802"/>
      <c r="CO48" s="802"/>
      <c r="CP48" s="802"/>
      <c r="CQ48" s="803"/>
      <c r="CR48" s="801"/>
      <c r="CS48" s="802"/>
      <c r="CT48" s="802"/>
      <c r="CU48" s="802"/>
      <c r="CV48" s="803"/>
      <c r="CW48" s="801"/>
      <c r="CX48" s="802"/>
      <c r="CY48" s="802"/>
      <c r="CZ48" s="802"/>
      <c r="DA48" s="803"/>
      <c r="DB48" s="801"/>
      <c r="DC48" s="802"/>
      <c r="DD48" s="802"/>
      <c r="DE48" s="802"/>
      <c r="DF48" s="803"/>
      <c r="DG48" s="801"/>
      <c r="DH48" s="802"/>
      <c r="DI48" s="802"/>
      <c r="DJ48" s="802"/>
      <c r="DK48" s="803"/>
      <c r="DL48" s="801"/>
      <c r="DM48" s="802"/>
      <c r="DN48" s="802"/>
      <c r="DO48" s="802"/>
      <c r="DP48" s="803"/>
      <c r="DQ48" s="801"/>
      <c r="DR48" s="802"/>
      <c r="DS48" s="802"/>
      <c r="DT48" s="802"/>
      <c r="DU48" s="803"/>
      <c r="DV48" s="804"/>
      <c r="DW48" s="805"/>
      <c r="DX48" s="805"/>
      <c r="DY48" s="805"/>
      <c r="DZ48" s="806"/>
      <c r="EA48" s="199"/>
    </row>
    <row r="49" spans="1:131" s="200" customFormat="1" ht="26.25" customHeight="1" x14ac:dyDescent="0.15">
      <c r="A49" s="214">
        <v>22</v>
      </c>
      <c r="B49" s="775"/>
      <c r="C49" s="776"/>
      <c r="D49" s="776"/>
      <c r="E49" s="776"/>
      <c r="F49" s="776"/>
      <c r="G49" s="776"/>
      <c r="H49" s="776"/>
      <c r="I49" s="776"/>
      <c r="J49" s="776"/>
      <c r="K49" s="776"/>
      <c r="L49" s="776"/>
      <c r="M49" s="776"/>
      <c r="N49" s="776"/>
      <c r="O49" s="776"/>
      <c r="P49" s="777"/>
      <c r="Q49" s="778"/>
      <c r="R49" s="779"/>
      <c r="S49" s="779"/>
      <c r="T49" s="779"/>
      <c r="U49" s="779"/>
      <c r="V49" s="779"/>
      <c r="W49" s="779"/>
      <c r="X49" s="779"/>
      <c r="Y49" s="779"/>
      <c r="Z49" s="779"/>
      <c r="AA49" s="779"/>
      <c r="AB49" s="779"/>
      <c r="AC49" s="779"/>
      <c r="AD49" s="779"/>
      <c r="AE49" s="780"/>
      <c r="AF49" s="781"/>
      <c r="AG49" s="782"/>
      <c r="AH49" s="782"/>
      <c r="AI49" s="782"/>
      <c r="AJ49" s="783"/>
      <c r="AK49" s="850"/>
      <c r="AL49" s="851"/>
      <c r="AM49" s="851"/>
      <c r="AN49" s="851"/>
      <c r="AO49" s="851"/>
      <c r="AP49" s="851"/>
      <c r="AQ49" s="851"/>
      <c r="AR49" s="851"/>
      <c r="AS49" s="851"/>
      <c r="AT49" s="851"/>
      <c r="AU49" s="851"/>
      <c r="AV49" s="851"/>
      <c r="AW49" s="851"/>
      <c r="AX49" s="851"/>
      <c r="AY49" s="851"/>
      <c r="AZ49" s="852"/>
      <c r="BA49" s="852"/>
      <c r="BB49" s="852"/>
      <c r="BC49" s="852"/>
      <c r="BD49" s="852"/>
      <c r="BE49" s="848"/>
      <c r="BF49" s="848"/>
      <c r="BG49" s="848"/>
      <c r="BH49" s="848"/>
      <c r="BI49" s="849"/>
      <c r="BJ49" s="205"/>
      <c r="BK49" s="205"/>
      <c r="BL49" s="205"/>
      <c r="BM49" s="205"/>
      <c r="BN49" s="205"/>
      <c r="BO49" s="218"/>
      <c r="BP49" s="218"/>
      <c r="BQ49" s="215">
        <v>43</v>
      </c>
      <c r="BR49" s="216"/>
      <c r="BS49" s="788"/>
      <c r="BT49" s="789"/>
      <c r="BU49" s="789"/>
      <c r="BV49" s="789"/>
      <c r="BW49" s="789"/>
      <c r="BX49" s="789"/>
      <c r="BY49" s="789"/>
      <c r="BZ49" s="789"/>
      <c r="CA49" s="789"/>
      <c r="CB49" s="789"/>
      <c r="CC49" s="789"/>
      <c r="CD49" s="789"/>
      <c r="CE49" s="789"/>
      <c r="CF49" s="789"/>
      <c r="CG49" s="790"/>
      <c r="CH49" s="801"/>
      <c r="CI49" s="802"/>
      <c r="CJ49" s="802"/>
      <c r="CK49" s="802"/>
      <c r="CL49" s="803"/>
      <c r="CM49" s="801"/>
      <c r="CN49" s="802"/>
      <c r="CO49" s="802"/>
      <c r="CP49" s="802"/>
      <c r="CQ49" s="803"/>
      <c r="CR49" s="801"/>
      <c r="CS49" s="802"/>
      <c r="CT49" s="802"/>
      <c r="CU49" s="802"/>
      <c r="CV49" s="803"/>
      <c r="CW49" s="801"/>
      <c r="CX49" s="802"/>
      <c r="CY49" s="802"/>
      <c r="CZ49" s="802"/>
      <c r="DA49" s="803"/>
      <c r="DB49" s="801"/>
      <c r="DC49" s="802"/>
      <c r="DD49" s="802"/>
      <c r="DE49" s="802"/>
      <c r="DF49" s="803"/>
      <c r="DG49" s="801"/>
      <c r="DH49" s="802"/>
      <c r="DI49" s="802"/>
      <c r="DJ49" s="802"/>
      <c r="DK49" s="803"/>
      <c r="DL49" s="801"/>
      <c r="DM49" s="802"/>
      <c r="DN49" s="802"/>
      <c r="DO49" s="802"/>
      <c r="DP49" s="803"/>
      <c r="DQ49" s="801"/>
      <c r="DR49" s="802"/>
      <c r="DS49" s="802"/>
      <c r="DT49" s="802"/>
      <c r="DU49" s="803"/>
      <c r="DV49" s="804"/>
      <c r="DW49" s="805"/>
      <c r="DX49" s="805"/>
      <c r="DY49" s="805"/>
      <c r="DZ49" s="806"/>
      <c r="EA49" s="199"/>
    </row>
    <row r="50" spans="1:131" s="200" customFormat="1" ht="26.25" customHeight="1" x14ac:dyDescent="0.15">
      <c r="A50" s="214">
        <v>23</v>
      </c>
      <c r="B50" s="775"/>
      <c r="C50" s="776"/>
      <c r="D50" s="776"/>
      <c r="E50" s="776"/>
      <c r="F50" s="776"/>
      <c r="G50" s="776"/>
      <c r="H50" s="776"/>
      <c r="I50" s="776"/>
      <c r="J50" s="776"/>
      <c r="K50" s="776"/>
      <c r="L50" s="776"/>
      <c r="M50" s="776"/>
      <c r="N50" s="776"/>
      <c r="O50" s="776"/>
      <c r="P50" s="777"/>
      <c r="Q50" s="853"/>
      <c r="R50" s="854"/>
      <c r="S50" s="854"/>
      <c r="T50" s="854"/>
      <c r="U50" s="854"/>
      <c r="V50" s="854"/>
      <c r="W50" s="854"/>
      <c r="X50" s="854"/>
      <c r="Y50" s="854"/>
      <c r="Z50" s="854"/>
      <c r="AA50" s="854"/>
      <c r="AB50" s="854"/>
      <c r="AC50" s="854"/>
      <c r="AD50" s="854"/>
      <c r="AE50" s="855"/>
      <c r="AF50" s="781"/>
      <c r="AG50" s="782"/>
      <c r="AH50" s="782"/>
      <c r="AI50" s="782"/>
      <c r="AJ50" s="783"/>
      <c r="AK50" s="856"/>
      <c r="AL50" s="854"/>
      <c r="AM50" s="854"/>
      <c r="AN50" s="854"/>
      <c r="AO50" s="854"/>
      <c r="AP50" s="854"/>
      <c r="AQ50" s="854"/>
      <c r="AR50" s="854"/>
      <c r="AS50" s="854"/>
      <c r="AT50" s="854"/>
      <c r="AU50" s="854"/>
      <c r="AV50" s="854"/>
      <c r="AW50" s="854"/>
      <c r="AX50" s="854"/>
      <c r="AY50" s="854"/>
      <c r="AZ50" s="857"/>
      <c r="BA50" s="857"/>
      <c r="BB50" s="857"/>
      <c r="BC50" s="857"/>
      <c r="BD50" s="857"/>
      <c r="BE50" s="848"/>
      <c r="BF50" s="848"/>
      <c r="BG50" s="848"/>
      <c r="BH50" s="848"/>
      <c r="BI50" s="849"/>
      <c r="BJ50" s="205"/>
      <c r="BK50" s="205"/>
      <c r="BL50" s="205"/>
      <c r="BM50" s="205"/>
      <c r="BN50" s="205"/>
      <c r="BO50" s="218"/>
      <c r="BP50" s="218"/>
      <c r="BQ50" s="215">
        <v>44</v>
      </c>
      <c r="BR50" s="216"/>
      <c r="BS50" s="788"/>
      <c r="BT50" s="789"/>
      <c r="BU50" s="789"/>
      <c r="BV50" s="789"/>
      <c r="BW50" s="789"/>
      <c r="BX50" s="789"/>
      <c r="BY50" s="789"/>
      <c r="BZ50" s="789"/>
      <c r="CA50" s="789"/>
      <c r="CB50" s="789"/>
      <c r="CC50" s="789"/>
      <c r="CD50" s="789"/>
      <c r="CE50" s="789"/>
      <c r="CF50" s="789"/>
      <c r="CG50" s="790"/>
      <c r="CH50" s="801"/>
      <c r="CI50" s="802"/>
      <c r="CJ50" s="802"/>
      <c r="CK50" s="802"/>
      <c r="CL50" s="803"/>
      <c r="CM50" s="801"/>
      <c r="CN50" s="802"/>
      <c r="CO50" s="802"/>
      <c r="CP50" s="802"/>
      <c r="CQ50" s="803"/>
      <c r="CR50" s="801"/>
      <c r="CS50" s="802"/>
      <c r="CT50" s="802"/>
      <c r="CU50" s="802"/>
      <c r="CV50" s="803"/>
      <c r="CW50" s="801"/>
      <c r="CX50" s="802"/>
      <c r="CY50" s="802"/>
      <c r="CZ50" s="802"/>
      <c r="DA50" s="803"/>
      <c r="DB50" s="801"/>
      <c r="DC50" s="802"/>
      <c r="DD50" s="802"/>
      <c r="DE50" s="802"/>
      <c r="DF50" s="803"/>
      <c r="DG50" s="801"/>
      <c r="DH50" s="802"/>
      <c r="DI50" s="802"/>
      <c r="DJ50" s="802"/>
      <c r="DK50" s="803"/>
      <c r="DL50" s="801"/>
      <c r="DM50" s="802"/>
      <c r="DN50" s="802"/>
      <c r="DO50" s="802"/>
      <c r="DP50" s="803"/>
      <c r="DQ50" s="801"/>
      <c r="DR50" s="802"/>
      <c r="DS50" s="802"/>
      <c r="DT50" s="802"/>
      <c r="DU50" s="803"/>
      <c r="DV50" s="804"/>
      <c r="DW50" s="805"/>
      <c r="DX50" s="805"/>
      <c r="DY50" s="805"/>
      <c r="DZ50" s="806"/>
      <c r="EA50" s="199"/>
    </row>
    <row r="51" spans="1:131" s="200" customFormat="1" ht="26.25" customHeight="1" x14ac:dyDescent="0.15">
      <c r="A51" s="214">
        <v>24</v>
      </c>
      <c r="B51" s="775"/>
      <c r="C51" s="776"/>
      <c r="D51" s="776"/>
      <c r="E51" s="776"/>
      <c r="F51" s="776"/>
      <c r="G51" s="776"/>
      <c r="H51" s="776"/>
      <c r="I51" s="776"/>
      <c r="J51" s="776"/>
      <c r="K51" s="776"/>
      <c r="L51" s="776"/>
      <c r="M51" s="776"/>
      <c r="N51" s="776"/>
      <c r="O51" s="776"/>
      <c r="P51" s="777"/>
      <c r="Q51" s="853"/>
      <c r="R51" s="854"/>
      <c r="S51" s="854"/>
      <c r="T51" s="854"/>
      <c r="U51" s="854"/>
      <c r="V51" s="854"/>
      <c r="W51" s="854"/>
      <c r="X51" s="854"/>
      <c r="Y51" s="854"/>
      <c r="Z51" s="854"/>
      <c r="AA51" s="854"/>
      <c r="AB51" s="854"/>
      <c r="AC51" s="854"/>
      <c r="AD51" s="854"/>
      <c r="AE51" s="855"/>
      <c r="AF51" s="781"/>
      <c r="AG51" s="782"/>
      <c r="AH51" s="782"/>
      <c r="AI51" s="782"/>
      <c r="AJ51" s="783"/>
      <c r="AK51" s="856"/>
      <c r="AL51" s="854"/>
      <c r="AM51" s="854"/>
      <c r="AN51" s="854"/>
      <c r="AO51" s="854"/>
      <c r="AP51" s="854"/>
      <c r="AQ51" s="854"/>
      <c r="AR51" s="854"/>
      <c r="AS51" s="854"/>
      <c r="AT51" s="854"/>
      <c r="AU51" s="854"/>
      <c r="AV51" s="854"/>
      <c r="AW51" s="854"/>
      <c r="AX51" s="854"/>
      <c r="AY51" s="854"/>
      <c r="AZ51" s="857"/>
      <c r="BA51" s="857"/>
      <c r="BB51" s="857"/>
      <c r="BC51" s="857"/>
      <c r="BD51" s="857"/>
      <c r="BE51" s="848"/>
      <c r="BF51" s="848"/>
      <c r="BG51" s="848"/>
      <c r="BH51" s="848"/>
      <c r="BI51" s="849"/>
      <c r="BJ51" s="205"/>
      <c r="BK51" s="205"/>
      <c r="BL51" s="205"/>
      <c r="BM51" s="205"/>
      <c r="BN51" s="205"/>
      <c r="BO51" s="218"/>
      <c r="BP51" s="218"/>
      <c r="BQ51" s="215">
        <v>45</v>
      </c>
      <c r="BR51" s="216"/>
      <c r="BS51" s="788"/>
      <c r="BT51" s="789"/>
      <c r="BU51" s="789"/>
      <c r="BV51" s="789"/>
      <c r="BW51" s="789"/>
      <c r="BX51" s="789"/>
      <c r="BY51" s="789"/>
      <c r="BZ51" s="789"/>
      <c r="CA51" s="789"/>
      <c r="CB51" s="789"/>
      <c r="CC51" s="789"/>
      <c r="CD51" s="789"/>
      <c r="CE51" s="789"/>
      <c r="CF51" s="789"/>
      <c r="CG51" s="790"/>
      <c r="CH51" s="801"/>
      <c r="CI51" s="802"/>
      <c r="CJ51" s="802"/>
      <c r="CK51" s="802"/>
      <c r="CL51" s="803"/>
      <c r="CM51" s="801"/>
      <c r="CN51" s="802"/>
      <c r="CO51" s="802"/>
      <c r="CP51" s="802"/>
      <c r="CQ51" s="803"/>
      <c r="CR51" s="801"/>
      <c r="CS51" s="802"/>
      <c r="CT51" s="802"/>
      <c r="CU51" s="802"/>
      <c r="CV51" s="803"/>
      <c r="CW51" s="801"/>
      <c r="CX51" s="802"/>
      <c r="CY51" s="802"/>
      <c r="CZ51" s="802"/>
      <c r="DA51" s="803"/>
      <c r="DB51" s="801"/>
      <c r="DC51" s="802"/>
      <c r="DD51" s="802"/>
      <c r="DE51" s="802"/>
      <c r="DF51" s="803"/>
      <c r="DG51" s="801"/>
      <c r="DH51" s="802"/>
      <c r="DI51" s="802"/>
      <c r="DJ51" s="802"/>
      <c r="DK51" s="803"/>
      <c r="DL51" s="801"/>
      <c r="DM51" s="802"/>
      <c r="DN51" s="802"/>
      <c r="DO51" s="802"/>
      <c r="DP51" s="803"/>
      <c r="DQ51" s="801"/>
      <c r="DR51" s="802"/>
      <c r="DS51" s="802"/>
      <c r="DT51" s="802"/>
      <c r="DU51" s="803"/>
      <c r="DV51" s="804"/>
      <c r="DW51" s="805"/>
      <c r="DX51" s="805"/>
      <c r="DY51" s="805"/>
      <c r="DZ51" s="806"/>
      <c r="EA51" s="199"/>
    </row>
    <row r="52" spans="1:131" s="200" customFormat="1" ht="26.25" customHeight="1" x14ac:dyDescent="0.15">
      <c r="A52" s="214">
        <v>25</v>
      </c>
      <c r="B52" s="775"/>
      <c r="C52" s="776"/>
      <c r="D52" s="776"/>
      <c r="E52" s="776"/>
      <c r="F52" s="776"/>
      <c r="G52" s="776"/>
      <c r="H52" s="776"/>
      <c r="I52" s="776"/>
      <c r="J52" s="776"/>
      <c r="K52" s="776"/>
      <c r="L52" s="776"/>
      <c r="M52" s="776"/>
      <c r="N52" s="776"/>
      <c r="O52" s="776"/>
      <c r="P52" s="777"/>
      <c r="Q52" s="853"/>
      <c r="R52" s="854"/>
      <c r="S52" s="854"/>
      <c r="T52" s="854"/>
      <c r="U52" s="854"/>
      <c r="V52" s="854"/>
      <c r="W52" s="854"/>
      <c r="X52" s="854"/>
      <c r="Y52" s="854"/>
      <c r="Z52" s="854"/>
      <c r="AA52" s="854"/>
      <c r="AB52" s="854"/>
      <c r="AC52" s="854"/>
      <c r="AD52" s="854"/>
      <c r="AE52" s="855"/>
      <c r="AF52" s="781"/>
      <c r="AG52" s="782"/>
      <c r="AH52" s="782"/>
      <c r="AI52" s="782"/>
      <c r="AJ52" s="783"/>
      <c r="AK52" s="856"/>
      <c r="AL52" s="854"/>
      <c r="AM52" s="854"/>
      <c r="AN52" s="854"/>
      <c r="AO52" s="854"/>
      <c r="AP52" s="854"/>
      <c r="AQ52" s="854"/>
      <c r="AR52" s="854"/>
      <c r="AS52" s="854"/>
      <c r="AT52" s="854"/>
      <c r="AU52" s="854"/>
      <c r="AV52" s="854"/>
      <c r="AW52" s="854"/>
      <c r="AX52" s="854"/>
      <c r="AY52" s="854"/>
      <c r="AZ52" s="857"/>
      <c r="BA52" s="857"/>
      <c r="BB52" s="857"/>
      <c r="BC52" s="857"/>
      <c r="BD52" s="857"/>
      <c r="BE52" s="848"/>
      <c r="BF52" s="848"/>
      <c r="BG52" s="848"/>
      <c r="BH52" s="848"/>
      <c r="BI52" s="849"/>
      <c r="BJ52" s="205"/>
      <c r="BK52" s="205"/>
      <c r="BL52" s="205"/>
      <c r="BM52" s="205"/>
      <c r="BN52" s="205"/>
      <c r="BO52" s="218"/>
      <c r="BP52" s="218"/>
      <c r="BQ52" s="215">
        <v>46</v>
      </c>
      <c r="BR52" s="216"/>
      <c r="BS52" s="788"/>
      <c r="BT52" s="789"/>
      <c r="BU52" s="789"/>
      <c r="BV52" s="789"/>
      <c r="BW52" s="789"/>
      <c r="BX52" s="789"/>
      <c r="BY52" s="789"/>
      <c r="BZ52" s="789"/>
      <c r="CA52" s="789"/>
      <c r="CB52" s="789"/>
      <c r="CC52" s="789"/>
      <c r="CD52" s="789"/>
      <c r="CE52" s="789"/>
      <c r="CF52" s="789"/>
      <c r="CG52" s="790"/>
      <c r="CH52" s="801"/>
      <c r="CI52" s="802"/>
      <c r="CJ52" s="802"/>
      <c r="CK52" s="802"/>
      <c r="CL52" s="803"/>
      <c r="CM52" s="801"/>
      <c r="CN52" s="802"/>
      <c r="CO52" s="802"/>
      <c r="CP52" s="802"/>
      <c r="CQ52" s="803"/>
      <c r="CR52" s="801"/>
      <c r="CS52" s="802"/>
      <c r="CT52" s="802"/>
      <c r="CU52" s="802"/>
      <c r="CV52" s="803"/>
      <c r="CW52" s="801"/>
      <c r="CX52" s="802"/>
      <c r="CY52" s="802"/>
      <c r="CZ52" s="802"/>
      <c r="DA52" s="803"/>
      <c r="DB52" s="801"/>
      <c r="DC52" s="802"/>
      <c r="DD52" s="802"/>
      <c r="DE52" s="802"/>
      <c r="DF52" s="803"/>
      <c r="DG52" s="801"/>
      <c r="DH52" s="802"/>
      <c r="DI52" s="802"/>
      <c r="DJ52" s="802"/>
      <c r="DK52" s="803"/>
      <c r="DL52" s="801"/>
      <c r="DM52" s="802"/>
      <c r="DN52" s="802"/>
      <c r="DO52" s="802"/>
      <c r="DP52" s="803"/>
      <c r="DQ52" s="801"/>
      <c r="DR52" s="802"/>
      <c r="DS52" s="802"/>
      <c r="DT52" s="802"/>
      <c r="DU52" s="803"/>
      <c r="DV52" s="804"/>
      <c r="DW52" s="805"/>
      <c r="DX52" s="805"/>
      <c r="DY52" s="805"/>
      <c r="DZ52" s="806"/>
      <c r="EA52" s="199"/>
    </row>
    <row r="53" spans="1:131" s="200" customFormat="1" ht="26.25" customHeight="1" x14ac:dyDescent="0.15">
      <c r="A53" s="214">
        <v>26</v>
      </c>
      <c r="B53" s="775"/>
      <c r="C53" s="776"/>
      <c r="D53" s="776"/>
      <c r="E53" s="776"/>
      <c r="F53" s="776"/>
      <c r="G53" s="776"/>
      <c r="H53" s="776"/>
      <c r="I53" s="776"/>
      <c r="J53" s="776"/>
      <c r="K53" s="776"/>
      <c r="L53" s="776"/>
      <c r="M53" s="776"/>
      <c r="N53" s="776"/>
      <c r="O53" s="776"/>
      <c r="P53" s="777"/>
      <c r="Q53" s="853"/>
      <c r="R53" s="854"/>
      <c r="S53" s="854"/>
      <c r="T53" s="854"/>
      <c r="U53" s="854"/>
      <c r="V53" s="854"/>
      <c r="W53" s="854"/>
      <c r="X53" s="854"/>
      <c r="Y53" s="854"/>
      <c r="Z53" s="854"/>
      <c r="AA53" s="854"/>
      <c r="AB53" s="854"/>
      <c r="AC53" s="854"/>
      <c r="AD53" s="854"/>
      <c r="AE53" s="855"/>
      <c r="AF53" s="781"/>
      <c r="AG53" s="782"/>
      <c r="AH53" s="782"/>
      <c r="AI53" s="782"/>
      <c r="AJ53" s="783"/>
      <c r="AK53" s="856"/>
      <c r="AL53" s="854"/>
      <c r="AM53" s="854"/>
      <c r="AN53" s="854"/>
      <c r="AO53" s="854"/>
      <c r="AP53" s="854"/>
      <c r="AQ53" s="854"/>
      <c r="AR53" s="854"/>
      <c r="AS53" s="854"/>
      <c r="AT53" s="854"/>
      <c r="AU53" s="854"/>
      <c r="AV53" s="854"/>
      <c r="AW53" s="854"/>
      <c r="AX53" s="854"/>
      <c r="AY53" s="854"/>
      <c r="AZ53" s="857"/>
      <c r="BA53" s="857"/>
      <c r="BB53" s="857"/>
      <c r="BC53" s="857"/>
      <c r="BD53" s="857"/>
      <c r="BE53" s="848"/>
      <c r="BF53" s="848"/>
      <c r="BG53" s="848"/>
      <c r="BH53" s="848"/>
      <c r="BI53" s="849"/>
      <c r="BJ53" s="205"/>
      <c r="BK53" s="205"/>
      <c r="BL53" s="205"/>
      <c r="BM53" s="205"/>
      <c r="BN53" s="205"/>
      <c r="BO53" s="218"/>
      <c r="BP53" s="218"/>
      <c r="BQ53" s="215">
        <v>47</v>
      </c>
      <c r="BR53" s="216"/>
      <c r="BS53" s="788"/>
      <c r="BT53" s="789"/>
      <c r="BU53" s="789"/>
      <c r="BV53" s="789"/>
      <c r="BW53" s="789"/>
      <c r="BX53" s="789"/>
      <c r="BY53" s="789"/>
      <c r="BZ53" s="789"/>
      <c r="CA53" s="789"/>
      <c r="CB53" s="789"/>
      <c r="CC53" s="789"/>
      <c r="CD53" s="789"/>
      <c r="CE53" s="789"/>
      <c r="CF53" s="789"/>
      <c r="CG53" s="790"/>
      <c r="CH53" s="801"/>
      <c r="CI53" s="802"/>
      <c r="CJ53" s="802"/>
      <c r="CK53" s="802"/>
      <c r="CL53" s="803"/>
      <c r="CM53" s="801"/>
      <c r="CN53" s="802"/>
      <c r="CO53" s="802"/>
      <c r="CP53" s="802"/>
      <c r="CQ53" s="803"/>
      <c r="CR53" s="801"/>
      <c r="CS53" s="802"/>
      <c r="CT53" s="802"/>
      <c r="CU53" s="802"/>
      <c r="CV53" s="803"/>
      <c r="CW53" s="801"/>
      <c r="CX53" s="802"/>
      <c r="CY53" s="802"/>
      <c r="CZ53" s="802"/>
      <c r="DA53" s="803"/>
      <c r="DB53" s="801"/>
      <c r="DC53" s="802"/>
      <c r="DD53" s="802"/>
      <c r="DE53" s="802"/>
      <c r="DF53" s="803"/>
      <c r="DG53" s="801"/>
      <c r="DH53" s="802"/>
      <c r="DI53" s="802"/>
      <c r="DJ53" s="802"/>
      <c r="DK53" s="803"/>
      <c r="DL53" s="801"/>
      <c r="DM53" s="802"/>
      <c r="DN53" s="802"/>
      <c r="DO53" s="802"/>
      <c r="DP53" s="803"/>
      <c r="DQ53" s="801"/>
      <c r="DR53" s="802"/>
      <c r="DS53" s="802"/>
      <c r="DT53" s="802"/>
      <c r="DU53" s="803"/>
      <c r="DV53" s="804"/>
      <c r="DW53" s="805"/>
      <c r="DX53" s="805"/>
      <c r="DY53" s="805"/>
      <c r="DZ53" s="806"/>
      <c r="EA53" s="199"/>
    </row>
    <row r="54" spans="1:131" s="200" customFormat="1" ht="26.25" customHeight="1" x14ac:dyDescent="0.15">
      <c r="A54" s="214">
        <v>27</v>
      </c>
      <c r="B54" s="775"/>
      <c r="C54" s="776"/>
      <c r="D54" s="776"/>
      <c r="E54" s="776"/>
      <c r="F54" s="776"/>
      <c r="G54" s="776"/>
      <c r="H54" s="776"/>
      <c r="I54" s="776"/>
      <c r="J54" s="776"/>
      <c r="K54" s="776"/>
      <c r="L54" s="776"/>
      <c r="M54" s="776"/>
      <c r="N54" s="776"/>
      <c r="O54" s="776"/>
      <c r="P54" s="777"/>
      <c r="Q54" s="853"/>
      <c r="R54" s="854"/>
      <c r="S54" s="854"/>
      <c r="T54" s="854"/>
      <c r="U54" s="854"/>
      <c r="V54" s="854"/>
      <c r="W54" s="854"/>
      <c r="X54" s="854"/>
      <c r="Y54" s="854"/>
      <c r="Z54" s="854"/>
      <c r="AA54" s="854"/>
      <c r="AB54" s="854"/>
      <c r="AC54" s="854"/>
      <c r="AD54" s="854"/>
      <c r="AE54" s="855"/>
      <c r="AF54" s="781"/>
      <c r="AG54" s="782"/>
      <c r="AH54" s="782"/>
      <c r="AI54" s="782"/>
      <c r="AJ54" s="783"/>
      <c r="AK54" s="856"/>
      <c r="AL54" s="854"/>
      <c r="AM54" s="854"/>
      <c r="AN54" s="854"/>
      <c r="AO54" s="854"/>
      <c r="AP54" s="854"/>
      <c r="AQ54" s="854"/>
      <c r="AR54" s="854"/>
      <c r="AS54" s="854"/>
      <c r="AT54" s="854"/>
      <c r="AU54" s="854"/>
      <c r="AV54" s="854"/>
      <c r="AW54" s="854"/>
      <c r="AX54" s="854"/>
      <c r="AY54" s="854"/>
      <c r="AZ54" s="857"/>
      <c r="BA54" s="857"/>
      <c r="BB54" s="857"/>
      <c r="BC54" s="857"/>
      <c r="BD54" s="857"/>
      <c r="BE54" s="848"/>
      <c r="BF54" s="848"/>
      <c r="BG54" s="848"/>
      <c r="BH54" s="848"/>
      <c r="BI54" s="849"/>
      <c r="BJ54" s="205"/>
      <c r="BK54" s="205"/>
      <c r="BL54" s="205"/>
      <c r="BM54" s="205"/>
      <c r="BN54" s="205"/>
      <c r="BO54" s="218"/>
      <c r="BP54" s="218"/>
      <c r="BQ54" s="215">
        <v>48</v>
      </c>
      <c r="BR54" s="216"/>
      <c r="BS54" s="788"/>
      <c r="BT54" s="789"/>
      <c r="BU54" s="789"/>
      <c r="BV54" s="789"/>
      <c r="BW54" s="789"/>
      <c r="BX54" s="789"/>
      <c r="BY54" s="789"/>
      <c r="BZ54" s="789"/>
      <c r="CA54" s="789"/>
      <c r="CB54" s="789"/>
      <c r="CC54" s="789"/>
      <c r="CD54" s="789"/>
      <c r="CE54" s="789"/>
      <c r="CF54" s="789"/>
      <c r="CG54" s="790"/>
      <c r="CH54" s="801"/>
      <c r="CI54" s="802"/>
      <c r="CJ54" s="802"/>
      <c r="CK54" s="802"/>
      <c r="CL54" s="803"/>
      <c r="CM54" s="801"/>
      <c r="CN54" s="802"/>
      <c r="CO54" s="802"/>
      <c r="CP54" s="802"/>
      <c r="CQ54" s="803"/>
      <c r="CR54" s="801"/>
      <c r="CS54" s="802"/>
      <c r="CT54" s="802"/>
      <c r="CU54" s="802"/>
      <c r="CV54" s="803"/>
      <c r="CW54" s="801"/>
      <c r="CX54" s="802"/>
      <c r="CY54" s="802"/>
      <c r="CZ54" s="802"/>
      <c r="DA54" s="803"/>
      <c r="DB54" s="801"/>
      <c r="DC54" s="802"/>
      <c r="DD54" s="802"/>
      <c r="DE54" s="802"/>
      <c r="DF54" s="803"/>
      <c r="DG54" s="801"/>
      <c r="DH54" s="802"/>
      <c r="DI54" s="802"/>
      <c r="DJ54" s="802"/>
      <c r="DK54" s="803"/>
      <c r="DL54" s="801"/>
      <c r="DM54" s="802"/>
      <c r="DN54" s="802"/>
      <c r="DO54" s="802"/>
      <c r="DP54" s="803"/>
      <c r="DQ54" s="801"/>
      <c r="DR54" s="802"/>
      <c r="DS54" s="802"/>
      <c r="DT54" s="802"/>
      <c r="DU54" s="803"/>
      <c r="DV54" s="804"/>
      <c r="DW54" s="805"/>
      <c r="DX54" s="805"/>
      <c r="DY54" s="805"/>
      <c r="DZ54" s="806"/>
      <c r="EA54" s="199"/>
    </row>
    <row r="55" spans="1:131" s="200" customFormat="1" ht="26.25" customHeight="1" x14ac:dyDescent="0.15">
      <c r="A55" s="214">
        <v>28</v>
      </c>
      <c r="B55" s="775"/>
      <c r="C55" s="776"/>
      <c r="D55" s="776"/>
      <c r="E55" s="776"/>
      <c r="F55" s="776"/>
      <c r="G55" s="776"/>
      <c r="H55" s="776"/>
      <c r="I55" s="776"/>
      <c r="J55" s="776"/>
      <c r="K55" s="776"/>
      <c r="L55" s="776"/>
      <c r="M55" s="776"/>
      <c r="N55" s="776"/>
      <c r="O55" s="776"/>
      <c r="P55" s="777"/>
      <c r="Q55" s="853"/>
      <c r="R55" s="854"/>
      <c r="S55" s="854"/>
      <c r="T55" s="854"/>
      <c r="U55" s="854"/>
      <c r="V55" s="854"/>
      <c r="W55" s="854"/>
      <c r="X55" s="854"/>
      <c r="Y55" s="854"/>
      <c r="Z55" s="854"/>
      <c r="AA55" s="854"/>
      <c r="AB55" s="854"/>
      <c r="AC55" s="854"/>
      <c r="AD55" s="854"/>
      <c r="AE55" s="855"/>
      <c r="AF55" s="781"/>
      <c r="AG55" s="782"/>
      <c r="AH55" s="782"/>
      <c r="AI55" s="782"/>
      <c r="AJ55" s="783"/>
      <c r="AK55" s="856"/>
      <c r="AL55" s="854"/>
      <c r="AM55" s="854"/>
      <c r="AN55" s="854"/>
      <c r="AO55" s="854"/>
      <c r="AP55" s="854"/>
      <c r="AQ55" s="854"/>
      <c r="AR55" s="854"/>
      <c r="AS55" s="854"/>
      <c r="AT55" s="854"/>
      <c r="AU55" s="854"/>
      <c r="AV55" s="854"/>
      <c r="AW55" s="854"/>
      <c r="AX55" s="854"/>
      <c r="AY55" s="854"/>
      <c r="AZ55" s="857"/>
      <c r="BA55" s="857"/>
      <c r="BB55" s="857"/>
      <c r="BC55" s="857"/>
      <c r="BD55" s="857"/>
      <c r="BE55" s="848"/>
      <c r="BF55" s="848"/>
      <c r="BG55" s="848"/>
      <c r="BH55" s="848"/>
      <c r="BI55" s="849"/>
      <c r="BJ55" s="205"/>
      <c r="BK55" s="205"/>
      <c r="BL55" s="205"/>
      <c r="BM55" s="205"/>
      <c r="BN55" s="205"/>
      <c r="BO55" s="218"/>
      <c r="BP55" s="218"/>
      <c r="BQ55" s="215">
        <v>49</v>
      </c>
      <c r="BR55" s="216"/>
      <c r="BS55" s="788"/>
      <c r="BT55" s="789"/>
      <c r="BU55" s="789"/>
      <c r="BV55" s="789"/>
      <c r="BW55" s="789"/>
      <c r="BX55" s="789"/>
      <c r="BY55" s="789"/>
      <c r="BZ55" s="789"/>
      <c r="CA55" s="789"/>
      <c r="CB55" s="789"/>
      <c r="CC55" s="789"/>
      <c r="CD55" s="789"/>
      <c r="CE55" s="789"/>
      <c r="CF55" s="789"/>
      <c r="CG55" s="790"/>
      <c r="CH55" s="801"/>
      <c r="CI55" s="802"/>
      <c r="CJ55" s="802"/>
      <c r="CK55" s="802"/>
      <c r="CL55" s="803"/>
      <c r="CM55" s="801"/>
      <c r="CN55" s="802"/>
      <c r="CO55" s="802"/>
      <c r="CP55" s="802"/>
      <c r="CQ55" s="803"/>
      <c r="CR55" s="801"/>
      <c r="CS55" s="802"/>
      <c r="CT55" s="802"/>
      <c r="CU55" s="802"/>
      <c r="CV55" s="803"/>
      <c r="CW55" s="801"/>
      <c r="CX55" s="802"/>
      <c r="CY55" s="802"/>
      <c r="CZ55" s="802"/>
      <c r="DA55" s="803"/>
      <c r="DB55" s="801"/>
      <c r="DC55" s="802"/>
      <c r="DD55" s="802"/>
      <c r="DE55" s="802"/>
      <c r="DF55" s="803"/>
      <c r="DG55" s="801"/>
      <c r="DH55" s="802"/>
      <c r="DI55" s="802"/>
      <c r="DJ55" s="802"/>
      <c r="DK55" s="803"/>
      <c r="DL55" s="801"/>
      <c r="DM55" s="802"/>
      <c r="DN55" s="802"/>
      <c r="DO55" s="802"/>
      <c r="DP55" s="803"/>
      <c r="DQ55" s="801"/>
      <c r="DR55" s="802"/>
      <c r="DS55" s="802"/>
      <c r="DT55" s="802"/>
      <c r="DU55" s="803"/>
      <c r="DV55" s="804"/>
      <c r="DW55" s="805"/>
      <c r="DX55" s="805"/>
      <c r="DY55" s="805"/>
      <c r="DZ55" s="806"/>
      <c r="EA55" s="199"/>
    </row>
    <row r="56" spans="1:131" s="200" customFormat="1" ht="26.25" customHeight="1" x14ac:dyDescent="0.15">
      <c r="A56" s="214">
        <v>29</v>
      </c>
      <c r="B56" s="775"/>
      <c r="C56" s="776"/>
      <c r="D56" s="776"/>
      <c r="E56" s="776"/>
      <c r="F56" s="776"/>
      <c r="G56" s="776"/>
      <c r="H56" s="776"/>
      <c r="I56" s="776"/>
      <c r="J56" s="776"/>
      <c r="K56" s="776"/>
      <c r="L56" s="776"/>
      <c r="M56" s="776"/>
      <c r="N56" s="776"/>
      <c r="O56" s="776"/>
      <c r="P56" s="777"/>
      <c r="Q56" s="853"/>
      <c r="R56" s="854"/>
      <c r="S56" s="854"/>
      <c r="T56" s="854"/>
      <c r="U56" s="854"/>
      <c r="V56" s="854"/>
      <c r="W56" s="854"/>
      <c r="X56" s="854"/>
      <c r="Y56" s="854"/>
      <c r="Z56" s="854"/>
      <c r="AA56" s="854"/>
      <c r="AB56" s="854"/>
      <c r="AC56" s="854"/>
      <c r="AD56" s="854"/>
      <c r="AE56" s="855"/>
      <c r="AF56" s="781"/>
      <c r="AG56" s="782"/>
      <c r="AH56" s="782"/>
      <c r="AI56" s="782"/>
      <c r="AJ56" s="783"/>
      <c r="AK56" s="856"/>
      <c r="AL56" s="854"/>
      <c r="AM56" s="854"/>
      <c r="AN56" s="854"/>
      <c r="AO56" s="854"/>
      <c r="AP56" s="854"/>
      <c r="AQ56" s="854"/>
      <c r="AR56" s="854"/>
      <c r="AS56" s="854"/>
      <c r="AT56" s="854"/>
      <c r="AU56" s="854"/>
      <c r="AV56" s="854"/>
      <c r="AW56" s="854"/>
      <c r="AX56" s="854"/>
      <c r="AY56" s="854"/>
      <c r="AZ56" s="857"/>
      <c r="BA56" s="857"/>
      <c r="BB56" s="857"/>
      <c r="BC56" s="857"/>
      <c r="BD56" s="857"/>
      <c r="BE56" s="848"/>
      <c r="BF56" s="848"/>
      <c r="BG56" s="848"/>
      <c r="BH56" s="848"/>
      <c r="BI56" s="849"/>
      <c r="BJ56" s="205"/>
      <c r="BK56" s="205"/>
      <c r="BL56" s="205"/>
      <c r="BM56" s="205"/>
      <c r="BN56" s="205"/>
      <c r="BO56" s="218"/>
      <c r="BP56" s="218"/>
      <c r="BQ56" s="215">
        <v>50</v>
      </c>
      <c r="BR56" s="216"/>
      <c r="BS56" s="788"/>
      <c r="BT56" s="789"/>
      <c r="BU56" s="789"/>
      <c r="BV56" s="789"/>
      <c r="BW56" s="789"/>
      <c r="BX56" s="789"/>
      <c r="BY56" s="789"/>
      <c r="BZ56" s="789"/>
      <c r="CA56" s="789"/>
      <c r="CB56" s="789"/>
      <c r="CC56" s="789"/>
      <c r="CD56" s="789"/>
      <c r="CE56" s="789"/>
      <c r="CF56" s="789"/>
      <c r="CG56" s="790"/>
      <c r="CH56" s="801"/>
      <c r="CI56" s="802"/>
      <c r="CJ56" s="802"/>
      <c r="CK56" s="802"/>
      <c r="CL56" s="803"/>
      <c r="CM56" s="801"/>
      <c r="CN56" s="802"/>
      <c r="CO56" s="802"/>
      <c r="CP56" s="802"/>
      <c r="CQ56" s="803"/>
      <c r="CR56" s="801"/>
      <c r="CS56" s="802"/>
      <c r="CT56" s="802"/>
      <c r="CU56" s="802"/>
      <c r="CV56" s="803"/>
      <c r="CW56" s="801"/>
      <c r="CX56" s="802"/>
      <c r="CY56" s="802"/>
      <c r="CZ56" s="802"/>
      <c r="DA56" s="803"/>
      <c r="DB56" s="801"/>
      <c r="DC56" s="802"/>
      <c r="DD56" s="802"/>
      <c r="DE56" s="802"/>
      <c r="DF56" s="803"/>
      <c r="DG56" s="801"/>
      <c r="DH56" s="802"/>
      <c r="DI56" s="802"/>
      <c r="DJ56" s="802"/>
      <c r="DK56" s="803"/>
      <c r="DL56" s="801"/>
      <c r="DM56" s="802"/>
      <c r="DN56" s="802"/>
      <c r="DO56" s="802"/>
      <c r="DP56" s="803"/>
      <c r="DQ56" s="801"/>
      <c r="DR56" s="802"/>
      <c r="DS56" s="802"/>
      <c r="DT56" s="802"/>
      <c r="DU56" s="803"/>
      <c r="DV56" s="804"/>
      <c r="DW56" s="805"/>
      <c r="DX56" s="805"/>
      <c r="DY56" s="805"/>
      <c r="DZ56" s="806"/>
      <c r="EA56" s="199"/>
    </row>
    <row r="57" spans="1:131" s="200" customFormat="1" ht="26.25" customHeight="1" x14ac:dyDescent="0.15">
      <c r="A57" s="214">
        <v>30</v>
      </c>
      <c r="B57" s="775"/>
      <c r="C57" s="776"/>
      <c r="D57" s="776"/>
      <c r="E57" s="776"/>
      <c r="F57" s="776"/>
      <c r="G57" s="776"/>
      <c r="H57" s="776"/>
      <c r="I57" s="776"/>
      <c r="J57" s="776"/>
      <c r="K57" s="776"/>
      <c r="L57" s="776"/>
      <c r="M57" s="776"/>
      <c r="N57" s="776"/>
      <c r="O57" s="776"/>
      <c r="P57" s="777"/>
      <c r="Q57" s="853"/>
      <c r="R57" s="854"/>
      <c r="S57" s="854"/>
      <c r="T57" s="854"/>
      <c r="U57" s="854"/>
      <c r="V57" s="854"/>
      <c r="W57" s="854"/>
      <c r="X57" s="854"/>
      <c r="Y57" s="854"/>
      <c r="Z57" s="854"/>
      <c r="AA57" s="854"/>
      <c r="AB57" s="854"/>
      <c r="AC57" s="854"/>
      <c r="AD57" s="854"/>
      <c r="AE57" s="855"/>
      <c r="AF57" s="781"/>
      <c r="AG57" s="782"/>
      <c r="AH57" s="782"/>
      <c r="AI57" s="782"/>
      <c r="AJ57" s="783"/>
      <c r="AK57" s="856"/>
      <c r="AL57" s="854"/>
      <c r="AM57" s="854"/>
      <c r="AN57" s="854"/>
      <c r="AO57" s="854"/>
      <c r="AP57" s="854"/>
      <c r="AQ57" s="854"/>
      <c r="AR57" s="854"/>
      <c r="AS57" s="854"/>
      <c r="AT57" s="854"/>
      <c r="AU57" s="854"/>
      <c r="AV57" s="854"/>
      <c r="AW57" s="854"/>
      <c r="AX57" s="854"/>
      <c r="AY57" s="854"/>
      <c r="AZ57" s="857"/>
      <c r="BA57" s="857"/>
      <c r="BB57" s="857"/>
      <c r="BC57" s="857"/>
      <c r="BD57" s="857"/>
      <c r="BE57" s="848"/>
      <c r="BF57" s="848"/>
      <c r="BG57" s="848"/>
      <c r="BH57" s="848"/>
      <c r="BI57" s="849"/>
      <c r="BJ57" s="205"/>
      <c r="BK57" s="205"/>
      <c r="BL57" s="205"/>
      <c r="BM57" s="205"/>
      <c r="BN57" s="205"/>
      <c r="BO57" s="218"/>
      <c r="BP57" s="218"/>
      <c r="BQ57" s="215">
        <v>51</v>
      </c>
      <c r="BR57" s="216"/>
      <c r="BS57" s="788"/>
      <c r="BT57" s="789"/>
      <c r="BU57" s="789"/>
      <c r="BV57" s="789"/>
      <c r="BW57" s="789"/>
      <c r="BX57" s="789"/>
      <c r="BY57" s="789"/>
      <c r="BZ57" s="789"/>
      <c r="CA57" s="789"/>
      <c r="CB57" s="789"/>
      <c r="CC57" s="789"/>
      <c r="CD57" s="789"/>
      <c r="CE57" s="789"/>
      <c r="CF57" s="789"/>
      <c r="CG57" s="790"/>
      <c r="CH57" s="801"/>
      <c r="CI57" s="802"/>
      <c r="CJ57" s="802"/>
      <c r="CK57" s="802"/>
      <c r="CL57" s="803"/>
      <c r="CM57" s="801"/>
      <c r="CN57" s="802"/>
      <c r="CO57" s="802"/>
      <c r="CP57" s="802"/>
      <c r="CQ57" s="803"/>
      <c r="CR57" s="801"/>
      <c r="CS57" s="802"/>
      <c r="CT57" s="802"/>
      <c r="CU57" s="802"/>
      <c r="CV57" s="803"/>
      <c r="CW57" s="801"/>
      <c r="CX57" s="802"/>
      <c r="CY57" s="802"/>
      <c r="CZ57" s="802"/>
      <c r="DA57" s="803"/>
      <c r="DB57" s="801"/>
      <c r="DC57" s="802"/>
      <c r="DD57" s="802"/>
      <c r="DE57" s="802"/>
      <c r="DF57" s="803"/>
      <c r="DG57" s="801"/>
      <c r="DH57" s="802"/>
      <c r="DI57" s="802"/>
      <c r="DJ57" s="802"/>
      <c r="DK57" s="803"/>
      <c r="DL57" s="801"/>
      <c r="DM57" s="802"/>
      <c r="DN57" s="802"/>
      <c r="DO57" s="802"/>
      <c r="DP57" s="803"/>
      <c r="DQ57" s="801"/>
      <c r="DR57" s="802"/>
      <c r="DS57" s="802"/>
      <c r="DT57" s="802"/>
      <c r="DU57" s="803"/>
      <c r="DV57" s="804"/>
      <c r="DW57" s="805"/>
      <c r="DX57" s="805"/>
      <c r="DY57" s="805"/>
      <c r="DZ57" s="806"/>
      <c r="EA57" s="199"/>
    </row>
    <row r="58" spans="1:131" s="200" customFormat="1" ht="26.25" customHeight="1" x14ac:dyDescent="0.15">
      <c r="A58" s="214">
        <v>31</v>
      </c>
      <c r="B58" s="775"/>
      <c r="C58" s="776"/>
      <c r="D58" s="776"/>
      <c r="E58" s="776"/>
      <c r="F58" s="776"/>
      <c r="G58" s="776"/>
      <c r="H58" s="776"/>
      <c r="I58" s="776"/>
      <c r="J58" s="776"/>
      <c r="K58" s="776"/>
      <c r="L58" s="776"/>
      <c r="M58" s="776"/>
      <c r="N58" s="776"/>
      <c r="O58" s="776"/>
      <c r="P58" s="777"/>
      <c r="Q58" s="853"/>
      <c r="R58" s="854"/>
      <c r="S58" s="854"/>
      <c r="T58" s="854"/>
      <c r="U58" s="854"/>
      <c r="V58" s="854"/>
      <c r="W58" s="854"/>
      <c r="X58" s="854"/>
      <c r="Y58" s="854"/>
      <c r="Z58" s="854"/>
      <c r="AA58" s="854"/>
      <c r="AB58" s="854"/>
      <c r="AC58" s="854"/>
      <c r="AD58" s="854"/>
      <c r="AE58" s="855"/>
      <c r="AF58" s="781"/>
      <c r="AG58" s="782"/>
      <c r="AH58" s="782"/>
      <c r="AI58" s="782"/>
      <c r="AJ58" s="783"/>
      <c r="AK58" s="856"/>
      <c r="AL58" s="854"/>
      <c r="AM58" s="854"/>
      <c r="AN58" s="854"/>
      <c r="AO58" s="854"/>
      <c r="AP58" s="854"/>
      <c r="AQ58" s="854"/>
      <c r="AR58" s="854"/>
      <c r="AS58" s="854"/>
      <c r="AT58" s="854"/>
      <c r="AU58" s="854"/>
      <c r="AV58" s="854"/>
      <c r="AW58" s="854"/>
      <c r="AX58" s="854"/>
      <c r="AY58" s="854"/>
      <c r="AZ58" s="857"/>
      <c r="BA58" s="857"/>
      <c r="BB58" s="857"/>
      <c r="BC58" s="857"/>
      <c r="BD58" s="857"/>
      <c r="BE58" s="848"/>
      <c r="BF58" s="848"/>
      <c r="BG58" s="848"/>
      <c r="BH58" s="848"/>
      <c r="BI58" s="849"/>
      <c r="BJ58" s="205"/>
      <c r="BK58" s="205"/>
      <c r="BL58" s="205"/>
      <c r="BM58" s="205"/>
      <c r="BN58" s="205"/>
      <c r="BO58" s="218"/>
      <c r="BP58" s="218"/>
      <c r="BQ58" s="215">
        <v>52</v>
      </c>
      <c r="BR58" s="216"/>
      <c r="BS58" s="788"/>
      <c r="BT58" s="789"/>
      <c r="BU58" s="789"/>
      <c r="BV58" s="789"/>
      <c r="BW58" s="789"/>
      <c r="BX58" s="789"/>
      <c r="BY58" s="789"/>
      <c r="BZ58" s="789"/>
      <c r="CA58" s="789"/>
      <c r="CB58" s="789"/>
      <c r="CC58" s="789"/>
      <c r="CD58" s="789"/>
      <c r="CE58" s="789"/>
      <c r="CF58" s="789"/>
      <c r="CG58" s="790"/>
      <c r="CH58" s="801"/>
      <c r="CI58" s="802"/>
      <c r="CJ58" s="802"/>
      <c r="CK58" s="802"/>
      <c r="CL58" s="803"/>
      <c r="CM58" s="801"/>
      <c r="CN58" s="802"/>
      <c r="CO58" s="802"/>
      <c r="CP58" s="802"/>
      <c r="CQ58" s="803"/>
      <c r="CR58" s="801"/>
      <c r="CS58" s="802"/>
      <c r="CT58" s="802"/>
      <c r="CU58" s="802"/>
      <c r="CV58" s="803"/>
      <c r="CW58" s="801"/>
      <c r="CX58" s="802"/>
      <c r="CY58" s="802"/>
      <c r="CZ58" s="802"/>
      <c r="DA58" s="803"/>
      <c r="DB58" s="801"/>
      <c r="DC58" s="802"/>
      <c r="DD58" s="802"/>
      <c r="DE58" s="802"/>
      <c r="DF58" s="803"/>
      <c r="DG58" s="801"/>
      <c r="DH58" s="802"/>
      <c r="DI58" s="802"/>
      <c r="DJ58" s="802"/>
      <c r="DK58" s="803"/>
      <c r="DL58" s="801"/>
      <c r="DM58" s="802"/>
      <c r="DN58" s="802"/>
      <c r="DO58" s="802"/>
      <c r="DP58" s="803"/>
      <c r="DQ58" s="801"/>
      <c r="DR58" s="802"/>
      <c r="DS58" s="802"/>
      <c r="DT58" s="802"/>
      <c r="DU58" s="803"/>
      <c r="DV58" s="804"/>
      <c r="DW58" s="805"/>
      <c r="DX58" s="805"/>
      <c r="DY58" s="805"/>
      <c r="DZ58" s="806"/>
      <c r="EA58" s="199"/>
    </row>
    <row r="59" spans="1:131" s="200" customFormat="1" ht="26.25" customHeight="1" x14ac:dyDescent="0.15">
      <c r="A59" s="214">
        <v>32</v>
      </c>
      <c r="B59" s="775"/>
      <c r="C59" s="776"/>
      <c r="D59" s="776"/>
      <c r="E59" s="776"/>
      <c r="F59" s="776"/>
      <c r="G59" s="776"/>
      <c r="H59" s="776"/>
      <c r="I59" s="776"/>
      <c r="J59" s="776"/>
      <c r="K59" s="776"/>
      <c r="L59" s="776"/>
      <c r="M59" s="776"/>
      <c r="N59" s="776"/>
      <c r="O59" s="776"/>
      <c r="P59" s="777"/>
      <c r="Q59" s="853"/>
      <c r="R59" s="854"/>
      <c r="S59" s="854"/>
      <c r="T59" s="854"/>
      <c r="U59" s="854"/>
      <c r="V59" s="854"/>
      <c r="W59" s="854"/>
      <c r="X59" s="854"/>
      <c r="Y59" s="854"/>
      <c r="Z59" s="854"/>
      <c r="AA59" s="854"/>
      <c r="AB59" s="854"/>
      <c r="AC59" s="854"/>
      <c r="AD59" s="854"/>
      <c r="AE59" s="855"/>
      <c r="AF59" s="781"/>
      <c r="AG59" s="782"/>
      <c r="AH59" s="782"/>
      <c r="AI59" s="782"/>
      <c r="AJ59" s="783"/>
      <c r="AK59" s="856"/>
      <c r="AL59" s="854"/>
      <c r="AM59" s="854"/>
      <c r="AN59" s="854"/>
      <c r="AO59" s="854"/>
      <c r="AP59" s="854"/>
      <c r="AQ59" s="854"/>
      <c r="AR59" s="854"/>
      <c r="AS59" s="854"/>
      <c r="AT59" s="854"/>
      <c r="AU59" s="854"/>
      <c r="AV59" s="854"/>
      <c r="AW59" s="854"/>
      <c r="AX59" s="854"/>
      <c r="AY59" s="854"/>
      <c r="AZ59" s="857"/>
      <c r="BA59" s="857"/>
      <c r="BB59" s="857"/>
      <c r="BC59" s="857"/>
      <c r="BD59" s="857"/>
      <c r="BE59" s="848"/>
      <c r="BF59" s="848"/>
      <c r="BG59" s="848"/>
      <c r="BH59" s="848"/>
      <c r="BI59" s="849"/>
      <c r="BJ59" s="205"/>
      <c r="BK59" s="205"/>
      <c r="BL59" s="205"/>
      <c r="BM59" s="205"/>
      <c r="BN59" s="205"/>
      <c r="BO59" s="218"/>
      <c r="BP59" s="218"/>
      <c r="BQ59" s="215">
        <v>53</v>
      </c>
      <c r="BR59" s="216"/>
      <c r="BS59" s="788"/>
      <c r="BT59" s="789"/>
      <c r="BU59" s="789"/>
      <c r="BV59" s="789"/>
      <c r="BW59" s="789"/>
      <c r="BX59" s="789"/>
      <c r="BY59" s="789"/>
      <c r="BZ59" s="789"/>
      <c r="CA59" s="789"/>
      <c r="CB59" s="789"/>
      <c r="CC59" s="789"/>
      <c r="CD59" s="789"/>
      <c r="CE59" s="789"/>
      <c r="CF59" s="789"/>
      <c r="CG59" s="790"/>
      <c r="CH59" s="801"/>
      <c r="CI59" s="802"/>
      <c r="CJ59" s="802"/>
      <c r="CK59" s="802"/>
      <c r="CL59" s="803"/>
      <c r="CM59" s="801"/>
      <c r="CN59" s="802"/>
      <c r="CO59" s="802"/>
      <c r="CP59" s="802"/>
      <c r="CQ59" s="803"/>
      <c r="CR59" s="801"/>
      <c r="CS59" s="802"/>
      <c r="CT59" s="802"/>
      <c r="CU59" s="802"/>
      <c r="CV59" s="803"/>
      <c r="CW59" s="801"/>
      <c r="CX59" s="802"/>
      <c r="CY59" s="802"/>
      <c r="CZ59" s="802"/>
      <c r="DA59" s="803"/>
      <c r="DB59" s="801"/>
      <c r="DC59" s="802"/>
      <c r="DD59" s="802"/>
      <c r="DE59" s="802"/>
      <c r="DF59" s="803"/>
      <c r="DG59" s="801"/>
      <c r="DH59" s="802"/>
      <c r="DI59" s="802"/>
      <c r="DJ59" s="802"/>
      <c r="DK59" s="803"/>
      <c r="DL59" s="801"/>
      <c r="DM59" s="802"/>
      <c r="DN59" s="802"/>
      <c r="DO59" s="802"/>
      <c r="DP59" s="803"/>
      <c r="DQ59" s="801"/>
      <c r="DR59" s="802"/>
      <c r="DS59" s="802"/>
      <c r="DT59" s="802"/>
      <c r="DU59" s="803"/>
      <c r="DV59" s="804"/>
      <c r="DW59" s="805"/>
      <c r="DX59" s="805"/>
      <c r="DY59" s="805"/>
      <c r="DZ59" s="806"/>
      <c r="EA59" s="199"/>
    </row>
    <row r="60" spans="1:131" s="200" customFormat="1" ht="26.25" customHeight="1" x14ac:dyDescent="0.15">
      <c r="A60" s="214">
        <v>33</v>
      </c>
      <c r="B60" s="775"/>
      <c r="C60" s="776"/>
      <c r="D60" s="776"/>
      <c r="E60" s="776"/>
      <c r="F60" s="776"/>
      <c r="G60" s="776"/>
      <c r="H60" s="776"/>
      <c r="I60" s="776"/>
      <c r="J60" s="776"/>
      <c r="K60" s="776"/>
      <c r="L60" s="776"/>
      <c r="M60" s="776"/>
      <c r="N60" s="776"/>
      <c r="O60" s="776"/>
      <c r="P60" s="777"/>
      <c r="Q60" s="853"/>
      <c r="R60" s="854"/>
      <c r="S60" s="854"/>
      <c r="T60" s="854"/>
      <c r="U60" s="854"/>
      <c r="V60" s="854"/>
      <c r="W60" s="854"/>
      <c r="X60" s="854"/>
      <c r="Y60" s="854"/>
      <c r="Z60" s="854"/>
      <c r="AA60" s="854"/>
      <c r="AB60" s="854"/>
      <c r="AC60" s="854"/>
      <c r="AD60" s="854"/>
      <c r="AE60" s="855"/>
      <c r="AF60" s="781"/>
      <c r="AG60" s="782"/>
      <c r="AH60" s="782"/>
      <c r="AI60" s="782"/>
      <c r="AJ60" s="783"/>
      <c r="AK60" s="856"/>
      <c r="AL60" s="854"/>
      <c r="AM60" s="854"/>
      <c r="AN60" s="854"/>
      <c r="AO60" s="854"/>
      <c r="AP60" s="854"/>
      <c r="AQ60" s="854"/>
      <c r="AR60" s="854"/>
      <c r="AS60" s="854"/>
      <c r="AT60" s="854"/>
      <c r="AU60" s="854"/>
      <c r="AV60" s="854"/>
      <c r="AW60" s="854"/>
      <c r="AX60" s="854"/>
      <c r="AY60" s="854"/>
      <c r="AZ60" s="857"/>
      <c r="BA60" s="857"/>
      <c r="BB60" s="857"/>
      <c r="BC60" s="857"/>
      <c r="BD60" s="857"/>
      <c r="BE60" s="848"/>
      <c r="BF60" s="848"/>
      <c r="BG60" s="848"/>
      <c r="BH60" s="848"/>
      <c r="BI60" s="849"/>
      <c r="BJ60" s="205"/>
      <c r="BK60" s="205"/>
      <c r="BL60" s="205"/>
      <c r="BM60" s="205"/>
      <c r="BN60" s="205"/>
      <c r="BO60" s="218"/>
      <c r="BP60" s="218"/>
      <c r="BQ60" s="215">
        <v>54</v>
      </c>
      <c r="BR60" s="216"/>
      <c r="BS60" s="788"/>
      <c r="BT60" s="789"/>
      <c r="BU60" s="789"/>
      <c r="BV60" s="789"/>
      <c r="BW60" s="789"/>
      <c r="BX60" s="789"/>
      <c r="BY60" s="789"/>
      <c r="BZ60" s="789"/>
      <c r="CA60" s="789"/>
      <c r="CB60" s="789"/>
      <c r="CC60" s="789"/>
      <c r="CD60" s="789"/>
      <c r="CE60" s="789"/>
      <c r="CF60" s="789"/>
      <c r="CG60" s="790"/>
      <c r="CH60" s="801"/>
      <c r="CI60" s="802"/>
      <c r="CJ60" s="802"/>
      <c r="CK60" s="802"/>
      <c r="CL60" s="803"/>
      <c r="CM60" s="801"/>
      <c r="CN60" s="802"/>
      <c r="CO60" s="802"/>
      <c r="CP60" s="802"/>
      <c r="CQ60" s="803"/>
      <c r="CR60" s="801"/>
      <c r="CS60" s="802"/>
      <c r="CT60" s="802"/>
      <c r="CU60" s="802"/>
      <c r="CV60" s="803"/>
      <c r="CW60" s="801"/>
      <c r="CX60" s="802"/>
      <c r="CY60" s="802"/>
      <c r="CZ60" s="802"/>
      <c r="DA60" s="803"/>
      <c r="DB60" s="801"/>
      <c r="DC60" s="802"/>
      <c r="DD60" s="802"/>
      <c r="DE60" s="802"/>
      <c r="DF60" s="803"/>
      <c r="DG60" s="801"/>
      <c r="DH60" s="802"/>
      <c r="DI60" s="802"/>
      <c r="DJ60" s="802"/>
      <c r="DK60" s="803"/>
      <c r="DL60" s="801"/>
      <c r="DM60" s="802"/>
      <c r="DN60" s="802"/>
      <c r="DO60" s="802"/>
      <c r="DP60" s="803"/>
      <c r="DQ60" s="801"/>
      <c r="DR60" s="802"/>
      <c r="DS60" s="802"/>
      <c r="DT60" s="802"/>
      <c r="DU60" s="803"/>
      <c r="DV60" s="804"/>
      <c r="DW60" s="805"/>
      <c r="DX60" s="805"/>
      <c r="DY60" s="805"/>
      <c r="DZ60" s="806"/>
      <c r="EA60" s="199"/>
    </row>
    <row r="61" spans="1:131" s="200" customFormat="1" ht="26.25" customHeight="1" thickBot="1" x14ac:dyDescent="0.2">
      <c r="A61" s="214">
        <v>34</v>
      </c>
      <c r="B61" s="775"/>
      <c r="C61" s="776"/>
      <c r="D61" s="776"/>
      <c r="E61" s="776"/>
      <c r="F61" s="776"/>
      <c r="G61" s="776"/>
      <c r="H61" s="776"/>
      <c r="I61" s="776"/>
      <c r="J61" s="776"/>
      <c r="K61" s="776"/>
      <c r="L61" s="776"/>
      <c r="M61" s="776"/>
      <c r="N61" s="776"/>
      <c r="O61" s="776"/>
      <c r="P61" s="777"/>
      <c r="Q61" s="853"/>
      <c r="R61" s="854"/>
      <c r="S61" s="854"/>
      <c r="T61" s="854"/>
      <c r="U61" s="854"/>
      <c r="V61" s="854"/>
      <c r="W61" s="854"/>
      <c r="X61" s="854"/>
      <c r="Y61" s="854"/>
      <c r="Z61" s="854"/>
      <c r="AA61" s="854"/>
      <c r="AB61" s="854"/>
      <c r="AC61" s="854"/>
      <c r="AD61" s="854"/>
      <c r="AE61" s="855"/>
      <c r="AF61" s="781"/>
      <c r="AG61" s="782"/>
      <c r="AH61" s="782"/>
      <c r="AI61" s="782"/>
      <c r="AJ61" s="783"/>
      <c r="AK61" s="856"/>
      <c r="AL61" s="854"/>
      <c r="AM61" s="854"/>
      <c r="AN61" s="854"/>
      <c r="AO61" s="854"/>
      <c r="AP61" s="854"/>
      <c r="AQ61" s="854"/>
      <c r="AR61" s="854"/>
      <c r="AS61" s="854"/>
      <c r="AT61" s="854"/>
      <c r="AU61" s="854"/>
      <c r="AV61" s="854"/>
      <c r="AW61" s="854"/>
      <c r="AX61" s="854"/>
      <c r="AY61" s="854"/>
      <c r="AZ61" s="857"/>
      <c r="BA61" s="857"/>
      <c r="BB61" s="857"/>
      <c r="BC61" s="857"/>
      <c r="BD61" s="857"/>
      <c r="BE61" s="848"/>
      <c r="BF61" s="848"/>
      <c r="BG61" s="848"/>
      <c r="BH61" s="848"/>
      <c r="BI61" s="849"/>
      <c r="BJ61" s="205"/>
      <c r="BK61" s="205"/>
      <c r="BL61" s="205"/>
      <c r="BM61" s="205"/>
      <c r="BN61" s="205"/>
      <c r="BO61" s="218"/>
      <c r="BP61" s="218"/>
      <c r="BQ61" s="215">
        <v>55</v>
      </c>
      <c r="BR61" s="216"/>
      <c r="BS61" s="788"/>
      <c r="BT61" s="789"/>
      <c r="BU61" s="789"/>
      <c r="BV61" s="789"/>
      <c r="BW61" s="789"/>
      <c r="BX61" s="789"/>
      <c r="BY61" s="789"/>
      <c r="BZ61" s="789"/>
      <c r="CA61" s="789"/>
      <c r="CB61" s="789"/>
      <c r="CC61" s="789"/>
      <c r="CD61" s="789"/>
      <c r="CE61" s="789"/>
      <c r="CF61" s="789"/>
      <c r="CG61" s="790"/>
      <c r="CH61" s="801"/>
      <c r="CI61" s="802"/>
      <c r="CJ61" s="802"/>
      <c r="CK61" s="802"/>
      <c r="CL61" s="803"/>
      <c r="CM61" s="801"/>
      <c r="CN61" s="802"/>
      <c r="CO61" s="802"/>
      <c r="CP61" s="802"/>
      <c r="CQ61" s="803"/>
      <c r="CR61" s="801"/>
      <c r="CS61" s="802"/>
      <c r="CT61" s="802"/>
      <c r="CU61" s="802"/>
      <c r="CV61" s="803"/>
      <c r="CW61" s="801"/>
      <c r="CX61" s="802"/>
      <c r="CY61" s="802"/>
      <c r="CZ61" s="802"/>
      <c r="DA61" s="803"/>
      <c r="DB61" s="801"/>
      <c r="DC61" s="802"/>
      <c r="DD61" s="802"/>
      <c r="DE61" s="802"/>
      <c r="DF61" s="803"/>
      <c r="DG61" s="801"/>
      <c r="DH61" s="802"/>
      <c r="DI61" s="802"/>
      <c r="DJ61" s="802"/>
      <c r="DK61" s="803"/>
      <c r="DL61" s="801"/>
      <c r="DM61" s="802"/>
      <c r="DN61" s="802"/>
      <c r="DO61" s="802"/>
      <c r="DP61" s="803"/>
      <c r="DQ61" s="801"/>
      <c r="DR61" s="802"/>
      <c r="DS61" s="802"/>
      <c r="DT61" s="802"/>
      <c r="DU61" s="803"/>
      <c r="DV61" s="804"/>
      <c r="DW61" s="805"/>
      <c r="DX61" s="805"/>
      <c r="DY61" s="805"/>
      <c r="DZ61" s="806"/>
      <c r="EA61" s="199"/>
    </row>
    <row r="62" spans="1:131" s="200" customFormat="1" ht="26.25" customHeight="1" x14ac:dyDescent="0.15">
      <c r="A62" s="214">
        <v>35</v>
      </c>
      <c r="B62" s="775"/>
      <c r="C62" s="776"/>
      <c r="D62" s="776"/>
      <c r="E62" s="776"/>
      <c r="F62" s="776"/>
      <c r="G62" s="776"/>
      <c r="H62" s="776"/>
      <c r="I62" s="776"/>
      <c r="J62" s="776"/>
      <c r="K62" s="776"/>
      <c r="L62" s="776"/>
      <c r="M62" s="776"/>
      <c r="N62" s="776"/>
      <c r="O62" s="776"/>
      <c r="P62" s="777"/>
      <c r="Q62" s="853"/>
      <c r="R62" s="854"/>
      <c r="S62" s="854"/>
      <c r="T62" s="854"/>
      <c r="U62" s="854"/>
      <c r="V62" s="854"/>
      <c r="W62" s="854"/>
      <c r="X62" s="854"/>
      <c r="Y62" s="854"/>
      <c r="Z62" s="854"/>
      <c r="AA62" s="854"/>
      <c r="AB62" s="854"/>
      <c r="AC62" s="854"/>
      <c r="AD62" s="854"/>
      <c r="AE62" s="855"/>
      <c r="AF62" s="781"/>
      <c r="AG62" s="782"/>
      <c r="AH62" s="782"/>
      <c r="AI62" s="782"/>
      <c r="AJ62" s="783"/>
      <c r="AK62" s="856"/>
      <c r="AL62" s="854"/>
      <c r="AM62" s="854"/>
      <c r="AN62" s="854"/>
      <c r="AO62" s="854"/>
      <c r="AP62" s="854"/>
      <c r="AQ62" s="854"/>
      <c r="AR62" s="854"/>
      <c r="AS62" s="854"/>
      <c r="AT62" s="854"/>
      <c r="AU62" s="854"/>
      <c r="AV62" s="854"/>
      <c r="AW62" s="854"/>
      <c r="AX62" s="854"/>
      <c r="AY62" s="854"/>
      <c r="AZ62" s="857"/>
      <c r="BA62" s="857"/>
      <c r="BB62" s="857"/>
      <c r="BC62" s="857"/>
      <c r="BD62" s="857"/>
      <c r="BE62" s="848"/>
      <c r="BF62" s="848"/>
      <c r="BG62" s="848"/>
      <c r="BH62" s="848"/>
      <c r="BI62" s="849"/>
      <c r="BJ62" s="865" t="s">
        <v>390</v>
      </c>
      <c r="BK62" s="826"/>
      <c r="BL62" s="826"/>
      <c r="BM62" s="826"/>
      <c r="BN62" s="827"/>
      <c r="BO62" s="218"/>
      <c r="BP62" s="218"/>
      <c r="BQ62" s="215">
        <v>56</v>
      </c>
      <c r="BR62" s="216"/>
      <c r="BS62" s="788"/>
      <c r="BT62" s="789"/>
      <c r="BU62" s="789"/>
      <c r="BV62" s="789"/>
      <c r="BW62" s="789"/>
      <c r="BX62" s="789"/>
      <c r="BY62" s="789"/>
      <c r="BZ62" s="789"/>
      <c r="CA62" s="789"/>
      <c r="CB62" s="789"/>
      <c r="CC62" s="789"/>
      <c r="CD62" s="789"/>
      <c r="CE62" s="789"/>
      <c r="CF62" s="789"/>
      <c r="CG62" s="790"/>
      <c r="CH62" s="801"/>
      <c r="CI62" s="802"/>
      <c r="CJ62" s="802"/>
      <c r="CK62" s="802"/>
      <c r="CL62" s="803"/>
      <c r="CM62" s="801"/>
      <c r="CN62" s="802"/>
      <c r="CO62" s="802"/>
      <c r="CP62" s="802"/>
      <c r="CQ62" s="803"/>
      <c r="CR62" s="801"/>
      <c r="CS62" s="802"/>
      <c r="CT62" s="802"/>
      <c r="CU62" s="802"/>
      <c r="CV62" s="803"/>
      <c r="CW62" s="801"/>
      <c r="CX62" s="802"/>
      <c r="CY62" s="802"/>
      <c r="CZ62" s="802"/>
      <c r="DA62" s="803"/>
      <c r="DB62" s="801"/>
      <c r="DC62" s="802"/>
      <c r="DD62" s="802"/>
      <c r="DE62" s="802"/>
      <c r="DF62" s="803"/>
      <c r="DG62" s="801"/>
      <c r="DH62" s="802"/>
      <c r="DI62" s="802"/>
      <c r="DJ62" s="802"/>
      <c r="DK62" s="803"/>
      <c r="DL62" s="801"/>
      <c r="DM62" s="802"/>
      <c r="DN62" s="802"/>
      <c r="DO62" s="802"/>
      <c r="DP62" s="803"/>
      <c r="DQ62" s="801"/>
      <c r="DR62" s="802"/>
      <c r="DS62" s="802"/>
      <c r="DT62" s="802"/>
      <c r="DU62" s="803"/>
      <c r="DV62" s="804"/>
      <c r="DW62" s="805"/>
      <c r="DX62" s="805"/>
      <c r="DY62" s="805"/>
      <c r="DZ62" s="806"/>
      <c r="EA62" s="199"/>
    </row>
    <row r="63" spans="1:131" s="200" customFormat="1" ht="26.25" customHeight="1" thickBot="1" x14ac:dyDescent="0.2">
      <c r="A63" s="217" t="s">
        <v>370</v>
      </c>
      <c r="B63" s="810" t="s">
        <v>391</v>
      </c>
      <c r="C63" s="811"/>
      <c r="D63" s="811"/>
      <c r="E63" s="811"/>
      <c r="F63" s="811"/>
      <c r="G63" s="811"/>
      <c r="H63" s="811"/>
      <c r="I63" s="811"/>
      <c r="J63" s="811"/>
      <c r="K63" s="811"/>
      <c r="L63" s="811"/>
      <c r="M63" s="811"/>
      <c r="N63" s="811"/>
      <c r="O63" s="811"/>
      <c r="P63" s="812"/>
      <c r="Q63" s="858"/>
      <c r="R63" s="859"/>
      <c r="S63" s="859"/>
      <c r="T63" s="859"/>
      <c r="U63" s="859"/>
      <c r="V63" s="859"/>
      <c r="W63" s="859"/>
      <c r="X63" s="859"/>
      <c r="Y63" s="859"/>
      <c r="Z63" s="859"/>
      <c r="AA63" s="859"/>
      <c r="AB63" s="859"/>
      <c r="AC63" s="859"/>
      <c r="AD63" s="859"/>
      <c r="AE63" s="860"/>
      <c r="AF63" s="861">
        <v>354</v>
      </c>
      <c r="AG63" s="862"/>
      <c r="AH63" s="862"/>
      <c r="AI63" s="862"/>
      <c r="AJ63" s="863"/>
      <c r="AK63" s="864"/>
      <c r="AL63" s="859"/>
      <c r="AM63" s="859"/>
      <c r="AN63" s="859"/>
      <c r="AO63" s="859"/>
      <c r="AP63" s="862">
        <v>4063</v>
      </c>
      <c r="AQ63" s="862"/>
      <c r="AR63" s="862"/>
      <c r="AS63" s="862"/>
      <c r="AT63" s="862"/>
      <c r="AU63" s="862">
        <v>1256</v>
      </c>
      <c r="AV63" s="862"/>
      <c r="AW63" s="862"/>
      <c r="AX63" s="862"/>
      <c r="AY63" s="862"/>
      <c r="AZ63" s="866"/>
      <c r="BA63" s="866"/>
      <c r="BB63" s="866"/>
      <c r="BC63" s="866"/>
      <c r="BD63" s="866"/>
      <c r="BE63" s="867"/>
      <c r="BF63" s="867"/>
      <c r="BG63" s="867"/>
      <c r="BH63" s="867"/>
      <c r="BI63" s="868"/>
      <c r="BJ63" s="869" t="s">
        <v>111</v>
      </c>
      <c r="BK63" s="870"/>
      <c r="BL63" s="870"/>
      <c r="BM63" s="870"/>
      <c r="BN63" s="871"/>
      <c r="BO63" s="218"/>
      <c r="BP63" s="218"/>
      <c r="BQ63" s="215">
        <v>57</v>
      </c>
      <c r="BR63" s="216"/>
      <c r="BS63" s="788"/>
      <c r="BT63" s="789"/>
      <c r="BU63" s="789"/>
      <c r="BV63" s="789"/>
      <c r="BW63" s="789"/>
      <c r="BX63" s="789"/>
      <c r="BY63" s="789"/>
      <c r="BZ63" s="789"/>
      <c r="CA63" s="789"/>
      <c r="CB63" s="789"/>
      <c r="CC63" s="789"/>
      <c r="CD63" s="789"/>
      <c r="CE63" s="789"/>
      <c r="CF63" s="789"/>
      <c r="CG63" s="790"/>
      <c r="CH63" s="801"/>
      <c r="CI63" s="802"/>
      <c r="CJ63" s="802"/>
      <c r="CK63" s="802"/>
      <c r="CL63" s="803"/>
      <c r="CM63" s="801"/>
      <c r="CN63" s="802"/>
      <c r="CO63" s="802"/>
      <c r="CP63" s="802"/>
      <c r="CQ63" s="803"/>
      <c r="CR63" s="801"/>
      <c r="CS63" s="802"/>
      <c r="CT63" s="802"/>
      <c r="CU63" s="802"/>
      <c r="CV63" s="803"/>
      <c r="CW63" s="801"/>
      <c r="CX63" s="802"/>
      <c r="CY63" s="802"/>
      <c r="CZ63" s="802"/>
      <c r="DA63" s="803"/>
      <c r="DB63" s="801"/>
      <c r="DC63" s="802"/>
      <c r="DD63" s="802"/>
      <c r="DE63" s="802"/>
      <c r="DF63" s="803"/>
      <c r="DG63" s="801"/>
      <c r="DH63" s="802"/>
      <c r="DI63" s="802"/>
      <c r="DJ63" s="802"/>
      <c r="DK63" s="803"/>
      <c r="DL63" s="801"/>
      <c r="DM63" s="802"/>
      <c r="DN63" s="802"/>
      <c r="DO63" s="802"/>
      <c r="DP63" s="803"/>
      <c r="DQ63" s="801"/>
      <c r="DR63" s="802"/>
      <c r="DS63" s="802"/>
      <c r="DT63" s="802"/>
      <c r="DU63" s="803"/>
      <c r="DV63" s="804"/>
      <c r="DW63" s="805"/>
      <c r="DX63" s="805"/>
      <c r="DY63" s="805"/>
      <c r="DZ63" s="806"/>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88"/>
      <c r="BT64" s="789"/>
      <c r="BU64" s="789"/>
      <c r="BV64" s="789"/>
      <c r="BW64" s="789"/>
      <c r="BX64" s="789"/>
      <c r="BY64" s="789"/>
      <c r="BZ64" s="789"/>
      <c r="CA64" s="789"/>
      <c r="CB64" s="789"/>
      <c r="CC64" s="789"/>
      <c r="CD64" s="789"/>
      <c r="CE64" s="789"/>
      <c r="CF64" s="789"/>
      <c r="CG64" s="790"/>
      <c r="CH64" s="801"/>
      <c r="CI64" s="802"/>
      <c r="CJ64" s="802"/>
      <c r="CK64" s="802"/>
      <c r="CL64" s="803"/>
      <c r="CM64" s="801"/>
      <c r="CN64" s="802"/>
      <c r="CO64" s="802"/>
      <c r="CP64" s="802"/>
      <c r="CQ64" s="803"/>
      <c r="CR64" s="801"/>
      <c r="CS64" s="802"/>
      <c r="CT64" s="802"/>
      <c r="CU64" s="802"/>
      <c r="CV64" s="803"/>
      <c r="CW64" s="801"/>
      <c r="CX64" s="802"/>
      <c r="CY64" s="802"/>
      <c r="CZ64" s="802"/>
      <c r="DA64" s="803"/>
      <c r="DB64" s="801"/>
      <c r="DC64" s="802"/>
      <c r="DD64" s="802"/>
      <c r="DE64" s="802"/>
      <c r="DF64" s="803"/>
      <c r="DG64" s="801"/>
      <c r="DH64" s="802"/>
      <c r="DI64" s="802"/>
      <c r="DJ64" s="802"/>
      <c r="DK64" s="803"/>
      <c r="DL64" s="801"/>
      <c r="DM64" s="802"/>
      <c r="DN64" s="802"/>
      <c r="DO64" s="802"/>
      <c r="DP64" s="803"/>
      <c r="DQ64" s="801"/>
      <c r="DR64" s="802"/>
      <c r="DS64" s="802"/>
      <c r="DT64" s="802"/>
      <c r="DU64" s="803"/>
      <c r="DV64" s="804"/>
      <c r="DW64" s="805"/>
      <c r="DX64" s="805"/>
      <c r="DY64" s="805"/>
      <c r="DZ64" s="806"/>
      <c r="EA64" s="199"/>
    </row>
    <row r="65" spans="1:131" s="200" customFormat="1" ht="26.25" customHeight="1" thickBot="1" x14ac:dyDescent="0.2">
      <c r="A65" s="205" t="s">
        <v>392</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88"/>
      <c r="BT65" s="789"/>
      <c r="BU65" s="789"/>
      <c r="BV65" s="789"/>
      <c r="BW65" s="789"/>
      <c r="BX65" s="789"/>
      <c r="BY65" s="789"/>
      <c r="BZ65" s="789"/>
      <c r="CA65" s="789"/>
      <c r="CB65" s="789"/>
      <c r="CC65" s="789"/>
      <c r="CD65" s="789"/>
      <c r="CE65" s="789"/>
      <c r="CF65" s="789"/>
      <c r="CG65" s="790"/>
      <c r="CH65" s="801"/>
      <c r="CI65" s="802"/>
      <c r="CJ65" s="802"/>
      <c r="CK65" s="802"/>
      <c r="CL65" s="803"/>
      <c r="CM65" s="801"/>
      <c r="CN65" s="802"/>
      <c r="CO65" s="802"/>
      <c r="CP65" s="802"/>
      <c r="CQ65" s="803"/>
      <c r="CR65" s="801"/>
      <c r="CS65" s="802"/>
      <c r="CT65" s="802"/>
      <c r="CU65" s="802"/>
      <c r="CV65" s="803"/>
      <c r="CW65" s="801"/>
      <c r="CX65" s="802"/>
      <c r="CY65" s="802"/>
      <c r="CZ65" s="802"/>
      <c r="DA65" s="803"/>
      <c r="DB65" s="801"/>
      <c r="DC65" s="802"/>
      <c r="DD65" s="802"/>
      <c r="DE65" s="802"/>
      <c r="DF65" s="803"/>
      <c r="DG65" s="801"/>
      <c r="DH65" s="802"/>
      <c r="DI65" s="802"/>
      <c r="DJ65" s="802"/>
      <c r="DK65" s="803"/>
      <c r="DL65" s="801"/>
      <c r="DM65" s="802"/>
      <c r="DN65" s="802"/>
      <c r="DO65" s="802"/>
      <c r="DP65" s="803"/>
      <c r="DQ65" s="801"/>
      <c r="DR65" s="802"/>
      <c r="DS65" s="802"/>
      <c r="DT65" s="802"/>
      <c r="DU65" s="803"/>
      <c r="DV65" s="804"/>
      <c r="DW65" s="805"/>
      <c r="DX65" s="805"/>
      <c r="DY65" s="805"/>
      <c r="DZ65" s="806"/>
      <c r="EA65" s="199"/>
    </row>
    <row r="66" spans="1:131" s="200" customFormat="1" ht="26.25" customHeight="1" x14ac:dyDescent="0.15">
      <c r="A66" s="760" t="s">
        <v>393</v>
      </c>
      <c r="B66" s="761"/>
      <c r="C66" s="761"/>
      <c r="D66" s="761"/>
      <c r="E66" s="761"/>
      <c r="F66" s="761"/>
      <c r="G66" s="761"/>
      <c r="H66" s="761"/>
      <c r="I66" s="761"/>
      <c r="J66" s="761"/>
      <c r="K66" s="761"/>
      <c r="L66" s="761"/>
      <c r="M66" s="761"/>
      <c r="N66" s="761"/>
      <c r="O66" s="761"/>
      <c r="P66" s="762"/>
      <c r="Q66" s="737" t="s">
        <v>374</v>
      </c>
      <c r="R66" s="738"/>
      <c r="S66" s="738"/>
      <c r="T66" s="738"/>
      <c r="U66" s="739"/>
      <c r="V66" s="737" t="s">
        <v>375</v>
      </c>
      <c r="W66" s="738"/>
      <c r="X66" s="738"/>
      <c r="Y66" s="738"/>
      <c r="Z66" s="739"/>
      <c r="AA66" s="737" t="s">
        <v>376</v>
      </c>
      <c r="AB66" s="738"/>
      <c r="AC66" s="738"/>
      <c r="AD66" s="738"/>
      <c r="AE66" s="739"/>
      <c r="AF66" s="872" t="s">
        <v>377</v>
      </c>
      <c r="AG66" s="833"/>
      <c r="AH66" s="833"/>
      <c r="AI66" s="833"/>
      <c r="AJ66" s="873"/>
      <c r="AK66" s="737" t="s">
        <v>378</v>
      </c>
      <c r="AL66" s="761"/>
      <c r="AM66" s="761"/>
      <c r="AN66" s="761"/>
      <c r="AO66" s="762"/>
      <c r="AP66" s="737" t="s">
        <v>379</v>
      </c>
      <c r="AQ66" s="738"/>
      <c r="AR66" s="738"/>
      <c r="AS66" s="738"/>
      <c r="AT66" s="739"/>
      <c r="AU66" s="737" t="s">
        <v>394</v>
      </c>
      <c r="AV66" s="738"/>
      <c r="AW66" s="738"/>
      <c r="AX66" s="738"/>
      <c r="AY66" s="739"/>
      <c r="AZ66" s="737" t="s">
        <v>355</v>
      </c>
      <c r="BA66" s="738"/>
      <c r="BB66" s="738"/>
      <c r="BC66" s="738"/>
      <c r="BD66" s="749"/>
      <c r="BE66" s="218"/>
      <c r="BF66" s="218"/>
      <c r="BG66" s="218"/>
      <c r="BH66" s="218"/>
      <c r="BI66" s="218"/>
      <c r="BJ66" s="218"/>
      <c r="BK66" s="218"/>
      <c r="BL66" s="218"/>
      <c r="BM66" s="218"/>
      <c r="BN66" s="218"/>
      <c r="BO66" s="218"/>
      <c r="BP66" s="218"/>
      <c r="BQ66" s="215">
        <v>60</v>
      </c>
      <c r="BR66" s="220"/>
      <c r="BS66" s="883"/>
      <c r="BT66" s="884"/>
      <c r="BU66" s="884"/>
      <c r="BV66" s="884"/>
      <c r="BW66" s="884"/>
      <c r="BX66" s="884"/>
      <c r="BY66" s="884"/>
      <c r="BZ66" s="884"/>
      <c r="CA66" s="884"/>
      <c r="CB66" s="884"/>
      <c r="CC66" s="884"/>
      <c r="CD66" s="884"/>
      <c r="CE66" s="884"/>
      <c r="CF66" s="884"/>
      <c r="CG66" s="885"/>
      <c r="CH66" s="880"/>
      <c r="CI66" s="881"/>
      <c r="CJ66" s="881"/>
      <c r="CK66" s="881"/>
      <c r="CL66" s="882"/>
      <c r="CM66" s="880"/>
      <c r="CN66" s="881"/>
      <c r="CO66" s="881"/>
      <c r="CP66" s="881"/>
      <c r="CQ66" s="882"/>
      <c r="CR66" s="880"/>
      <c r="CS66" s="881"/>
      <c r="CT66" s="881"/>
      <c r="CU66" s="881"/>
      <c r="CV66" s="882"/>
      <c r="CW66" s="880"/>
      <c r="CX66" s="881"/>
      <c r="CY66" s="881"/>
      <c r="CZ66" s="881"/>
      <c r="DA66" s="882"/>
      <c r="DB66" s="880"/>
      <c r="DC66" s="881"/>
      <c r="DD66" s="881"/>
      <c r="DE66" s="881"/>
      <c r="DF66" s="882"/>
      <c r="DG66" s="880"/>
      <c r="DH66" s="881"/>
      <c r="DI66" s="881"/>
      <c r="DJ66" s="881"/>
      <c r="DK66" s="882"/>
      <c r="DL66" s="880"/>
      <c r="DM66" s="881"/>
      <c r="DN66" s="881"/>
      <c r="DO66" s="881"/>
      <c r="DP66" s="882"/>
      <c r="DQ66" s="880"/>
      <c r="DR66" s="881"/>
      <c r="DS66" s="881"/>
      <c r="DT66" s="881"/>
      <c r="DU66" s="882"/>
      <c r="DV66" s="877"/>
      <c r="DW66" s="878"/>
      <c r="DX66" s="878"/>
      <c r="DY66" s="878"/>
      <c r="DZ66" s="879"/>
      <c r="EA66" s="199"/>
    </row>
    <row r="67" spans="1:131" s="200" customFormat="1" ht="26.25" customHeight="1" thickBot="1" x14ac:dyDescent="0.2">
      <c r="A67" s="763"/>
      <c r="B67" s="764"/>
      <c r="C67" s="764"/>
      <c r="D67" s="764"/>
      <c r="E67" s="764"/>
      <c r="F67" s="764"/>
      <c r="G67" s="764"/>
      <c r="H67" s="764"/>
      <c r="I67" s="764"/>
      <c r="J67" s="764"/>
      <c r="K67" s="764"/>
      <c r="L67" s="764"/>
      <c r="M67" s="764"/>
      <c r="N67" s="764"/>
      <c r="O67" s="764"/>
      <c r="P67" s="765"/>
      <c r="Q67" s="740"/>
      <c r="R67" s="741"/>
      <c r="S67" s="741"/>
      <c r="T67" s="741"/>
      <c r="U67" s="742"/>
      <c r="V67" s="740"/>
      <c r="W67" s="741"/>
      <c r="X67" s="741"/>
      <c r="Y67" s="741"/>
      <c r="Z67" s="742"/>
      <c r="AA67" s="740"/>
      <c r="AB67" s="741"/>
      <c r="AC67" s="741"/>
      <c r="AD67" s="741"/>
      <c r="AE67" s="742"/>
      <c r="AF67" s="874"/>
      <c r="AG67" s="836"/>
      <c r="AH67" s="836"/>
      <c r="AI67" s="836"/>
      <c r="AJ67" s="875"/>
      <c r="AK67" s="876"/>
      <c r="AL67" s="764"/>
      <c r="AM67" s="764"/>
      <c r="AN67" s="764"/>
      <c r="AO67" s="765"/>
      <c r="AP67" s="740"/>
      <c r="AQ67" s="741"/>
      <c r="AR67" s="741"/>
      <c r="AS67" s="741"/>
      <c r="AT67" s="742"/>
      <c r="AU67" s="740"/>
      <c r="AV67" s="741"/>
      <c r="AW67" s="741"/>
      <c r="AX67" s="741"/>
      <c r="AY67" s="742"/>
      <c r="AZ67" s="740"/>
      <c r="BA67" s="741"/>
      <c r="BB67" s="741"/>
      <c r="BC67" s="741"/>
      <c r="BD67" s="750"/>
      <c r="BE67" s="218"/>
      <c r="BF67" s="218"/>
      <c r="BG67" s="218"/>
      <c r="BH67" s="218"/>
      <c r="BI67" s="218"/>
      <c r="BJ67" s="218"/>
      <c r="BK67" s="218"/>
      <c r="BL67" s="218"/>
      <c r="BM67" s="218"/>
      <c r="BN67" s="218"/>
      <c r="BO67" s="218"/>
      <c r="BP67" s="218"/>
      <c r="BQ67" s="215">
        <v>61</v>
      </c>
      <c r="BR67" s="220"/>
      <c r="BS67" s="883"/>
      <c r="BT67" s="884"/>
      <c r="BU67" s="884"/>
      <c r="BV67" s="884"/>
      <c r="BW67" s="884"/>
      <c r="BX67" s="884"/>
      <c r="BY67" s="884"/>
      <c r="BZ67" s="884"/>
      <c r="CA67" s="884"/>
      <c r="CB67" s="884"/>
      <c r="CC67" s="884"/>
      <c r="CD67" s="884"/>
      <c r="CE67" s="884"/>
      <c r="CF67" s="884"/>
      <c r="CG67" s="885"/>
      <c r="CH67" s="880"/>
      <c r="CI67" s="881"/>
      <c r="CJ67" s="881"/>
      <c r="CK67" s="881"/>
      <c r="CL67" s="882"/>
      <c r="CM67" s="880"/>
      <c r="CN67" s="881"/>
      <c r="CO67" s="881"/>
      <c r="CP67" s="881"/>
      <c r="CQ67" s="882"/>
      <c r="CR67" s="880"/>
      <c r="CS67" s="881"/>
      <c r="CT67" s="881"/>
      <c r="CU67" s="881"/>
      <c r="CV67" s="882"/>
      <c r="CW67" s="880"/>
      <c r="CX67" s="881"/>
      <c r="CY67" s="881"/>
      <c r="CZ67" s="881"/>
      <c r="DA67" s="882"/>
      <c r="DB67" s="880"/>
      <c r="DC67" s="881"/>
      <c r="DD67" s="881"/>
      <c r="DE67" s="881"/>
      <c r="DF67" s="882"/>
      <c r="DG67" s="880"/>
      <c r="DH67" s="881"/>
      <c r="DI67" s="881"/>
      <c r="DJ67" s="881"/>
      <c r="DK67" s="882"/>
      <c r="DL67" s="880"/>
      <c r="DM67" s="881"/>
      <c r="DN67" s="881"/>
      <c r="DO67" s="881"/>
      <c r="DP67" s="882"/>
      <c r="DQ67" s="880"/>
      <c r="DR67" s="881"/>
      <c r="DS67" s="881"/>
      <c r="DT67" s="881"/>
      <c r="DU67" s="882"/>
      <c r="DV67" s="877"/>
      <c r="DW67" s="878"/>
      <c r="DX67" s="878"/>
      <c r="DY67" s="878"/>
      <c r="DZ67" s="879"/>
      <c r="EA67" s="199"/>
    </row>
    <row r="68" spans="1:131" s="200" customFormat="1" ht="26.25" customHeight="1" thickTop="1" x14ac:dyDescent="0.15">
      <c r="A68" s="211">
        <v>1</v>
      </c>
      <c r="B68" s="889" t="s">
        <v>547</v>
      </c>
      <c r="C68" s="890"/>
      <c r="D68" s="890"/>
      <c r="E68" s="890"/>
      <c r="F68" s="890"/>
      <c r="G68" s="890"/>
      <c r="H68" s="890"/>
      <c r="I68" s="890"/>
      <c r="J68" s="890"/>
      <c r="K68" s="890"/>
      <c r="L68" s="890"/>
      <c r="M68" s="890"/>
      <c r="N68" s="890"/>
      <c r="O68" s="890"/>
      <c r="P68" s="891"/>
      <c r="Q68" s="892">
        <v>136</v>
      </c>
      <c r="R68" s="886"/>
      <c r="S68" s="886"/>
      <c r="T68" s="886"/>
      <c r="U68" s="886"/>
      <c r="V68" s="886">
        <v>87</v>
      </c>
      <c r="W68" s="886"/>
      <c r="X68" s="886"/>
      <c r="Y68" s="886"/>
      <c r="Z68" s="886"/>
      <c r="AA68" s="886">
        <v>49</v>
      </c>
      <c r="AB68" s="886"/>
      <c r="AC68" s="886"/>
      <c r="AD68" s="886"/>
      <c r="AE68" s="886"/>
      <c r="AF68" s="886">
        <v>49</v>
      </c>
      <c r="AG68" s="886"/>
      <c r="AH68" s="886"/>
      <c r="AI68" s="886"/>
      <c r="AJ68" s="886"/>
      <c r="AK68" s="886">
        <v>43</v>
      </c>
      <c r="AL68" s="886"/>
      <c r="AM68" s="886"/>
      <c r="AN68" s="886"/>
      <c r="AO68" s="886"/>
      <c r="AP68" s="886" t="s">
        <v>553</v>
      </c>
      <c r="AQ68" s="886"/>
      <c r="AR68" s="886"/>
      <c r="AS68" s="886"/>
      <c r="AT68" s="886"/>
      <c r="AU68" s="886" t="s">
        <v>556</v>
      </c>
      <c r="AV68" s="886"/>
      <c r="AW68" s="886"/>
      <c r="AX68" s="886"/>
      <c r="AY68" s="886"/>
      <c r="AZ68" s="887"/>
      <c r="BA68" s="887"/>
      <c r="BB68" s="887"/>
      <c r="BC68" s="887"/>
      <c r="BD68" s="888"/>
      <c r="BE68" s="218"/>
      <c r="BF68" s="218"/>
      <c r="BG68" s="218"/>
      <c r="BH68" s="218"/>
      <c r="BI68" s="218"/>
      <c r="BJ68" s="218"/>
      <c r="BK68" s="218"/>
      <c r="BL68" s="218"/>
      <c r="BM68" s="218"/>
      <c r="BN68" s="218"/>
      <c r="BO68" s="218"/>
      <c r="BP68" s="218"/>
      <c r="BQ68" s="215">
        <v>62</v>
      </c>
      <c r="BR68" s="220"/>
      <c r="BS68" s="883"/>
      <c r="BT68" s="884"/>
      <c r="BU68" s="884"/>
      <c r="BV68" s="884"/>
      <c r="BW68" s="884"/>
      <c r="BX68" s="884"/>
      <c r="BY68" s="884"/>
      <c r="BZ68" s="884"/>
      <c r="CA68" s="884"/>
      <c r="CB68" s="884"/>
      <c r="CC68" s="884"/>
      <c r="CD68" s="884"/>
      <c r="CE68" s="884"/>
      <c r="CF68" s="884"/>
      <c r="CG68" s="885"/>
      <c r="CH68" s="880"/>
      <c r="CI68" s="881"/>
      <c r="CJ68" s="881"/>
      <c r="CK68" s="881"/>
      <c r="CL68" s="882"/>
      <c r="CM68" s="880"/>
      <c r="CN68" s="881"/>
      <c r="CO68" s="881"/>
      <c r="CP68" s="881"/>
      <c r="CQ68" s="882"/>
      <c r="CR68" s="880"/>
      <c r="CS68" s="881"/>
      <c r="CT68" s="881"/>
      <c r="CU68" s="881"/>
      <c r="CV68" s="882"/>
      <c r="CW68" s="880"/>
      <c r="CX68" s="881"/>
      <c r="CY68" s="881"/>
      <c r="CZ68" s="881"/>
      <c r="DA68" s="882"/>
      <c r="DB68" s="880"/>
      <c r="DC68" s="881"/>
      <c r="DD68" s="881"/>
      <c r="DE68" s="881"/>
      <c r="DF68" s="882"/>
      <c r="DG68" s="880"/>
      <c r="DH68" s="881"/>
      <c r="DI68" s="881"/>
      <c r="DJ68" s="881"/>
      <c r="DK68" s="882"/>
      <c r="DL68" s="880"/>
      <c r="DM68" s="881"/>
      <c r="DN68" s="881"/>
      <c r="DO68" s="881"/>
      <c r="DP68" s="882"/>
      <c r="DQ68" s="880"/>
      <c r="DR68" s="881"/>
      <c r="DS68" s="881"/>
      <c r="DT68" s="881"/>
      <c r="DU68" s="882"/>
      <c r="DV68" s="877"/>
      <c r="DW68" s="878"/>
      <c r="DX68" s="878"/>
      <c r="DY68" s="878"/>
      <c r="DZ68" s="879"/>
      <c r="EA68" s="199"/>
    </row>
    <row r="69" spans="1:131" s="200" customFormat="1" ht="26.25" customHeight="1" x14ac:dyDescent="0.15">
      <c r="A69" s="214">
        <v>2</v>
      </c>
      <c r="B69" s="893" t="s">
        <v>548</v>
      </c>
      <c r="C69" s="894"/>
      <c r="D69" s="894"/>
      <c r="E69" s="894"/>
      <c r="F69" s="894"/>
      <c r="G69" s="894"/>
      <c r="H69" s="894"/>
      <c r="I69" s="894"/>
      <c r="J69" s="894"/>
      <c r="K69" s="894"/>
      <c r="L69" s="894"/>
      <c r="M69" s="894"/>
      <c r="N69" s="894"/>
      <c r="O69" s="894"/>
      <c r="P69" s="895"/>
      <c r="Q69" s="896">
        <v>14094</v>
      </c>
      <c r="R69" s="851"/>
      <c r="S69" s="851"/>
      <c r="T69" s="851"/>
      <c r="U69" s="851"/>
      <c r="V69" s="851">
        <v>13724</v>
      </c>
      <c r="W69" s="851"/>
      <c r="X69" s="851"/>
      <c r="Y69" s="851"/>
      <c r="Z69" s="851"/>
      <c r="AA69" s="851">
        <v>370</v>
      </c>
      <c r="AB69" s="851"/>
      <c r="AC69" s="851"/>
      <c r="AD69" s="851"/>
      <c r="AE69" s="851"/>
      <c r="AF69" s="851">
        <v>370</v>
      </c>
      <c r="AG69" s="851"/>
      <c r="AH69" s="851"/>
      <c r="AI69" s="851"/>
      <c r="AJ69" s="851"/>
      <c r="AK69" s="851">
        <v>40</v>
      </c>
      <c r="AL69" s="851"/>
      <c r="AM69" s="851"/>
      <c r="AN69" s="851"/>
      <c r="AO69" s="851"/>
      <c r="AP69" s="851">
        <v>3990</v>
      </c>
      <c r="AQ69" s="851"/>
      <c r="AR69" s="851"/>
      <c r="AS69" s="851"/>
      <c r="AT69" s="851"/>
      <c r="AU69" s="851">
        <v>73</v>
      </c>
      <c r="AV69" s="851"/>
      <c r="AW69" s="851"/>
      <c r="AX69" s="851"/>
      <c r="AY69" s="851"/>
      <c r="AZ69" s="897"/>
      <c r="BA69" s="897"/>
      <c r="BB69" s="897"/>
      <c r="BC69" s="897"/>
      <c r="BD69" s="898"/>
      <c r="BE69" s="218"/>
      <c r="BF69" s="218"/>
      <c r="BG69" s="218"/>
      <c r="BH69" s="218"/>
      <c r="BI69" s="218"/>
      <c r="BJ69" s="218"/>
      <c r="BK69" s="218"/>
      <c r="BL69" s="218"/>
      <c r="BM69" s="218"/>
      <c r="BN69" s="218"/>
      <c r="BO69" s="218"/>
      <c r="BP69" s="218"/>
      <c r="BQ69" s="215">
        <v>63</v>
      </c>
      <c r="BR69" s="220"/>
      <c r="BS69" s="883"/>
      <c r="BT69" s="884"/>
      <c r="BU69" s="884"/>
      <c r="BV69" s="884"/>
      <c r="BW69" s="884"/>
      <c r="BX69" s="884"/>
      <c r="BY69" s="884"/>
      <c r="BZ69" s="884"/>
      <c r="CA69" s="884"/>
      <c r="CB69" s="884"/>
      <c r="CC69" s="884"/>
      <c r="CD69" s="884"/>
      <c r="CE69" s="884"/>
      <c r="CF69" s="884"/>
      <c r="CG69" s="885"/>
      <c r="CH69" s="880"/>
      <c r="CI69" s="881"/>
      <c r="CJ69" s="881"/>
      <c r="CK69" s="881"/>
      <c r="CL69" s="882"/>
      <c r="CM69" s="880"/>
      <c r="CN69" s="881"/>
      <c r="CO69" s="881"/>
      <c r="CP69" s="881"/>
      <c r="CQ69" s="882"/>
      <c r="CR69" s="880"/>
      <c r="CS69" s="881"/>
      <c r="CT69" s="881"/>
      <c r="CU69" s="881"/>
      <c r="CV69" s="882"/>
      <c r="CW69" s="880"/>
      <c r="CX69" s="881"/>
      <c r="CY69" s="881"/>
      <c r="CZ69" s="881"/>
      <c r="DA69" s="882"/>
      <c r="DB69" s="880"/>
      <c r="DC69" s="881"/>
      <c r="DD69" s="881"/>
      <c r="DE69" s="881"/>
      <c r="DF69" s="882"/>
      <c r="DG69" s="880"/>
      <c r="DH69" s="881"/>
      <c r="DI69" s="881"/>
      <c r="DJ69" s="881"/>
      <c r="DK69" s="882"/>
      <c r="DL69" s="880"/>
      <c r="DM69" s="881"/>
      <c r="DN69" s="881"/>
      <c r="DO69" s="881"/>
      <c r="DP69" s="882"/>
      <c r="DQ69" s="880"/>
      <c r="DR69" s="881"/>
      <c r="DS69" s="881"/>
      <c r="DT69" s="881"/>
      <c r="DU69" s="882"/>
      <c r="DV69" s="877"/>
      <c r="DW69" s="878"/>
      <c r="DX69" s="878"/>
      <c r="DY69" s="878"/>
      <c r="DZ69" s="879"/>
      <c r="EA69" s="199"/>
    </row>
    <row r="70" spans="1:131" s="200" customFormat="1" ht="26.25" customHeight="1" x14ac:dyDescent="0.15">
      <c r="A70" s="214">
        <v>3</v>
      </c>
      <c r="B70" s="893" t="s">
        <v>549</v>
      </c>
      <c r="C70" s="894"/>
      <c r="D70" s="894"/>
      <c r="E70" s="894"/>
      <c r="F70" s="894"/>
      <c r="G70" s="894"/>
      <c r="H70" s="894"/>
      <c r="I70" s="894"/>
      <c r="J70" s="894"/>
      <c r="K70" s="894"/>
      <c r="L70" s="894"/>
      <c r="M70" s="894"/>
      <c r="N70" s="894"/>
      <c r="O70" s="894"/>
      <c r="P70" s="895"/>
      <c r="Q70" s="896">
        <v>351</v>
      </c>
      <c r="R70" s="851"/>
      <c r="S70" s="851"/>
      <c r="T70" s="851"/>
      <c r="U70" s="851"/>
      <c r="V70" s="851">
        <v>344</v>
      </c>
      <c r="W70" s="851"/>
      <c r="X70" s="851"/>
      <c r="Y70" s="851"/>
      <c r="Z70" s="851"/>
      <c r="AA70" s="851">
        <v>7</v>
      </c>
      <c r="AB70" s="851"/>
      <c r="AC70" s="851"/>
      <c r="AD70" s="851"/>
      <c r="AE70" s="851"/>
      <c r="AF70" s="851">
        <v>7</v>
      </c>
      <c r="AG70" s="851"/>
      <c r="AH70" s="851"/>
      <c r="AI70" s="851"/>
      <c r="AJ70" s="851"/>
      <c r="AK70" s="851">
        <v>11</v>
      </c>
      <c r="AL70" s="851"/>
      <c r="AM70" s="851"/>
      <c r="AN70" s="851"/>
      <c r="AO70" s="851"/>
      <c r="AP70" s="851">
        <v>71</v>
      </c>
      <c r="AQ70" s="851"/>
      <c r="AR70" s="851"/>
      <c r="AS70" s="851"/>
      <c r="AT70" s="851"/>
      <c r="AU70" s="851" t="s">
        <v>555</v>
      </c>
      <c r="AV70" s="851"/>
      <c r="AW70" s="851"/>
      <c r="AX70" s="851"/>
      <c r="AY70" s="851"/>
      <c r="AZ70" s="897"/>
      <c r="BA70" s="897"/>
      <c r="BB70" s="897"/>
      <c r="BC70" s="897"/>
      <c r="BD70" s="898"/>
      <c r="BE70" s="218"/>
      <c r="BF70" s="218"/>
      <c r="BG70" s="218"/>
      <c r="BH70" s="218"/>
      <c r="BI70" s="218"/>
      <c r="BJ70" s="218"/>
      <c r="BK70" s="218"/>
      <c r="BL70" s="218"/>
      <c r="BM70" s="218"/>
      <c r="BN70" s="218"/>
      <c r="BO70" s="218"/>
      <c r="BP70" s="218"/>
      <c r="BQ70" s="215">
        <v>64</v>
      </c>
      <c r="BR70" s="220"/>
      <c r="BS70" s="883"/>
      <c r="BT70" s="884"/>
      <c r="BU70" s="884"/>
      <c r="BV70" s="884"/>
      <c r="BW70" s="884"/>
      <c r="BX70" s="884"/>
      <c r="BY70" s="884"/>
      <c r="BZ70" s="884"/>
      <c r="CA70" s="884"/>
      <c r="CB70" s="884"/>
      <c r="CC70" s="884"/>
      <c r="CD70" s="884"/>
      <c r="CE70" s="884"/>
      <c r="CF70" s="884"/>
      <c r="CG70" s="885"/>
      <c r="CH70" s="880"/>
      <c r="CI70" s="881"/>
      <c r="CJ70" s="881"/>
      <c r="CK70" s="881"/>
      <c r="CL70" s="882"/>
      <c r="CM70" s="880"/>
      <c r="CN70" s="881"/>
      <c r="CO70" s="881"/>
      <c r="CP70" s="881"/>
      <c r="CQ70" s="882"/>
      <c r="CR70" s="880"/>
      <c r="CS70" s="881"/>
      <c r="CT70" s="881"/>
      <c r="CU70" s="881"/>
      <c r="CV70" s="882"/>
      <c r="CW70" s="880"/>
      <c r="CX70" s="881"/>
      <c r="CY70" s="881"/>
      <c r="CZ70" s="881"/>
      <c r="DA70" s="882"/>
      <c r="DB70" s="880"/>
      <c r="DC70" s="881"/>
      <c r="DD70" s="881"/>
      <c r="DE70" s="881"/>
      <c r="DF70" s="882"/>
      <c r="DG70" s="880"/>
      <c r="DH70" s="881"/>
      <c r="DI70" s="881"/>
      <c r="DJ70" s="881"/>
      <c r="DK70" s="882"/>
      <c r="DL70" s="880"/>
      <c r="DM70" s="881"/>
      <c r="DN70" s="881"/>
      <c r="DO70" s="881"/>
      <c r="DP70" s="882"/>
      <c r="DQ70" s="880"/>
      <c r="DR70" s="881"/>
      <c r="DS70" s="881"/>
      <c r="DT70" s="881"/>
      <c r="DU70" s="882"/>
      <c r="DV70" s="877"/>
      <c r="DW70" s="878"/>
      <c r="DX70" s="878"/>
      <c r="DY70" s="878"/>
      <c r="DZ70" s="879"/>
      <c r="EA70" s="199"/>
    </row>
    <row r="71" spans="1:131" s="200" customFormat="1" ht="26.25" customHeight="1" x14ac:dyDescent="0.15">
      <c r="A71" s="214">
        <v>4</v>
      </c>
      <c r="B71" s="893" t="s">
        <v>550</v>
      </c>
      <c r="C71" s="894"/>
      <c r="D71" s="894"/>
      <c r="E71" s="894"/>
      <c r="F71" s="894"/>
      <c r="G71" s="894"/>
      <c r="H71" s="894"/>
      <c r="I71" s="894"/>
      <c r="J71" s="894"/>
      <c r="K71" s="894"/>
      <c r="L71" s="894"/>
      <c r="M71" s="894"/>
      <c r="N71" s="894"/>
      <c r="O71" s="894"/>
      <c r="P71" s="895"/>
      <c r="Q71" s="896">
        <v>158</v>
      </c>
      <c r="R71" s="851"/>
      <c r="S71" s="851"/>
      <c r="T71" s="851"/>
      <c r="U71" s="851"/>
      <c r="V71" s="851">
        <v>149</v>
      </c>
      <c r="W71" s="851"/>
      <c r="X71" s="851"/>
      <c r="Y71" s="851"/>
      <c r="Z71" s="851"/>
      <c r="AA71" s="851">
        <v>8</v>
      </c>
      <c r="AB71" s="851"/>
      <c r="AC71" s="851"/>
      <c r="AD71" s="851"/>
      <c r="AE71" s="851"/>
      <c r="AF71" s="851">
        <v>16</v>
      </c>
      <c r="AG71" s="851"/>
      <c r="AH71" s="851"/>
      <c r="AI71" s="851"/>
      <c r="AJ71" s="851"/>
      <c r="AK71" s="851">
        <v>6</v>
      </c>
      <c r="AL71" s="851"/>
      <c r="AM71" s="851"/>
      <c r="AN71" s="851"/>
      <c r="AO71" s="851"/>
      <c r="AP71" s="851">
        <v>259</v>
      </c>
      <c r="AQ71" s="851"/>
      <c r="AR71" s="851"/>
      <c r="AS71" s="851"/>
      <c r="AT71" s="851"/>
      <c r="AU71" s="851" t="s">
        <v>553</v>
      </c>
      <c r="AV71" s="851"/>
      <c r="AW71" s="851"/>
      <c r="AX71" s="851"/>
      <c r="AY71" s="851"/>
      <c r="AZ71" s="897"/>
      <c r="BA71" s="897"/>
      <c r="BB71" s="897"/>
      <c r="BC71" s="897"/>
      <c r="BD71" s="898"/>
      <c r="BE71" s="218"/>
      <c r="BF71" s="218"/>
      <c r="BG71" s="218"/>
      <c r="BH71" s="218"/>
      <c r="BI71" s="218"/>
      <c r="BJ71" s="218"/>
      <c r="BK71" s="218"/>
      <c r="BL71" s="218"/>
      <c r="BM71" s="218"/>
      <c r="BN71" s="218"/>
      <c r="BO71" s="218"/>
      <c r="BP71" s="218"/>
      <c r="BQ71" s="215">
        <v>65</v>
      </c>
      <c r="BR71" s="220"/>
      <c r="BS71" s="883"/>
      <c r="BT71" s="884"/>
      <c r="BU71" s="884"/>
      <c r="BV71" s="884"/>
      <c r="BW71" s="884"/>
      <c r="BX71" s="884"/>
      <c r="BY71" s="884"/>
      <c r="BZ71" s="884"/>
      <c r="CA71" s="884"/>
      <c r="CB71" s="884"/>
      <c r="CC71" s="884"/>
      <c r="CD71" s="884"/>
      <c r="CE71" s="884"/>
      <c r="CF71" s="884"/>
      <c r="CG71" s="885"/>
      <c r="CH71" s="880"/>
      <c r="CI71" s="881"/>
      <c r="CJ71" s="881"/>
      <c r="CK71" s="881"/>
      <c r="CL71" s="882"/>
      <c r="CM71" s="880"/>
      <c r="CN71" s="881"/>
      <c r="CO71" s="881"/>
      <c r="CP71" s="881"/>
      <c r="CQ71" s="882"/>
      <c r="CR71" s="880"/>
      <c r="CS71" s="881"/>
      <c r="CT71" s="881"/>
      <c r="CU71" s="881"/>
      <c r="CV71" s="882"/>
      <c r="CW71" s="880"/>
      <c r="CX71" s="881"/>
      <c r="CY71" s="881"/>
      <c r="CZ71" s="881"/>
      <c r="DA71" s="882"/>
      <c r="DB71" s="880"/>
      <c r="DC71" s="881"/>
      <c r="DD71" s="881"/>
      <c r="DE71" s="881"/>
      <c r="DF71" s="882"/>
      <c r="DG71" s="880"/>
      <c r="DH71" s="881"/>
      <c r="DI71" s="881"/>
      <c r="DJ71" s="881"/>
      <c r="DK71" s="882"/>
      <c r="DL71" s="880"/>
      <c r="DM71" s="881"/>
      <c r="DN71" s="881"/>
      <c r="DO71" s="881"/>
      <c r="DP71" s="882"/>
      <c r="DQ71" s="880"/>
      <c r="DR71" s="881"/>
      <c r="DS71" s="881"/>
      <c r="DT71" s="881"/>
      <c r="DU71" s="882"/>
      <c r="DV71" s="877"/>
      <c r="DW71" s="878"/>
      <c r="DX71" s="878"/>
      <c r="DY71" s="878"/>
      <c r="DZ71" s="879"/>
      <c r="EA71" s="199"/>
    </row>
    <row r="72" spans="1:131" s="200" customFormat="1" ht="26.25" customHeight="1" x14ac:dyDescent="0.15">
      <c r="A72" s="214">
        <v>5</v>
      </c>
      <c r="B72" s="893" t="s">
        <v>551</v>
      </c>
      <c r="C72" s="894"/>
      <c r="D72" s="894"/>
      <c r="E72" s="894"/>
      <c r="F72" s="894"/>
      <c r="G72" s="894"/>
      <c r="H72" s="894"/>
      <c r="I72" s="894"/>
      <c r="J72" s="894"/>
      <c r="K72" s="894"/>
      <c r="L72" s="894"/>
      <c r="M72" s="894"/>
      <c r="N72" s="894"/>
      <c r="O72" s="894"/>
      <c r="P72" s="895"/>
      <c r="Q72" s="896">
        <v>5242</v>
      </c>
      <c r="R72" s="851"/>
      <c r="S72" s="851"/>
      <c r="T72" s="851"/>
      <c r="U72" s="851"/>
      <c r="V72" s="851">
        <v>5217</v>
      </c>
      <c r="W72" s="851"/>
      <c r="X72" s="851"/>
      <c r="Y72" s="851"/>
      <c r="Z72" s="851"/>
      <c r="AA72" s="851">
        <v>26</v>
      </c>
      <c r="AB72" s="851"/>
      <c r="AC72" s="851"/>
      <c r="AD72" s="851"/>
      <c r="AE72" s="851"/>
      <c r="AF72" s="851">
        <v>26</v>
      </c>
      <c r="AG72" s="851"/>
      <c r="AH72" s="851"/>
      <c r="AI72" s="851"/>
      <c r="AJ72" s="851"/>
      <c r="AK72" s="851">
        <v>12</v>
      </c>
      <c r="AL72" s="851"/>
      <c r="AM72" s="851"/>
      <c r="AN72" s="851"/>
      <c r="AO72" s="851"/>
      <c r="AP72" s="851" t="s">
        <v>555</v>
      </c>
      <c r="AQ72" s="851"/>
      <c r="AR72" s="851"/>
      <c r="AS72" s="851"/>
      <c r="AT72" s="851"/>
      <c r="AU72" s="851" t="s">
        <v>555</v>
      </c>
      <c r="AV72" s="851"/>
      <c r="AW72" s="851"/>
      <c r="AX72" s="851"/>
      <c r="AY72" s="851"/>
      <c r="AZ72" s="897"/>
      <c r="BA72" s="897"/>
      <c r="BB72" s="897"/>
      <c r="BC72" s="897"/>
      <c r="BD72" s="898"/>
      <c r="BE72" s="218"/>
      <c r="BF72" s="218"/>
      <c r="BG72" s="218"/>
      <c r="BH72" s="218"/>
      <c r="BI72" s="218"/>
      <c r="BJ72" s="218"/>
      <c r="BK72" s="218"/>
      <c r="BL72" s="218"/>
      <c r="BM72" s="218"/>
      <c r="BN72" s="218"/>
      <c r="BO72" s="218"/>
      <c r="BP72" s="218"/>
      <c r="BQ72" s="215">
        <v>66</v>
      </c>
      <c r="BR72" s="220"/>
      <c r="BS72" s="883"/>
      <c r="BT72" s="884"/>
      <c r="BU72" s="884"/>
      <c r="BV72" s="884"/>
      <c r="BW72" s="884"/>
      <c r="BX72" s="884"/>
      <c r="BY72" s="884"/>
      <c r="BZ72" s="884"/>
      <c r="CA72" s="884"/>
      <c r="CB72" s="884"/>
      <c r="CC72" s="884"/>
      <c r="CD72" s="884"/>
      <c r="CE72" s="884"/>
      <c r="CF72" s="884"/>
      <c r="CG72" s="885"/>
      <c r="CH72" s="880"/>
      <c r="CI72" s="881"/>
      <c r="CJ72" s="881"/>
      <c r="CK72" s="881"/>
      <c r="CL72" s="882"/>
      <c r="CM72" s="880"/>
      <c r="CN72" s="881"/>
      <c r="CO72" s="881"/>
      <c r="CP72" s="881"/>
      <c r="CQ72" s="882"/>
      <c r="CR72" s="880"/>
      <c r="CS72" s="881"/>
      <c r="CT72" s="881"/>
      <c r="CU72" s="881"/>
      <c r="CV72" s="882"/>
      <c r="CW72" s="880"/>
      <c r="CX72" s="881"/>
      <c r="CY72" s="881"/>
      <c r="CZ72" s="881"/>
      <c r="DA72" s="882"/>
      <c r="DB72" s="880"/>
      <c r="DC72" s="881"/>
      <c r="DD72" s="881"/>
      <c r="DE72" s="881"/>
      <c r="DF72" s="882"/>
      <c r="DG72" s="880"/>
      <c r="DH72" s="881"/>
      <c r="DI72" s="881"/>
      <c r="DJ72" s="881"/>
      <c r="DK72" s="882"/>
      <c r="DL72" s="880"/>
      <c r="DM72" s="881"/>
      <c r="DN72" s="881"/>
      <c r="DO72" s="881"/>
      <c r="DP72" s="882"/>
      <c r="DQ72" s="880"/>
      <c r="DR72" s="881"/>
      <c r="DS72" s="881"/>
      <c r="DT72" s="881"/>
      <c r="DU72" s="882"/>
      <c r="DV72" s="877"/>
      <c r="DW72" s="878"/>
      <c r="DX72" s="878"/>
      <c r="DY72" s="878"/>
      <c r="DZ72" s="879"/>
      <c r="EA72" s="199"/>
    </row>
    <row r="73" spans="1:131" s="200" customFormat="1" ht="26.25" customHeight="1" x14ac:dyDescent="0.15">
      <c r="A73" s="214">
        <v>6</v>
      </c>
      <c r="B73" s="893" t="s">
        <v>552</v>
      </c>
      <c r="C73" s="894"/>
      <c r="D73" s="894"/>
      <c r="E73" s="894"/>
      <c r="F73" s="894"/>
      <c r="G73" s="894"/>
      <c r="H73" s="894"/>
      <c r="I73" s="894"/>
      <c r="J73" s="894"/>
      <c r="K73" s="894"/>
      <c r="L73" s="894"/>
      <c r="M73" s="894"/>
      <c r="N73" s="894"/>
      <c r="O73" s="894"/>
      <c r="P73" s="895"/>
      <c r="Q73" s="896">
        <v>203</v>
      </c>
      <c r="R73" s="851"/>
      <c r="S73" s="851"/>
      <c r="T73" s="851"/>
      <c r="U73" s="851"/>
      <c r="V73" s="851">
        <v>125</v>
      </c>
      <c r="W73" s="851"/>
      <c r="X73" s="851"/>
      <c r="Y73" s="851"/>
      <c r="Z73" s="851"/>
      <c r="AA73" s="851">
        <v>78</v>
      </c>
      <c r="AB73" s="851"/>
      <c r="AC73" s="851"/>
      <c r="AD73" s="851"/>
      <c r="AE73" s="851"/>
      <c r="AF73" s="851">
        <v>78</v>
      </c>
      <c r="AG73" s="851"/>
      <c r="AH73" s="851"/>
      <c r="AI73" s="851"/>
      <c r="AJ73" s="851"/>
      <c r="AK73" s="851" t="s">
        <v>553</v>
      </c>
      <c r="AL73" s="851"/>
      <c r="AM73" s="851"/>
      <c r="AN73" s="851"/>
      <c r="AO73" s="851"/>
      <c r="AP73" s="851" t="s">
        <v>553</v>
      </c>
      <c r="AQ73" s="851"/>
      <c r="AR73" s="851"/>
      <c r="AS73" s="851"/>
      <c r="AT73" s="851"/>
      <c r="AU73" s="851" t="s">
        <v>553</v>
      </c>
      <c r="AV73" s="851"/>
      <c r="AW73" s="851"/>
      <c r="AX73" s="851"/>
      <c r="AY73" s="851"/>
      <c r="AZ73" s="897"/>
      <c r="BA73" s="897"/>
      <c r="BB73" s="897"/>
      <c r="BC73" s="897"/>
      <c r="BD73" s="898"/>
      <c r="BE73" s="218"/>
      <c r="BF73" s="218"/>
      <c r="BG73" s="218"/>
      <c r="BH73" s="218"/>
      <c r="BI73" s="218"/>
      <c r="BJ73" s="218"/>
      <c r="BK73" s="218"/>
      <c r="BL73" s="218"/>
      <c r="BM73" s="218"/>
      <c r="BN73" s="218"/>
      <c r="BO73" s="218"/>
      <c r="BP73" s="218"/>
      <c r="BQ73" s="215">
        <v>67</v>
      </c>
      <c r="BR73" s="220"/>
      <c r="BS73" s="883"/>
      <c r="BT73" s="884"/>
      <c r="BU73" s="884"/>
      <c r="BV73" s="884"/>
      <c r="BW73" s="884"/>
      <c r="BX73" s="884"/>
      <c r="BY73" s="884"/>
      <c r="BZ73" s="884"/>
      <c r="CA73" s="884"/>
      <c r="CB73" s="884"/>
      <c r="CC73" s="884"/>
      <c r="CD73" s="884"/>
      <c r="CE73" s="884"/>
      <c r="CF73" s="884"/>
      <c r="CG73" s="885"/>
      <c r="CH73" s="880"/>
      <c r="CI73" s="881"/>
      <c r="CJ73" s="881"/>
      <c r="CK73" s="881"/>
      <c r="CL73" s="882"/>
      <c r="CM73" s="880"/>
      <c r="CN73" s="881"/>
      <c r="CO73" s="881"/>
      <c r="CP73" s="881"/>
      <c r="CQ73" s="882"/>
      <c r="CR73" s="880"/>
      <c r="CS73" s="881"/>
      <c r="CT73" s="881"/>
      <c r="CU73" s="881"/>
      <c r="CV73" s="882"/>
      <c r="CW73" s="880"/>
      <c r="CX73" s="881"/>
      <c r="CY73" s="881"/>
      <c r="CZ73" s="881"/>
      <c r="DA73" s="882"/>
      <c r="DB73" s="880"/>
      <c r="DC73" s="881"/>
      <c r="DD73" s="881"/>
      <c r="DE73" s="881"/>
      <c r="DF73" s="882"/>
      <c r="DG73" s="880"/>
      <c r="DH73" s="881"/>
      <c r="DI73" s="881"/>
      <c r="DJ73" s="881"/>
      <c r="DK73" s="882"/>
      <c r="DL73" s="880"/>
      <c r="DM73" s="881"/>
      <c r="DN73" s="881"/>
      <c r="DO73" s="881"/>
      <c r="DP73" s="882"/>
      <c r="DQ73" s="880"/>
      <c r="DR73" s="881"/>
      <c r="DS73" s="881"/>
      <c r="DT73" s="881"/>
      <c r="DU73" s="882"/>
      <c r="DV73" s="877"/>
      <c r="DW73" s="878"/>
      <c r="DX73" s="878"/>
      <c r="DY73" s="878"/>
      <c r="DZ73" s="879"/>
      <c r="EA73" s="199"/>
    </row>
    <row r="74" spans="1:131" s="200" customFormat="1" ht="26.25" customHeight="1" x14ac:dyDescent="0.15">
      <c r="A74" s="214">
        <v>7</v>
      </c>
      <c r="B74" s="893"/>
      <c r="C74" s="894"/>
      <c r="D74" s="894"/>
      <c r="E74" s="894"/>
      <c r="F74" s="894"/>
      <c r="G74" s="894"/>
      <c r="H74" s="894"/>
      <c r="I74" s="894"/>
      <c r="J74" s="894"/>
      <c r="K74" s="894"/>
      <c r="L74" s="894"/>
      <c r="M74" s="894"/>
      <c r="N74" s="894"/>
      <c r="O74" s="894"/>
      <c r="P74" s="895"/>
      <c r="Q74" s="896"/>
      <c r="R74" s="851"/>
      <c r="S74" s="851"/>
      <c r="T74" s="851"/>
      <c r="U74" s="851"/>
      <c r="V74" s="851"/>
      <c r="W74" s="851"/>
      <c r="X74" s="851"/>
      <c r="Y74" s="851"/>
      <c r="Z74" s="851"/>
      <c r="AA74" s="851"/>
      <c r="AB74" s="851"/>
      <c r="AC74" s="851"/>
      <c r="AD74" s="851"/>
      <c r="AE74" s="851"/>
      <c r="AF74" s="851"/>
      <c r="AG74" s="851"/>
      <c r="AH74" s="851"/>
      <c r="AI74" s="851"/>
      <c r="AJ74" s="851"/>
      <c r="AK74" s="851"/>
      <c r="AL74" s="851"/>
      <c r="AM74" s="851"/>
      <c r="AN74" s="851"/>
      <c r="AO74" s="851"/>
      <c r="AP74" s="851"/>
      <c r="AQ74" s="851"/>
      <c r="AR74" s="851"/>
      <c r="AS74" s="851"/>
      <c r="AT74" s="851"/>
      <c r="AU74" s="851"/>
      <c r="AV74" s="851"/>
      <c r="AW74" s="851"/>
      <c r="AX74" s="851"/>
      <c r="AY74" s="851"/>
      <c r="AZ74" s="897"/>
      <c r="BA74" s="897"/>
      <c r="BB74" s="897"/>
      <c r="BC74" s="897"/>
      <c r="BD74" s="898"/>
      <c r="BE74" s="218"/>
      <c r="BF74" s="218"/>
      <c r="BG74" s="218"/>
      <c r="BH74" s="218"/>
      <c r="BI74" s="218"/>
      <c r="BJ74" s="218"/>
      <c r="BK74" s="218"/>
      <c r="BL74" s="218"/>
      <c r="BM74" s="218"/>
      <c r="BN74" s="218"/>
      <c r="BO74" s="218"/>
      <c r="BP74" s="218"/>
      <c r="BQ74" s="215">
        <v>68</v>
      </c>
      <c r="BR74" s="220"/>
      <c r="BS74" s="883"/>
      <c r="BT74" s="884"/>
      <c r="BU74" s="884"/>
      <c r="BV74" s="884"/>
      <c r="BW74" s="884"/>
      <c r="BX74" s="884"/>
      <c r="BY74" s="884"/>
      <c r="BZ74" s="884"/>
      <c r="CA74" s="884"/>
      <c r="CB74" s="884"/>
      <c r="CC74" s="884"/>
      <c r="CD74" s="884"/>
      <c r="CE74" s="884"/>
      <c r="CF74" s="884"/>
      <c r="CG74" s="885"/>
      <c r="CH74" s="880"/>
      <c r="CI74" s="881"/>
      <c r="CJ74" s="881"/>
      <c r="CK74" s="881"/>
      <c r="CL74" s="882"/>
      <c r="CM74" s="880"/>
      <c r="CN74" s="881"/>
      <c r="CO74" s="881"/>
      <c r="CP74" s="881"/>
      <c r="CQ74" s="882"/>
      <c r="CR74" s="880"/>
      <c r="CS74" s="881"/>
      <c r="CT74" s="881"/>
      <c r="CU74" s="881"/>
      <c r="CV74" s="882"/>
      <c r="CW74" s="880"/>
      <c r="CX74" s="881"/>
      <c r="CY74" s="881"/>
      <c r="CZ74" s="881"/>
      <c r="DA74" s="882"/>
      <c r="DB74" s="880"/>
      <c r="DC74" s="881"/>
      <c r="DD74" s="881"/>
      <c r="DE74" s="881"/>
      <c r="DF74" s="882"/>
      <c r="DG74" s="880"/>
      <c r="DH74" s="881"/>
      <c r="DI74" s="881"/>
      <c r="DJ74" s="881"/>
      <c r="DK74" s="882"/>
      <c r="DL74" s="880"/>
      <c r="DM74" s="881"/>
      <c r="DN74" s="881"/>
      <c r="DO74" s="881"/>
      <c r="DP74" s="882"/>
      <c r="DQ74" s="880"/>
      <c r="DR74" s="881"/>
      <c r="DS74" s="881"/>
      <c r="DT74" s="881"/>
      <c r="DU74" s="882"/>
      <c r="DV74" s="877"/>
      <c r="DW74" s="878"/>
      <c r="DX74" s="878"/>
      <c r="DY74" s="878"/>
      <c r="DZ74" s="879"/>
      <c r="EA74" s="199"/>
    </row>
    <row r="75" spans="1:131" s="200" customFormat="1" ht="26.25" customHeight="1" x14ac:dyDescent="0.15">
      <c r="A75" s="214">
        <v>8</v>
      </c>
      <c r="B75" s="893"/>
      <c r="C75" s="894"/>
      <c r="D75" s="894"/>
      <c r="E75" s="894"/>
      <c r="F75" s="894"/>
      <c r="G75" s="894"/>
      <c r="H75" s="894"/>
      <c r="I75" s="894"/>
      <c r="J75" s="894"/>
      <c r="K75" s="894"/>
      <c r="L75" s="894"/>
      <c r="M75" s="894"/>
      <c r="N75" s="894"/>
      <c r="O75" s="894"/>
      <c r="P75" s="895"/>
      <c r="Q75" s="899"/>
      <c r="R75" s="900"/>
      <c r="S75" s="900"/>
      <c r="T75" s="900"/>
      <c r="U75" s="850"/>
      <c r="V75" s="901"/>
      <c r="W75" s="900"/>
      <c r="X75" s="900"/>
      <c r="Y75" s="900"/>
      <c r="Z75" s="850"/>
      <c r="AA75" s="901"/>
      <c r="AB75" s="900"/>
      <c r="AC75" s="900"/>
      <c r="AD75" s="900"/>
      <c r="AE75" s="850"/>
      <c r="AF75" s="901"/>
      <c r="AG75" s="900"/>
      <c r="AH75" s="900"/>
      <c r="AI75" s="900"/>
      <c r="AJ75" s="850"/>
      <c r="AK75" s="901"/>
      <c r="AL75" s="900"/>
      <c r="AM75" s="900"/>
      <c r="AN75" s="900"/>
      <c r="AO75" s="850"/>
      <c r="AP75" s="901"/>
      <c r="AQ75" s="900"/>
      <c r="AR75" s="900"/>
      <c r="AS75" s="900"/>
      <c r="AT75" s="850"/>
      <c r="AU75" s="901"/>
      <c r="AV75" s="900"/>
      <c r="AW75" s="900"/>
      <c r="AX75" s="900"/>
      <c r="AY75" s="850"/>
      <c r="AZ75" s="897"/>
      <c r="BA75" s="897"/>
      <c r="BB75" s="897"/>
      <c r="BC75" s="897"/>
      <c r="BD75" s="898"/>
      <c r="BE75" s="218"/>
      <c r="BF75" s="218"/>
      <c r="BG75" s="218"/>
      <c r="BH75" s="218"/>
      <c r="BI75" s="218"/>
      <c r="BJ75" s="218"/>
      <c r="BK75" s="218"/>
      <c r="BL75" s="218"/>
      <c r="BM75" s="218"/>
      <c r="BN75" s="218"/>
      <c r="BO75" s="218"/>
      <c r="BP75" s="218"/>
      <c r="BQ75" s="215">
        <v>69</v>
      </c>
      <c r="BR75" s="220"/>
      <c r="BS75" s="883"/>
      <c r="BT75" s="884"/>
      <c r="BU75" s="884"/>
      <c r="BV75" s="884"/>
      <c r="BW75" s="884"/>
      <c r="BX75" s="884"/>
      <c r="BY75" s="884"/>
      <c r="BZ75" s="884"/>
      <c r="CA75" s="884"/>
      <c r="CB75" s="884"/>
      <c r="CC75" s="884"/>
      <c r="CD75" s="884"/>
      <c r="CE75" s="884"/>
      <c r="CF75" s="884"/>
      <c r="CG75" s="885"/>
      <c r="CH75" s="880"/>
      <c r="CI75" s="881"/>
      <c r="CJ75" s="881"/>
      <c r="CK75" s="881"/>
      <c r="CL75" s="882"/>
      <c r="CM75" s="880"/>
      <c r="CN75" s="881"/>
      <c r="CO75" s="881"/>
      <c r="CP75" s="881"/>
      <c r="CQ75" s="882"/>
      <c r="CR75" s="880"/>
      <c r="CS75" s="881"/>
      <c r="CT75" s="881"/>
      <c r="CU75" s="881"/>
      <c r="CV75" s="882"/>
      <c r="CW75" s="880"/>
      <c r="CX75" s="881"/>
      <c r="CY75" s="881"/>
      <c r="CZ75" s="881"/>
      <c r="DA75" s="882"/>
      <c r="DB75" s="880"/>
      <c r="DC75" s="881"/>
      <c r="DD75" s="881"/>
      <c r="DE75" s="881"/>
      <c r="DF75" s="882"/>
      <c r="DG75" s="880"/>
      <c r="DH75" s="881"/>
      <c r="DI75" s="881"/>
      <c r="DJ75" s="881"/>
      <c r="DK75" s="882"/>
      <c r="DL75" s="880"/>
      <c r="DM75" s="881"/>
      <c r="DN75" s="881"/>
      <c r="DO75" s="881"/>
      <c r="DP75" s="882"/>
      <c r="DQ75" s="880"/>
      <c r="DR75" s="881"/>
      <c r="DS75" s="881"/>
      <c r="DT75" s="881"/>
      <c r="DU75" s="882"/>
      <c r="DV75" s="877"/>
      <c r="DW75" s="878"/>
      <c r="DX75" s="878"/>
      <c r="DY75" s="878"/>
      <c r="DZ75" s="879"/>
      <c r="EA75" s="199"/>
    </row>
    <row r="76" spans="1:131" s="200" customFormat="1" ht="26.25" customHeight="1" x14ac:dyDescent="0.15">
      <c r="A76" s="214">
        <v>9</v>
      </c>
      <c r="B76" s="893"/>
      <c r="C76" s="894"/>
      <c r="D76" s="894"/>
      <c r="E76" s="894"/>
      <c r="F76" s="894"/>
      <c r="G76" s="894"/>
      <c r="H76" s="894"/>
      <c r="I76" s="894"/>
      <c r="J76" s="894"/>
      <c r="K76" s="894"/>
      <c r="L76" s="894"/>
      <c r="M76" s="894"/>
      <c r="N76" s="894"/>
      <c r="O76" s="894"/>
      <c r="P76" s="895"/>
      <c r="Q76" s="899"/>
      <c r="R76" s="900"/>
      <c r="S76" s="900"/>
      <c r="T76" s="900"/>
      <c r="U76" s="850"/>
      <c r="V76" s="901"/>
      <c r="W76" s="900"/>
      <c r="X76" s="900"/>
      <c r="Y76" s="900"/>
      <c r="Z76" s="850"/>
      <c r="AA76" s="901"/>
      <c r="AB76" s="900"/>
      <c r="AC76" s="900"/>
      <c r="AD76" s="900"/>
      <c r="AE76" s="850"/>
      <c r="AF76" s="901"/>
      <c r="AG76" s="900"/>
      <c r="AH76" s="900"/>
      <c r="AI76" s="900"/>
      <c r="AJ76" s="850"/>
      <c r="AK76" s="901"/>
      <c r="AL76" s="900"/>
      <c r="AM76" s="900"/>
      <c r="AN76" s="900"/>
      <c r="AO76" s="850"/>
      <c r="AP76" s="901"/>
      <c r="AQ76" s="900"/>
      <c r="AR76" s="900"/>
      <c r="AS76" s="900"/>
      <c r="AT76" s="850"/>
      <c r="AU76" s="901"/>
      <c r="AV76" s="900"/>
      <c r="AW76" s="900"/>
      <c r="AX76" s="900"/>
      <c r="AY76" s="850"/>
      <c r="AZ76" s="897"/>
      <c r="BA76" s="897"/>
      <c r="BB76" s="897"/>
      <c r="BC76" s="897"/>
      <c r="BD76" s="898"/>
      <c r="BE76" s="218"/>
      <c r="BF76" s="218"/>
      <c r="BG76" s="218"/>
      <c r="BH76" s="218"/>
      <c r="BI76" s="218"/>
      <c r="BJ76" s="218"/>
      <c r="BK76" s="218"/>
      <c r="BL76" s="218"/>
      <c r="BM76" s="218"/>
      <c r="BN76" s="218"/>
      <c r="BO76" s="218"/>
      <c r="BP76" s="218"/>
      <c r="BQ76" s="215">
        <v>70</v>
      </c>
      <c r="BR76" s="220"/>
      <c r="BS76" s="883"/>
      <c r="BT76" s="884"/>
      <c r="BU76" s="884"/>
      <c r="BV76" s="884"/>
      <c r="BW76" s="884"/>
      <c r="BX76" s="884"/>
      <c r="BY76" s="884"/>
      <c r="BZ76" s="884"/>
      <c r="CA76" s="884"/>
      <c r="CB76" s="884"/>
      <c r="CC76" s="884"/>
      <c r="CD76" s="884"/>
      <c r="CE76" s="884"/>
      <c r="CF76" s="884"/>
      <c r="CG76" s="885"/>
      <c r="CH76" s="880"/>
      <c r="CI76" s="881"/>
      <c r="CJ76" s="881"/>
      <c r="CK76" s="881"/>
      <c r="CL76" s="882"/>
      <c r="CM76" s="880"/>
      <c r="CN76" s="881"/>
      <c r="CO76" s="881"/>
      <c r="CP76" s="881"/>
      <c r="CQ76" s="882"/>
      <c r="CR76" s="880"/>
      <c r="CS76" s="881"/>
      <c r="CT76" s="881"/>
      <c r="CU76" s="881"/>
      <c r="CV76" s="882"/>
      <c r="CW76" s="880"/>
      <c r="CX76" s="881"/>
      <c r="CY76" s="881"/>
      <c r="CZ76" s="881"/>
      <c r="DA76" s="882"/>
      <c r="DB76" s="880"/>
      <c r="DC76" s="881"/>
      <c r="DD76" s="881"/>
      <c r="DE76" s="881"/>
      <c r="DF76" s="882"/>
      <c r="DG76" s="880"/>
      <c r="DH76" s="881"/>
      <c r="DI76" s="881"/>
      <c r="DJ76" s="881"/>
      <c r="DK76" s="882"/>
      <c r="DL76" s="880"/>
      <c r="DM76" s="881"/>
      <c r="DN76" s="881"/>
      <c r="DO76" s="881"/>
      <c r="DP76" s="882"/>
      <c r="DQ76" s="880"/>
      <c r="DR76" s="881"/>
      <c r="DS76" s="881"/>
      <c r="DT76" s="881"/>
      <c r="DU76" s="882"/>
      <c r="DV76" s="877"/>
      <c r="DW76" s="878"/>
      <c r="DX76" s="878"/>
      <c r="DY76" s="878"/>
      <c r="DZ76" s="879"/>
      <c r="EA76" s="199"/>
    </row>
    <row r="77" spans="1:131" s="200" customFormat="1" ht="26.25" customHeight="1" x14ac:dyDescent="0.15">
      <c r="A77" s="214">
        <v>10</v>
      </c>
      <c r="B77" s="893"/>
      <c r="C77" s="894"/>
      <c r="D77" s="894"/>
      <c r="E77" s="894"/>
      <c r="F77" s="894"/>
      <c r="G77" s="894"/>
      <c r="H77" s="894"/>
      <c r="I77" s="894"/>
      <c r="J77" s="894"/>
      <c r="K77" s="894"/>
      <c r="L77" s="894"/>
      <c r="M77" s="894"/>
      <c r="N77" s="894"/>
      <c r="O77" s="894"/>
      <c r="P77" s="895"/>
      <c r="Q77" s="899"/>
      <c r="R77" s="900"/>
      <c r="S77" s="900"/>
      <c r="T77" s="900"/>
      <c r="U77" s="850"/>
      <c r="V77" s="901"/>
      <c r="W77" s="900"/>
      <c r="X77" s="900"/>
      <c r="Y77" s="900"/>
      <c r="Z77" s="850"/>
      <c r="AA77" s="901"/>
      <c r="AB77" s="900"/>
      <c r="AC77" s="900"/>
      <c r="AD77" s="900"/>
      <c r="AE77" s="850"/>
      <c r="AF77" s="901"/>
      <c r="AG77" s="900"/>
      <c r="AH77" s="900"/>
      <c r="AI77" s="900"/>
      <c r="AJ77" s="850"/>
      <c r="AK77" s="901"/>
      <c r="AL77" s="900"/>
      <c r="AM77" s="900"/>
      <c r="AN77" s="900"/>
      <c r="AO77" s="850"/>
      <c r="AP77" s="901"/>
      <c r="AQ77" s="900"/>
      <c r="AR77" s="900"/>
      <c r="AS77" s="900"/>
      <c r="AT77" s="850"/>
      <c r="AU77" s="901"/>
      <c r="AV77" s="900"/>
      <c r="AW77" s="900"/>
      <c r="AX77" s="900"/>
      <c r="AY77" s="850"/>
      <c r="AZ77" s="897"/>
      <c r="BA77" s="897"/>
      <c r="BB77" s="897"/>
      <c r="BC77" s="897"/>
      <c r="BD77" s="898"/>
      <c r="BE77" s="218"/>
      <c r="BF77" s="218"/>
      <c r="BG77" s="218"/>
      <c r="BH77" s="218"/>
      <c r="BI77" s="218"/>
      <c r="BJ77" s="218"/>
      <c r="BK77" s="218"/>
      <c r="BL77" s="218"/>
      <c r="BM77" s="218"/>
      <c r="BN77" s="218"/>
      <c r="BO77" s="218"/>
      <c r="BP77" s="218"/>
      <c r="BQ77" s="215">
        <v>71</v>
      </c>
      <c r="BR77" s="220"/>
      <c r="BS77" s="883"/>
      <c r="BT77" s="884"/>
      <c r="BU77" s="884"/>
      <c r="BV77" s="884"/>
      <c r="BW77" s="884"/>
      <c r="BX77" s="884"/>
      <c r="BY77" s="884"/>
      <c r="BZ77" s="884"/>
      <c r="CA77" s="884"/>
      <c r="CB77" s="884"/>
      <c r="CC77" s="884"/>
      <c r="CD77" s="884"/>
      <c r="CE77" s="884"/>
      <c r="CF77" s="884"/>
      <c r="CG77" s="885"/>
      <c r="CH77" s="880"/>
      <c r="CI77" s="881"/>
      <c r="CJ77" s="881"/>
      <c r="CK77" s="881"/>
      <c r="CL77" s="882"/>
      <c r="CM77" s="880"/>
      <c r="CN77" s="881"/>
      <c r="CO77" s="881"/>
      <c r="CP77" s="881"/>
      <c r="CQ77" s="882"/>
      <c r="CR77" s="880"/>
      <c r="CS77" s="881"/>
      <c r="CT77" s="881"/>
      <c r="CU77" s="881"/>
      <c r="CV77" s="882"/>
      <c r="CW77" s="880"/>
      <c r="CX77" s="881"/>
      <c r="CY77" s="881"/>
      <c r="CZ77" s="881"/>
      <c r="DA77" s="882"/>
      <c r="DB77" s="880"/>
      <c r="DC77" s="881"/>
      <c r="DD77" s="881"/>
      <c r="DE77" s="881"/>
      <c r="DF77" s="882"/>
      <c r="DG77" s="880"/>
      <c r="DH77" s="881"/>
      <c r="DI77" s="881"/>
      <c r="DJ77" s="881"/>
      <c r="DK77" s="882"/>
      <c r="DL77" s="880"/>
      <c r="DM77" s="881"/>
      <c r="DN77" s="881"/>
      <c r="DO77" s="881"/>
      <c r="DP77" s="882"/>
      <c r="DQ77" s="880"/>
      <c r="DR77" s="881"/>
      <c r="DS77" s="881"/>
      <c r="DT77" s="881"/>
      <c r="DU77" s="882"/>
      <c r="DV77" s="877"/>
      <c r="DW77" s="878"/>
      <c r="DX77" s="878"/>
      <c r="DY77" s="878"/>
      <c r="DZ77" s="879"/>
      <c r="EA77" s="199"/>
    </row>
    <row r="78" spans="1:131" s="200" customFormat="1" ht="26.25" customHeight="1" x14ac:dyDescent="0.15">
      <c r="A78" s="214">
        <v>11</v>
      </c>
      <c r="B78" s="893"/>
      <c r="C78" s="894"/>
      <c r="D78" s="894"/>
      <c r="E78" s="894"/>
      <c r="F78" s="894"/>
      <c r="G78" s="894"/>
      <c r="H78" s="894"/>
      <c r="I78" s="894"/>
      <c r="J78" s="894"/>
      <c r="K78" s="894"/>
      <c r="L78" s="894"/>
      <c r="M78" s="894"/>
      <c r="N78" s="894"/>
      <c r="O78" s="894"/>
      <c r="P78" s="895"/>
      <c r="Q78" s="896"/>
      <c r="R78" s="851"/>
      <c r="S78" s="851"/>
      <c r="T78" s="851"/>
      <c r="U78" s="851"/>
      <c r="V78" s="851"/>
      <c r="W78" s="851"/>
      <c r="X78" s="851"/>
      <c r="Y78" s="851"/>
      <c r="Z78" s="851"/>
      <c r="AA78" s="851"/>
      <c r="AB78" s="851"/>
      <c r="AC78" s="851"/>
      <c r="AD78" s="851"/>
      <c r="AE78" s="851"/>
      <c r="AF78" s="851"/>
      <c r="AG78" s="851"/>
      <c r="AH78" s="851"/>
      <c r="AI78" s="851"/>
      <c r="AJ78" s="851"/>
      <c r="AK78" s="851"/>
      <c r="AL78" s="851"/>
      <c r="AM78" s="851"/>
      <c r="AN78" s="851"/>
      <c r="AO78" s="851"/>
      <c r="AP78" s="851"/>
      <c r="AQ78" s="851"/>
      <c r="AR78" s="851"/>
      <c r="AS78" s="851"/>
      <c r="AT78" s="851"/>
      <c r="AU78" s="851"/>
      <c r="AV78" s="851"/>
      <c r="AW78" s="851"/>
      <c r="AX78" s="851"/>
      <c r="AY78" s="851"/>
      <c r="AZ78" s="897"/>
      <c r="BA78" s="897"/>
      <c r="BB78" s="897"/>
      <c r="BC78" s="897"/>
      <c r="BD78" s="898"/>
      <c r="BE78" s="218"/>
      <c r="BF78" s="218"/>
      <c r="BG78" s="218"/>
      <c r="BH78" s="218"/>
      <c r="BI78" s="218"/>
      <c r="BJ78" s="221"/>
      <c r="BK78" s="221"/>
      <c r="BL78" s="221"/>
      <c r="BM78" s="221"/>
      <c r="BN78" s="221"/>
      <c r="BO78" s="218"/>
      <c r="BP78" s="218"/>
      <c r="BQ78" s="215">
        <v>72</v>
      </c>
      <c r="BR78" s="220"/>
      <c r="BS78" s="883"/>
      <c r="BT78" s="884"/>
      <c r="BU78" s="884"/>
      <c r="BV78" s="884"/>
      <c r="BW78" s="884"/>
      <c r="BX78" s="884"/>
      <c r="BY78" s="884"/>
      <c r="BZ78" s="884"/>
      <c r="CA78" s="884"/>
      <c r="CB78" s="884"/>
      <c r="CC78" s="884"/>
      <c r="CD78" s="884"/>
      <c r="CE78" s="884"/>
      <c r="CF78" s="884"/>
      <c r="CG78" s="885"/>
      <c r="CH78" s="880"/>
      <c r="CI78" s="881"/>
      <c r="CJ78" s="881"/>
      <c r="CK78" s="881"/>
      <c r="CL78" s="882"/>
      <c r="CM78" s="880"/>
      <c r="CN78" s="881"/>
      <c r="CO78" s="881"/>
      <c r="CP78" s="881"/>
      <c r="CQ78" s="882"/>
      <c r="CR78" s="880"/>
      <c r="CS78" s="881"/>
      <c r="CT78" s="881"/>
      <c r="CU78" s="881"/>
      <c r="CV78" s="882"/>
      <c r="CW78" s="880"/>
      <c r="CX78" s="881"/>
      <c r="CY78" s="881"/>
      <c r="CZ78" s="881"/>
      <c r="DA78" s="882"/>
      <c r="DB78" s="880"/>
      <c r="DC78" s="881"/>
      <c r="DD78" s="881"/>
      <c r="DE78" s="881"/>
      <c r="DF78" s="882"/>
      <c r="DG78" s="880"/>
      <c r="DH78" s="881"/>
      <c r="DI78" s="881"/>
      <c r="DJ78" s="881"/>
      <c r="DK78" s="882"/>
      <c r="DL78" s="880"/>
      <c r="DM78" s="881"/>
      <c r="DN78" s="881"/>
      <c r="DO78" s="881"/>
      <c r="DP78" s="882"/>
      <c r="DQ78" s="880"/>
      <c r="DR78" s="881"/>
      <c r="DS78" s="881"/>
      <c r="DT78" s="881"/>
      <c r="DU78" s="882"/>
      <c r="DV78" s="877"/>
      <c r="DW78" s="878"/>
      <c r="DX78" s="878"/>
      <c r="DY78" s="878"/>
      <c r="DZ78" s="879"/>
      <c r="EA78" s="199"/>
    </row>
    <row r="79" spans="1:131" s="200" customFormat="1" ht="26.25" customHeight="1" x14ac:dyDescent="0.15">
      <c r="A79" s="214">
        <v>12</v>
      </c>
      <c r="B79" s="893"/>
      <c r="C79" s="894"/>
      <c r="D79" s="894"/>
      <c r="E79" s="894"/>
      <c r="F79" s="894"/>
      <c r="G79" s="894"/>
      <c r="H79" s="894"/>
      <c r="I79" s="894"/>
      <c r="J79" s="894"/>
      <c r="K79" s="894"/>
      <c r="L79" s="894"/>
      <c r="M79" s="894"/>
      <c r="N79" s="894"/>
      <c r="O79" s="894"/>
      <c r="P79" s="895"/>
      <c r="Q79" s="896"/>
      <c r="R79" s="851"/>
      <c r="S79" s="851"/>
      <c r="T79" s="851"/>
      <c r="U79" s="851"/>
      <c r="V79" s="851"/>
      <c r="W79" s="851"/>
      <c r="X79" s="851"/>
      <c r="Y79" s="851"/>
      <c r="Z79" s="851"/>
      <c r="AA79" s="851"/>
      <c r="AB79" s="851"/>
      <c r="AC79" s="851"/>
      <c r="AD79" s="851"/>
      <c r="AE79" s="851"/>
      <c r="AF79" s="851"/>
      <c r="AG79" s="851"/>
      <c r="AH79" s="851"/>
      <c r="AI79" s="851"/>
      <c r="AJ79" s="851"/>
      <c r="AK79" s="851"/>
      <c r="AL79" s="851"/>
      <c r="AM79" s="851"/>
      <c r="AN79" s="851"/>
      <c r="AO79" s="851"/>
      <c r="AP79" s="851"/>
      <c r="AQ79" s="851"/>
      <c r="AR79" s="851"/>
      <c r="AS79" s="851"/>
      <c r="AT79" s="851"/>
      <c r="AU79" s="851"/>
      <c r="AV79" s="851"/>
      <c r="AW79" s="851"/>
      <c r="AX79" s="851"/>
      <c r="AY79" s="851"/>
      <c r="AZ79" s="897"/>
      <c r="BA79" s="897"/>
      <c r="BB79" s="897"/>
      <c r="BC79" s="897"/>
      <c r="BD79" s="898"/>
      <c r="BE79" s="218"/>
      <c r="BF79" s="218"/>
      <c r="BG79" s="218"/>
      <c r="BH79" s="218"/>
      <c r="BI79" s="218"/>
      <c r="BJ79" s="221"/>
      <c r="BK79" s="221"/>
      <c r="BL79" s="221"/>
      <c r="BM79" s="221"/>
      <c r="BN79" s="221"/>
      <c r="BO79" s="218"/>
      <c r="BP79" s="218"/>
      <c r="BQ79" s="215">
        <v>73</v>
      </c>
      <c r="BR79" s="220"/>
      <c r="BS79" s="883"/>
      <c r="BT79" s="884"/>
      <c r="BU79" s="884"/>
      <c r="BV79" s="884"/>
      <c r="BW79" s="884"/>
      <c r="BX79" s="884"/>
      <c r="BY79" s="884"/>
      <c r="BZ79" s="884"/>
      <c r="CA79" s="884"/>
      <c r="CB79" s="884"/>
      <c r="CC79" s="884"/>
      <c r="CD79" s="884"/>
      <c r="CE79" s="884"/>
      <c r="CF79" s="884"/>
      <c r="CG79" s="885"/>
      <c r="CH79" s="880"/>
      <c r="CI79" s="881"/>
      <c r="CJ79" s="881"/>
      <c r="CK79" s="881"/>
      <c r="CL79" s="882"/>
      <c r="CM79" s="880"/>
      <c r="CN79" s="881"/>
      <c r="CO79" s="881"/>
      <c r="CP79" s="881"/>
      <c r="CQ79" s="882"/>
      <c r="CR79" s="880"/>
      <c r="CS79" s="881"/>
      <c r="CT79" s="881"/>
      <c r="CU79" s="881"/>
      <c r="CV79" s="882"/>
      <c r="CW79" s="880"/>
      <c r="CX79" s="881"/>
      <c r="CY79" s="881"/>
      <c r="CZ79" s="881"/>
      <c r="DA79" s="882"/>
      <c r="DB79" s="880"/>
      <c r="DC79" s="881"/>
      <c r="DD79" s="881"/>
      <c r="DE79" s="881"/>
      <c r="DF79" s="882"/>
      <c r="DG79" s="880"/>
      <c r="DH79" s="881"/>
      <c r="DI79" s="881"/>
      <c r="DJ79" s="881"/>
      <c r="DK79" s="882"/>
      <c r="DL79" s="880"/>
      <c r="DM79" s="881"/>
      <c r="DN79" s="881"/>
      <c r="DO79" s="881"/>
      <c r="DP79" s="882"/>
      <c r="DQ79" s="880"/>
      <c r="DR79" s="881"/>
      <c r="DS79" s="881"/>
      <c r="DT79" s="881"/>
      <c r="DU79" s="882"/>
      <c r="DV79" s="877"/>
      <c r="DW79" s="878"/>
      <c r="DX79" s="878"/>
      <c r="DY79" s="878"/>
      <c r="DZ79" s="879"/>
      <c r="EA79" s="199"/>
    </row>
    <row r="80" spans="1:131" s="200" customFormat="1" ht="26.25" customHeight="1" x14ac:dyDescent="0.15">
      <c r="A80" s="214">
        <v>13</v>
      </c>
      <c r="B80" s="893"/>
      <c r="C80" s="894"/>
      <c r="D80" s="894"/>
      <c r="E80" s="894"/>
      <c r="F80" s="894"/>
      <c r="G80" s="894"/>
      <c r="H80" s="894"/>
      <c r="I80" s="894"/>
      <c r="J80" s="894"/>
      <c r="K80" s="894"/>
      <c r="L80" s="894"/>
      <c r="M80" s="894"/>
      <c r="N80" s="894"/>
      <c r="O80" s="894"/>
      <c r="P80" s="895"/>
      <c r="Q80" s="896"/>
      <c r="R80" s="851"/>
      <c r="S80" s="851"/>
      <c r="T80" s="851"/>
      <c r="U80" s="851"/>
      <c r="V80" s="851"/>
      <c r="W80" s="851"/>
      <c r="X80" s="851"/>
      <c r="Y80" s="851"/>
      <c r="Z80" s="851"/>
      <c r="AA80" s="851"/>
      <c r="AB80" s="851"/>
      <c r="AC80" s="851"/>
      <c r="AD80" s="851"/>
      <c r="AE80" s="851"/>
      <c r="AF80" s="851"/>
      <c r="AG80" s="851"/>
      <c r="AH80" s="851"/>
      <c r="AI80" s="851"/>
      <c r="AJ80" s="851"/>
      <c r="AK80" s="851"/>
      <c r="AL80" s="851"/>
      <c r="AM80" s="851"/>
      <c r="AN80" s="851"/>
      <c r="AO80" s="851"/>
      <c r="AP80" s="851"/>
      <c r="AQ80" s="851"/>
      <c r="AR80" s="851"/>
      <c r="AS80" s="851"/>
      <c r="AT80" s="851"/>
      <c r="AU80" s="851"/>
      <c r="AV80" s="851"/>
      <c r="AW80" s="851"/>
      <c r="AX80" s="851"/>
      <c r="AY80" s="851"/>
      <c r="AZ80" s="897"/>
      <c r="BA80" s="897"/>
      <c r="BB80" s="897"/>
      <c r="BC80" s="897"/>
      <c r="BD80" s="898"/>
      <c r="BE80" s="218"/>
      <c r="BF80" s="218"/>
      <c r="BG80" s="218"/>
      <c r="BH80" s="218"/>
      <c r="BI80" s="218"/>
      <c r="BJ80" s="218"/>
      <c r="BK80" s="218"/>
      <c r="BL80" s="218"/>
      <c r="BM80" s="218"/>
      <c r="BN80" s="218"/>
      <c r="BO80" s="218"/>
      <c r="BP80" s="218"/>
      <c r="BQ80" s="215">
        <v>74</v>
      </c>
      <c r="BR80" s="220"/>
      <c r="BS80" s="883"/>
      <c r="BT80" s="884"/>
      <c r="BU80" s="884"/>
      <c r="BV80" s="884"/>
      <c r="BW80" s="884"/>
      <c r="BX80" s="884"/>
      <c r="BY80" s="884"/>
      <c r="BZ80" s="884"/>
      <c r="CA80" s="884"/>
      <c r="CB80" s="884"/>
      <c r="CC80" s="884"/>
      <c r="CD80" s="884"/>
      <c r="CE80" s="884"/>
      <c r="CF80" s="884"/>
      <c r="CG80" s="885"/>
      <c r="CH80" s="880"/>
      <c r="CI80" s="881"/>
      <c r="CJ80" s="881"/>
      <c r="CK80" s="881"/>
      <c r="CL80" s="882"/>
      <c r="CM80" s="880"/>
      <c r="CN80" s="881"/>
      <c r="CO80" s="881"/>
      <c r="CP80" s="881"/>
      <c r="CQ80" s="882"/>
      <c r="CR80" s="880"/>
      <c r="CS80" s="881"/>
      <c r="CT80" s="881"/>
      <c r="CU80" s="881"/>
      <c r="CV80" s="882"/>
      <c r="CW80" s="880"/>
      <c r="CX80" s="881"/>
      <c r="CY80" s="881"/>
      <c r="CZ80" s="881"/>
      <c r="DA80" s="882"/>
      <c r="DB80" s="880"/>
      <c r="DC80" s="881"/>
      <c r="DD80" s="881"/>
      <c r="DE80" s="881"/>
      <c r="DF80" s="882"/>
      <c r="DG80" s="880"/>
      <c r="DH80" s="881"/>
      <c r="DI80" s="881"/>
      <c r="DJ80" s="881"/>
      <c r="DK80" s="882"/>
      <c r="DL80" s="880"/>
      <c r="DM80" s="881"/>
      <c r="DN80" s="881"/>
      <c r="DO80" s="881"/>
      <c r="DP80" s="882"/>
      <c r="DQ80" s="880"/>
      <c r="DR80" s="881"/>
      <c r="DS80" s="881"/>
      <c r="DT80" s="881"/>
      <c r="DU80" s="882"/>
      <c r="DV80" s="877"/>
      <c r="DW80" s="878"/>
      <c r="DX80" s="878"/>
      <c r="DY80" s="878"/>
      <c r="DZ80" s="879"/>
      <c r="EA80" s="199"/>
    </row>
    <row r="81" spans="1:131" s="200" customFormat="1" ht="26.25" customHeight="1" x14ac:dyDescent="0.15">
      <c r="A81" s="214">
        <v>14</v>
      </c>
      <c r="B81" s="893"/>
      <c r="C81" s="894"/>
      <c r="D81" s="894"/>
      <c r="E81" s="894"/>
      <c r="F81" s="894"/>
      <c r="G81" s="894"/>
      <c r="H81" s="894"/>
      <c r="I81" s="894"/>
      <c r="J81" s="894"/>
      <c r="K81" s="894"/>
      <c r="L81" s="894"/>
      <c r="M81" s="894"/>
      <c r="N81" s="894"/>
      <c r="O81" s="894"/>
      <c r="P81" s="895"/>
      <c r="Q81" s="896"/>
      <c r="R81" s="851"/>
      <c r="S81" s="851"/>
      <c r="T81" s="851"/>
      <c r="U81" s="851"/>
      <c r="V81" s="851"/>
      <c r="W81" s="851"/>
      <c r="X81" s="851"/>
      <c r="Y81" s="851"/>
      <c r="Z81" s="851"/>
      <c r="AA81" s="851"/>
      <c r="AB81" s="851"/>
      <c r="AC81" s="851"/>
      <c r="AD81" s="851"/>
      <c r="AE81" s="851"/>
      <c r="AF81" s="851"/>
      <c r="AG81" s="851"/>
      <c r="AH81" s="851"/>
      <c r="AI81" s="851"/>
      <c r="AJ81" s="851"/>
      <c r="AK81" s="851"/>
      <c r="AL81" s="851"/>
      <c r="AM81" s="851"/>
      <c r="AN81" s="851"/>
      <c r="AO81" s="851"/>
      <c r="AP81" s="851"/>
      <c r="AQ81" s="851"/>
      <c r="AR81" s="851"/>
      <c r="AS81" s="851"/>
      <c r="AT81" s="851"/>
      <c r="AU81" s="851"/>
      <c r="AV81" s="851"/>
      <c r="AW81" s="851"/>
      <c r="AX81" s="851"/>
      <c r="AY81" s="851"/>
      <c r="AZ81" s="897"/>
      <c r="BA81" s="897"/>
      <c r="BB81" s="897"/>
      <c r="BC81" s="897"/>
      <c r="BD81" s="898"/>
      <c r="BE81" s="218"/>
      <c r="BF81" s="218"/>
      <c r="BG81" s="218"/>
      <c r="BH81" s="218"/>
      <c r="BI81" s="218"/>
      <c r="BJ81" s="218"/>
      <c r="BK81" s="218"/>
      <c r="BL81" s="218"/>
      <c r="BM81" s="218"/>
      <c r="BN81" s="218"/>
      <c r="BO81" s="218"/>
      <c r="BP81" s="218"/>
      <c r="BQ81" s="215">
        <v>75</v>
      </c>
      <c r="BR81" s="220"/>
      <c r="BS81" s="883"/>
      <c r="BT81" s="884"/>
      <c r="BU81" s="884"/>
      <c r="BV81" s="884"/>
      <c r="BW81" s="884"/>
      <c r="BX81" s="884"/>
      <c r="BY81" s="884"/>
      <c r="BZ81" s="884"/>
      <c r="CA81" s="884"/>
      <c r="CB81" s="884"/>
      <c r="CC81" s="884"/>
      <c r="CD81" s="884"/>
      <c r="CE81" s="884"/>
      <c r="CF81" s="884"/>
      <c r="CG81" s="885"/>
      <c r="CH81" s="880"/>
      <c r="CI81" s="881"/>
      <c r="CJ81" s="881"/>
      <c r="CK81" s="881"/>
      <c r="CL81" s="882"/>
      <c r="CM81" s="880"/>
      <c r="CN81" s="881"/>
      <c r="CO81" s="881"/>
      <c r="CP81" s="881"/>
      <c r="CQ81" s="882"/>
      <c r="CR81" s="880"/>
      <c r="CS81" s="881"/>
      <c r="CT81" s="881"/>
      <c r="CU81" s="881"/>
      <c r="CV81" s="882"/>
      <c r="CW81" s="880"/>
      <c r="CX81" s="881"/>
      <c r="CY81" s="881"/>
      <c r="CZ81" s="881"/>
      <c r="DA81" s="882"/>
      <c r="DB81" s="880"/>
      <c r="DC81" s="881"/>
      <c r="DD81" s="881"/>
      <c r="DE81" s="881"/>
      <c r="DF81" s="882"/>
      <c r="DG81" s="880"/>
      <c r="DH81" s="881"/>
      <c r="DI81" s="881"/>
      <c r="DJ81" s="881"/>
      <c r="DK81" s="882"/>
      <c r="DL81" s="880"/>
      <c r="DM81" s="881"/>
      <c r="DN81" s="881"/>
      <c r="DO81" s="881"/>
      <c r="DP81" s="882"/>
      <c r="DQ81" s="880"/>
      <c r="DR81" s="881"/>
      <c r="DS81" s="881"/>
      <c r="DT81" s="881"/>
      <c r="DU81" s="882"/>
      <c r="DV81" s="877"/>
      <c r="DW81" s="878"/>
      <c r="DX81" s="878"/>
      <c r="DY81" s="878"/>
      <c r="DZ81" s="879"/>
      <c r="EA81" s="199"/>
    </row>
    <row r="82" spans="1:131" s="200" customFormat="1" ht="26.25" customHeight="1" x14ac:dyDescent="0.15">
      <c r="A82" s="214">
        <v>15</v>
      </c>
      <c r="B82" s="893"/>
      <c r="C82" s="894"/>
      <c r="D82" s="894"/>
      <c r="E82" s="894"/>
      <c r="F82" s="894"/>
      <c r="G82" s="894"/>
      <c r="H82" s="894"/>
      <c r="I82" s="894"/>
      <c r="J82" s="894"/>
      <c r="K82" s="894"/>
      <c r="L82" s="894"/>
      <c r="M82" s="894"/>
      <c r="N82" s="894"/>
      <c r="O82" s="894"/>
      <c r="P82" s="895"/>
      <c r="Q82" s="896"/>
      <c r="R82" s="851"/>
      <c r="S82" s="851"/>
      <c r="T82" s="851"/>
      <c r="U82" s="851"/>
      <c r="V82" s="851"/>
      <c r="W82" s="851"/>
      <c r="X82" s="851"/>
      <c r="Y82" s="851"/>
      <c r="Z82" s="851"/>
      <c r="AA82" s="851"/>
      <c r="AB82" s="851"/>
      <c r="AC82" s="851"/>
      <c r="AD82" s="851"/>
      <c r="AE82" s="851"/>
      <c r="AF82" s="851"/>
      <c r="AG82" s="851"/>
      <c r="AH82" s="851"/>
      <c r="AI82" s="851"/>
      <c r="AJ82" s="851"/>
      <c r="AK82" s="851"/>
      <c r="AL82" s="851"/>
      <c r="AM82" s="851"/>
      <c r="AN82" s="851"/>
      <c r="AO82" s="851"/>
      <c r="AP82" s="851"/>
      <c r="AQ82" s="851"/>
      <c r="AR82" s="851"/>
      <c r="AS82" s="851"/>
      <c r="AT82" s="851"/>
      <c r="AU82" s="851"/>
      <c r="AV82" s="851"/>
      <c r="AW82" s="851"/>
      <c r="AX82" s="851"/>
      <c r="AY82" s="851"/>
      <c r="AZ82" s="897"/>
      <c r="BA82" s="897"/>
      <c r="BB82" s="897"/>
      <c r="BC82" s="897"/>
      <c r="BD82" s="898"/>
      <c r="BE82" s="218"/>
      <c r="BF82" s="218"/>
      <c r="BG82" s="218"/>
      <c r="BH82" s="218"/>
      <c r="BI82" s="218"/>
      <c r="BJ82" s="218"/>
      <c r="BK82" s="218"/>
      <c r="BL82" s="218"/>
      <c r="BM82" s="218"/>
      <c r="BN82" s="218"/>
      <c r="BO82" s="218"/>
      <c r="BP82" s="218"/>
      <c r="BQ82" s="215">
        <v>76</v>
      </c>
      <c r="BR82" s="220"/>
      <c r="BS82" s="883"/>
      <c r="BT82" s="884"/>
      <c r="BU82" s="884"/>
      <c r="BV82" s="884"/>
      <c r="BW82" s="884"/>
      <c r="BX82" s="884"/>
      <c r="BY82" s="884"/>
      <c r="BZ82" s="884"/>
      <c r="CA82" s="884"/>
      <c r="CB82" s="884"/>
      <c r="CC82" s="884"/>
      <c r="CD82" s="884"/>
      <c r="CE82" s="884"/>
      <c r="CF82" s="884"/>
      <c r="CG82" s="885"/>
      <c r="CH82" s="880"/>
      <c r="CI82" s="881"/>
      <c r="CJ82" s="881"/>
      <c r="CK82" s="881"/>
      <c r="CL82" s="882"/>
      <c r="CM82" s="880"/>
      <c r="CN82" s="881"/>
      <c r="CO82" s="881"/>
      <c r="CP82" s="881"/>
      <c r="CQ82" s="882"/>
      <c r="CR82" s="880"/>
      <c r="CS82" s="881"/>
      <c r="CT82" s="881"/>
      <c r="CU82" s="881"/>
      <c r="CV82" s="882"/>
      <c r="CW82" s="880"/>
      <c r="CX82" s="881"/>
      <c r="CY82" s="881"/>
      <c r="CZ82" s="881"/>
      <c r="DA82" s="882"/>
      <c r="DB82" s="880"/>
      <c r="DC82" s="881"/>
      <c r="DD82" s="881"/>
      <c r="DE82" s="881"/>
      <c r="DF82" s="882"/>
      <c r="DG82" s="880"/>
      <c r="DH82" s="881"/>
      <c r="DI82" s="881"/>
      <c r="DJ82" s="881"/>
      <c r="DK82" s="882"/>
      <c r="DL82" s="880"/>
      <c r="DM82" s="881"/>
      <c r="DN82" s="881"/>
      <c r="DO82" s="881"/>
      <c r="DP82" s="882"/>
      <c r="DQ82" s="880"/>
      <c r="DR82" s="881"/>
      <c r="DS82" s="881"/>
      <c r="DT82" s="881"/>
      <c r="DU82" s="882"/>
      <c r="DV82" s="877"/>
      <c r="DW82" s="878"/>
      <c r="DX82" s="878"/>
      <c r="DY82" s="878"/>
      <c r="DZ82" s="879"/>
      <c r="EA82" s="199"/>
    </row>
    <row r="83" spans="1:131" s="200" customFormat="1" ht="26.25" customHeight="1" x14ac:dyDescent="0.15">
      <c r="A83" s="214">
        <v>16</v>
      </c>
      <c r="B83" s="893"/>
      <c r="C83" s="894"/>
      <c r="D83" s="894"/>
      <c r="E83" s="894"/>
      <c r="F83" s="894"/>
      <c r="G83" s="894"/>
      <c r="H83" s="894"/>
      <c r="I83" s="894"/>
      <c r="J83" s="894"/>
      <c r="K83" s="894"/>
      <c r="L83" s="894"/>
      <c r="M83" s="894"/>
      <c r="N83" s="894"/>
      <c r="O83" s="894"/>
      <c r="P83" s="895"/>
      <c r="Q83" s="896"/>
      <c r="R83" s="851"/>
      <c r="S83" s="851"/>
      <c r="T83" s="851"/>
      <c r="U83" s="851"/>
      <c r="V83" s="851"/>
      <c r="W83" s="851"/>
      <c r="X83" s="851"/>
      <c r="Y83" s="851"/>
      <c r="Z83" s="851"/>
      <c r="AA83" s="851"/>
      <c r="AB83" s="851"/>
      <c r="AC83" s="851"/>
      <c r="AD83" s="851"/>
      <c r="AE83" s="851"/>
      <c r="AF83" s="851"/>
      <c r="AG83" s="851"/>
      <c r="AH83" s="851"/>
      <c r="AI83" s="851"/>
      <c r="AJ83" s="851"/>
      <c r="AK83" s="851"/>
      <c r="AL83" s="851"/>
      <c r="AM83" s="851"/>
      <c r="AN83" s="851"/>
      <c r="AO83" s="851"/>
      <c r="AP83" s="851"/>
      <c r="AQ83" s="851"/>
      <c r="AR83" s="851"/>
      <c r="AS83" s="851"/>
      <c r="AT83" s="851"/>
      <c r="AU83" s="851"/>
      <c r="AV83" s="851"/>
      <c r="AW83" s="851"/>
      <c r="AX83" s="851"/>
      <c r="AY83" s="851"/>
      <c r="AZ83" s="897"/>
      <c r="BA83" s="897"/>
      <c r="BB83" s="897"/>
      <c r="BC83" s="897"/>
      <c r="BD83" s="898"/>
      <c r="BE83" s="218"/>
      <c r="BF83" s="218"/>
      <c r="BG83" s="218"/>
      <c r="BH83" s="218"/>
      <c r="BI83" s="218"/>
      <c r="BJ83" s="218"/>
      <c r="BK83" s="218"/>
      <c r="BL83" s="218"/>
      <c r="BM83" s="218"/>
      <c r="BN83" s="218"/>
      <c r="BO83" s="218"/>
      <c r="BP83" s="218"/>
      <c r="BQ83" s="215">
        <v>77</v>
      </c>
      <c r="BR83" s="220"/>
      <c r="BS83" s="883"/>
      <c r="BT83" s="884"/>
      <c r="BU83" s="884"/>
      <c r="BV83" s="884"/>
      <c r="BW83" s="884"/>
      <c r="BX83" s="884"/>
      <c r="BY83" s="884"/>
      <c r="BZ83" s="884"/>
      <c r="CA83" s="884"/>
      <c r="CB83" s="884"/>
      <c r="CC83" s="884"/>
      <c r="CD83" s="884"/>
      <c r="CE83" s="884"/>
      <c r="CF83" s="884"/>
      <c r="CG83" s="885"/>
      <c r="CH83" s="880"/>
      <c r="CI83" s="881"/>
      <c r="CJ83" s="881"/>
      <c r="CK83" s="881"/>
      <c r="CL83" s="882"/>
      <c r="CM83" s="880"/>
      <c r="CN83" s="881"/>
      <c r="CO83" s="881"/>
      <c r="CP83" s="881"/>
      <c r="CQ83" s="882"/>
      <c r="CR83" s="880"/>
      <c r="CS83" s="881"/>
      <c r="CT83" s="881"/>
      <c r="CU83" s="881"/>
      <c r="CV83" s="882"/>
      <c r="CW83" s="880"/>
      <c r="CX83" s="881"/>
      <c r="CY83" s="881"/>
      <c r="CZ83" s="881"/>
      <c r="DA83" s="882"/>
      <c r="DB83" s="880"/>
      <c r="DC83" s="881"/>
      <c r="DD83" s="881"/>
      <c r="DE83" s="881"/>
      <c r="DF83" s="882"/>
      <c r="DG83" s="880"/>
      <c r="DH83" s="881"/>
      <c r="DI83" s="881"/>
      <c r="DJ83" s="881"/>
      <c r="DK83" s="882"/>
      <c r="DL83" s="880"/>
      <c r="DM83" s="881"/>
      <c r="DN83" s="881"/>
      <c r="DO83" s="881"/>
      <c r="DP83" s="882"/>
      <c r="DQ83" s="880"/>
      <c r="DR83" s="881"/>
      <c r="DS83" s="881"/>
      <c r="DT83" s="881"/>
      <c r="DU83" s="882"/>
      <c r="DV83" s="877"/>
      <c r="DW83" s="878"/>
      <c r="DX83" s="878"/>
      <c r="DY83" s="878"/>
      <c r="DZ83" s="879"/>
      <c r="EA83" s="199"/>
    </row>
    <row r="84" spans="1:131" s="200" customFormat="1" ht="26.25" customHeight="1" x14ac:dyDescent="0.15">
      <c r="A84" s="214">
        <v>17</v>
      </c>
      <c r="B84" s="893"/>
      <c r="C84" s="894"/>
      <c r="D84" s="894"/>
      <c r="E84" s="894"/>
      <c r="F84" s="894"/>
      <c r="G84" s="894"/>
      <c r="H84" s="894"/>
      <c r="I84" s="894"/>
      <c r="J84" s="894"/>
      <c r="K84" s="894"/>
      <c r="L84" s="894"/>
      <c r="M84" s="894"/>
      <c r="N84" s="894"/>
      <c r="O84" s="894"/>
      <c r="P84" s="895"/>
      <c r="Q84" s="896"/>
      <c r="R84" s="851"/>
      <c r="S84" s="851"/>
      <c r="T84" s="851"/>
      <c r="U84" s="851"/>
      <c r="V84" s="851"/>
      <c r="W84" s="851"/>
      <c r="X84" s="851"/>
      <c r="Y84" s="851"/>
      <c r="Z84" s="851"/>
      <c r="AA84" s="851"/>
      <c r="AB84" s="851"/>
      <c r="AC84" s="851"/>
      <c r="AD84" s="851"/>
      <c r="AE84" s="851"/>
      <c r="AF84" s="851"/>
      <c r="AG84" s="851"/>
      <c r="AH84" s="851"/>
      <c r="AI84" s="851"/>
      <c r="AJ84" s="851"/>
      <c r="AK84" s="851"/>
      <c r="AL84" s="851"/>
      <c r="AM84" s="851"/>
      <c r="AN84" s="851"/>
      <c r="AO84" s="851"/>
      <c r="AP84" s="851"/>
      <c r="AQ84" s="851"/>
      <c r="AR84" s="851"/>
      <c r="AS84" s="851"/>
      <c r="AT84" s="851"/>
      <c r="AU84" s="851"/>
      <c r="AV84" s="851"/>
      <c r="AW84" s="851"/>
      <c r="AX84" s="851"/>
      <c r="AY84" s="851"/>
      <c r="AZ84" s="897"/>
      <c r="BA84" s="897"/>
      <c r="BB84" s="897"/>
      <c r="BC84" s="897"/>
      <c r="BD84" s="898"/>
      <c r="BE84" s="218"/>
      <c r="BF84" s="218"/>
      <c r="BG84" s="218"/>
      <c r="BH84" s="218"/>
      <c r="BI84" s="218"/>
      <c r="BJ84" s="218"/>
      <c r="BK84" s="218"/>
      <c r="BL84" s="218"/>
      <c r="BM84" s="218"/>
      <c r="BN84" s="218"/>
      <c r="BO84" s="218"/>
      <c r="BP84" s="218"/>
      <c r="BQ84" s="215">
        <v>78</v>
      </c>
      <c r="BR84" s="220"/>
      <c r="BS84" s="883"/>
      <c r="BT84" s="884"/>
      <c r="BU84" s="884"/>
      <c r="BV84" s="884"/>
      <c r="BW84" s="884"/>
      <c r="BX84" s="884"/>
      <c r="BY84" s="884"/>
      <c r="BZ84" s="884"/>
      <c r="CA84" s="884"/>
      <c r="CB84" s="884"/>
      <c r="CC84" s="884"/>
      <c r="CD84" s="884"/>
      <c r="CE84" s="884"/>
      <c r="CF84" s="884"/>
      <c r="CG84" s="885"/>
      <c r="CH84" s="880"/>
      <c r="CI84" s="881"/>
      <c r="CJ84" s="881"/>
      <c r="CK84" s="881"/>
      <c r="CL84" s="882"/>
      <c r="CM84" s="880"/>
      <c r="CN84" s="881"/>
      <c r="CO84" s="881"/>
      <c r="CP84" s="881"/>
      <c r="CQ84" s="882"/>
      <c r="CR84" s="880"/>
      <c r="CS84" s="881"/>
      <c r="CT84" s="881"/>
      <c r="CU84" s="881"/>
      <c r="CV84" s="882"/>
      <c r="CW84" s="880"/>
      <c r="CX84" s="881"/>
      <c r="CY84" s="881"/>
      <c r="CZ84" s="881"/>
      <c r="DA84" s="882"/>
      <c r="DB84" s="880"/>
      <c r="DC84" s="881"/>
      <c r="DD84" s="881"/>
      <c r="DE84" s="881"/>
      <c r="DF84" s="882"/>
      <c r="DG84" s="880"/>
      <c r="DH84" s="881"/>
      <c r="DI84" s="881"/>
      <c r="DJ84" s="881"/>
      <c r="DK84" s="882"/>
      <c r="DL84" s="880"/>
      <c r="DM84" s="881"/>
      <c r="DN84" s="881"/>
      <c r="DO84" s="881"/>
      <c r="DP84" s="882"/>
      <c r="DQ84" s="880"/>
      <c r="DR84" s="881"/>
      <c r="DS84" s="881"/>
      <c r="DT84" s="881"/>
      <c r="DU84" s="882"/>
      <c r="DV84" s="877"/>
      <c r="DW84" s="878"/>
      <c r="DX84" s="878"/>
      <c r="DY84" s="878"/>
      <c r="DZ84" s="879"/>
      <c r="EA84" s="199"/>
    </row>
    <row r="85" spans="1:131" s="200" customFormat="1" ht="26.25" customHeight="1" x14ac:dyDescent="0.15">
      <c r="A85" s="214">
        <v>18</v>
      </c>
      <c r="B85" s="893"/>
      <c r="C85" s="894"/>
      <c r="D85" s="894"/>
      <c r="E85" s="894"/>
      <c r="F85" s="894"/>
      <c r="G85" s="894"/>
      <c r="H85" s="894"/>
      <c r="I85" s="894"/>
      <c r="J85" s="894"/>
      <c r="K85" s="894"/>
      <c r="L85" s="894"/>
      <c r="M85" s="894"/>
      <c r="N85" s="894"/>
      <c r="O85" s="894"/>
      <c r="P85" s="895"/>
      <c r="Q85" s="896"/>
      <c r="R85" s="851"/>
      <c r="S85" s="851"/>
      <c r="T85" s="851"/>
      <c r="U85" s="851"/>
      <c r="V85" s="851"/>
      <c r="W85" s="851"/>
      <c r="X85" s="851"/>
      <c r="Y85" s="851"/>
      <c r="Z85" s="851"/>
      <c r="AA85" s="851"/>
      <c r="AB85" s="851"/>
      <c r="AC85" s="851"/>
      <c r="AD85" s="851"/>
      <c r="AE85" s="851"/>
      <c r="AF85" s="851"/>
      <c r="AG85" s="851"/>
      <c r="AH85" s="851"/>
      <c r="AI85" s="851"/>
      <c r="AJ85" s="851"/>
      <c r="AK85" s="851"/>
      <c r="AL85" s="851"/>
      <c r="AM85" s="851"/>
      <c r="AN85" s="851"/>
      <c r="AO85" s="851"/>
      <c r="AP85" s="851"/>
      <c r="AQ85" s="851"/>
      <c r="AR85" s="851"/>
      <c r="AS85" s="851"/>
      <c r="AT85" s="851"/>
      <c r="AU85" s="851"/>
      <c r="AV85" s="851"/>
      <c r="AW85" s="851"/>
      <c r="AX85" s="851"/>
      <c r="AY85" s="851"/>
      <c r="AZ85" s="897"/>
      <c r="BA85" s="897"/>
      <c r="BB85" s="897"/>
      <c r="BC85" s="897"/>
      <c r="BD85" s="898"/>
      <c r="BE85" s="218"/>
      <c r="BF85" s="218"/>
      <c r="BG85" s="218"/>
      <c r="BH85" s="218"/>
      <c r="BI85" s="218"/>
      <c r="BJ85" s="218"/>
      <c r="BK85" s="218"/>
      <c r="BL85" s="218"/>
      <c r="BM85" s="218"/>
      <c r="BN85" s="218"/>
      <c r="BO85" s="218"/>
      <c r="BP85" s="218"/>
      <c r="BQ85" s="215">
        <v>79</v>
      </c>
      <c r="BR85" s="220"/>
      <c r="BS85" s="883"/>
      <c r="BT85" s="884"/>
      <c r="BU85" s="884"/>
      <c r="BV85" s="884"/>
      <c r="BW85" s="884"/>
      <c r="BX85" s="884"/>
      <c r="BY85" s="884"/>
      <c r="BZ85" s="884"/>
      <c r="CA85" s="884"/>
      <c r="CB85" s="884"/>
      <c r="CC85" s="884"/>
      <c r="CD85" s="884"/>
      <c r="CE85" s="884"/>
      <c r="CF85" s="884"/>
      <c r="CG85" s="885"/>
      <c r="CH85" s="880"/>
      <c r="CI85" s="881"/>
      <c r="CJ85" s="881"/>
      <c r="CK85" s="881"/>
      <c r="CL85" s="882"/>
      <c r="CM85" s="880"/>
      <c r="CN85" s="881"/>
      <c r="CO85" s="881"/>
      <c r="CP85" s="881"/>
      <c r="CQ85" s="882"/>
      <c r="CR85" s="880"/>
      <c r="CS85" s="881"/>
      <c r="CT85" s="881"/>
      <c r="CU85" s="881"/>
      <c r="CV85" s="882"/>
      <c r="CW85" s="880"/>
      <c r="CX85" s="881"/>
      <c r="CY85" s="881"/>
      <c r="CZ85" s="881"/>
      <c r="DA85" s="882"/>
      <c r="DB85" s="880"/>
      <c r="DC85" s="881"/>
      <c r="DD85" s="881"/>
      <c r="DE85" s="881"/>
      <c r="DF85" s="882"/>
      <c r="DG85" s="880"/>
      <c r="DH85" s="881"/>
      <c r="DI85" s="881"/>
      <c r="DJ85" s="881"/>
      <c r="DK85" s="882"/>
      <c r="DL85" s="880"/>
      <c r="DM85" s="881"/>
      <c r="DN85" s="881"/>
      <c r="DO85" s="881"/>
      <c r="DP85" s="882"/>
      <c r="DQ85" s="880"/>
      <c r="DR85" s="881"/>
      <c r="DS85" s="881"/>
      <c r="DT85" s="881"/>
      <c r="DU85" s="882"/>
      <c r="DV85" s="877"/>
      <c r="DW85" s="878"/>
      <c r="DX85" s="878"/>
      <c r="DY85" s="878"/>
      <c r="DZ85" s="879"/>
      <c r="EA85" s="199"/>
    </row>
    <row r="86" spans="1:131" s="200" customFormat="1" ht="26.25" customHeight="1" x14ac:dyDescent="0.15">
      <c r="A86" s="214">
        <v>19</v>
      </c>
      <c r="B86" s="893"/>
      <c r="C86" s="894"/>
      <c r="D86" s="894"/>
      <c r="E86" s="894"/>
      <c r="F86" s="894"/>
      <c r="G86" s="894"/>
      <c r="H86" s="894"/>
      <c r="I86" s="894"/>
      <c r="J86" s="894"/>
      <c r="K86" s="894"/>
      <c r="L86" s="894"/>
      <c r="M86" s="894"/>
      <c r="N86" s="894"/>
      <c r="O86" s="894"/>
      <c r="P86" s="895"/>
      <c r="Q86" s="896"/>
      <c r="R86" s="851"/>
      <c r="S86" s="851"/>
      <c r="T86" s="851"/>
      <c r="U86" s="851"/>
      <c r="V86" s="851"/>
      <c r="W86" s="851"/>
      <c r="X86" s="851"/>
      <c r="Y86" s="851"/>
      <c r="Z86" s="851"/>
      <c r="AA86" s="851"/>
      <c r="AB86" s="851"/>
      <c r="AC86" s="851"/>
      <c r="AD86" s="851"/>
      <c r="AE86" s="851"/>
      <c r="AF86" s="851"/>
      <c r="AG86" s="851"/>
      <c r="AH86" s="851"/>
      <c r="AI86" s="851"/>
      <c r="AJ86" s="851"/>
      <c r="AK86" s="851"/>
      <c r="AL86" s="851"/>
      <c r="AM86" s="851"/>
      <c r="AN86" s="851"/>
      <c r="AO86" s="851"/>
      <c r="AP86" s="851"/>
      <c r="AQ86" s="851"/>
      <c r="AR86" s="851"/>
      <c r="AS86" s="851"/>
      <c r="AT86" s="851"/>
      <c r="AU86" s="851"/>
      <c r="AV86" s="851"/>
      <c r="AW86" s="851"/>
      <c r="AX86" s="851"/>
      <c r="AY86" s="851"/>
      <c r="AZ86" s="897"/>
      <c r="BA86" s="897"/>
      <c r="BB86" s="897"/>
      <c r="BC86" s="897"/>
      <c r="BD86" s="898"/>
      <c r="BE86" s="218"/>
      <c r="BF86" s="218"/>
      <c r="BG86" s="218"/>
      <c r="BH86" s="218"/>
      <c r="BI86" s="218"/>
      <c r="BJ86" s="218"/>
      <c r="BK86" s="218"/>
      <c r="BL86" s="218"/>
      <c r="BM86" s="218"/>
      <c r="BN86" s="218"/>
      <c r="BO86" s="218"/>
      <c r="BP86" s="218"/>
      <c r="BQ86" s="215">
        <v>80</v>
      </c>
      <c r="BR86" s="220"/>
      <c r="BS86" s="883"/>
      <c r="BT86" s="884"/>
      <c r="BU86" s="884"/>
      <c r="BV86" s="884"/>
      <c r="BW86" s="884"/>
      <c r="BX86" s="884"/>
      <c r="BY86" s="884"/>
      <c r="BZ86" s="884"/>
      <c r="CA86" s="884"/>
      <c r="CB86" s="884"/>
      <c r="CC86" s="884"/>
      <c r="CD86" s="884"/>
      <c r="CE86" s="884"/>
      <c r="CF86" s="884"/>
      <c r="CG86" s="885"/>
      <c r="CH86" s="880"/>
      <c r="CI86" s="881"/>
      <c r="CJ86" s="881"/>
      <c r="CK86" s="881"/>
      <c r="CL86" s="882"/>
      <c r="CM86" s="880"/>
      <c r="CN86" s="881"/>
      <c r="CO86" s="881"/>
      <c r="CP86" s="881"/>
      <c r="CQ86" s="882"/>
      <c r="CR86" s="880"/>
      <c r="CS86" s="881"/>
      <c r="CT86" s="881"/>
      <c r="CU86" s="881"/>
      <c r="CV86" s="882"/>
      <c r="CW86" s="880"/>
      <c r="CX86" s="881"/>
      <c r="CY86" s="881"/>
      <c r="CZ86" s="881"/>
      <c r="DA86" s="882"/>
      <c r="DB86" s="880"/>
      <c r="DC86" s="881"/>
      <c r="DD86" s="881"/>
      <c r="DE86" s="881"/>
      <c r="DF86" s="882"/>
      <c r="DG86" s="880"/>
      <c r="DH86" s="881"/>
      <c r="DI86" s="881"/>
      <c r="DJ86" s="881"/>
      <c r="DK86" s="882"/>
      <c r="DL86" s="880"/>
      <c r="DM86" s="881"/>
      <c r="DN86" s="881"/>
      <c r="DO86" s="881"/>
      <c r="DP86" s="882"/>
      <c r="DQ86" s="880"/>
      <c r="DR86" s="881"/>
      <c r="DS86" s="881"/>
      <c r="DT86" s="881"/>
      <c r="DU86" s="882"/>
      <c r="DV86" s="877"/>
      <c r="DW86" s="878"/>
      <c r="DX86" s="878"/>
      <c r="DY86" s="878"/>
      <c r="DZ86" s="879"/>
      <c r="EA86" s="199"/>
    </row>
    <row r="87" spans="1:131" s="200" customFormat="1" ht="26.25" customHeight="1" x14ac:dyDescent="0.15">
      <c r="A87" s="222">
        <v>20</v>
      </c>
      <c r="B87" s="902"/>
      <c r="C87" s="903"/>
      <c r="D87" s="903"/>
      <c r="E87" s="903"/>
      <c r="F87" s="903"/>
      <c r="G87" s="903"/>
      <c r="H87" s="903"/>
      <c r="I87" s="903"/>
      <c r="J87" s="903"/>
      <c r="K87" s="903"/>
      <c r="L87" s="903"/>
      <c r="M87" s="903"/>
      <c r="N87" s="903"/>
      <c r="O87" s="903"/>
      <c r="P87" s="904"/>
      <c r="Q87" s="905"/>
      <c r="R87" s="906"/>
      <c r="S87" s="906"/>
      <c r="T87" s="906"/>
      <c r="U87" s="906"/>
      <c r="V87" s="906"/>
      <c r="W87" s="906"/>
      <c r="X87" s="906"/>
      <c r="Y87" s="906"/>
      <c r="Z87" s="906"/>
      <c r="AA87" s="906"/>
      <c r="AB87" s="906"/>
      <c r="AC87" s="906"/>
      <c r="AD87" s="906"/>
      <c r="AE87" s="906"/>
      <c r="AF87" s="906"/>
      <c r="AG87" s="906"/>
      <c r="AH87" s="906"/>
      <c r="AI87" s="906"/>
      <c r="AJ87" s="906"/>
      <c r="AK87" s="906"/>
      <c r="AL87" s="906"/>
      <c r="AM87" s="906"/>
      <c r="AN87" s="906"/>
      <c r="AO87" s="906"/>
      <c r="AP87" s="906"/>
      <c r="AQ87" s="906"/>
      <c r="AR87" s="906"/>
      <c r="AS87" s="906"/>
      <c r="AT87" s="906"/>
      <c r="AU87" s="906"/>
      <c r="AV87" s="906"/>
      <c r="AW87" s="906"/>
      <c r="AX87" s="906"/>
      <c r="AY87" s="906"/>
      <c r="AZ87" s="907"/>
      <c r="BA87" s="907"/>
      <c r="BB87" s="907"/>
      <c r="BC87" s="907"/>
      <c r="BD87" s="908"/>
      <c r="BE87" s="218"/>
      <c r="BF87" s="218"/>
      <c r="BG87" s="218"/>
      <c r="BH87" s="218"/>
      <c r="BI87" s="218"/>
      <c r="BJ87" s="218"/>
      <c r="BK87" s="218"/>
      <c r="BL87" s="218"/>
      <c r="BM87" s="218"/>
      <c r="BN87" s="218"/>
      <c r="BO87" s="218"/>
      <c r="BP87" s="218"/>
      <c r="BQ87" s="215">
        <v>81</v>
      </c>
      <c r="BR87" s="220"/>
      <c r="BS87" s="883"/>
      <c r="BT87" s="884"/>
      <c r="BU87" s="884"/>
      <c r="BV87" s="884"/>
      <c r="BW87" s="884"/>
      <c r="BX87" s="884"/>
      <c r="BY87" s="884"/>
      <c r="BZ87" s="884"/>
      <c r="CA87" s="884"/>
      <c r="CB87" s="884"/>
      <c r="CC87" s="884"/>
      <c r="CD87" s="884"/>
      <c r="CE87" s="884"/>
      <c r="CF87" s="884"/>
      <c r="CG87" s="885"/>
      <c r="CH87" s="880"/>
      <c r="CI87" s="881"/>
      <c r="CJ87" s="881"/>
      <c r="CK87" s="881"/>
      <c r="CL87" s="882"/>
      <c r="CM87" s="880"/>
      <c r="CN87" s="881"/>
      <c r="CO87" s="881"/>
      <c r="CP87" s="881"/>
      <c r="CQ87" s="882"/>
      <c r="CR87" s="880"/>
      <c r="CS87" s="881"/>
      <c r="CT87" s="881"/>
      <c r="CU87" s="881"/>
      <c r="CV87" s="882"/>
      <c r="CW87" s="880"/>
      <c r="CX87" s="881"/>
      <c r="CY87" s="881"/>
      <c r="CZ87" s="881"/>
      <c r="DA87" s="882"/>
      <c r="DB87" s="880"/>
      <c r="DC87" s="881"/>
      <c r="DD87" s="881"/>
      <c r="DE87" s="881"/>
      <c r="DF87" s="882"/>
      <c r="DG87" s="880"/>
      <c r="DH87" s="881"/>
      <c r="DI87" s="881"/>
      <c r="DJ87" s="881"/>
      <c r="DK87" s="882"/>
      <c r="DL87" s="880"/>
      <c r="DM87" s="881"/>
      <c r="DN87" s="881"/>
      <c r="DO87" s="881"/>
      <c r="DP87" s="882"/>
      <c r="DQ87" s="880"/>
      <c r="DR87" s="881"/>
      <c r="DS87" s="881"/>
      <c r="DT87" s="881"/>
      <c r="DU87" s="882"/>
      <c r="DV87" s="877"/>
      <c r="DW87" s="878"/>
      <c r="DX87" s="878"/>
      <c r="DY87" s="878"/>
      <c r="DZ87" s="879"/>
      <c r="EA87" s="199"/>
    </row>
    <row r="88" spans="1:131" s="200" customFormat="1" ht="26.25" customHeight="1" thickBot="1" x14ac:dyDescent="0.2">
      <c r="A88" s="217" t="s">
        <v>370</v>
      </c>
      <c r="B88" s="810" t="s">
        <v>395</v>
      </c>
      <c r="C88" s="811"/>
      <c r="D88" s="811"/>
      <c r="E88" s="811"/>
      <c r="F88" s="811"/>
      <c r="G88" s="811"/>
      <c r="H88" s="811"/>
      <c r="I88" s="811"/>
      <c r="J88" s="811"/>
      <c r="K88" s="811"/>
      <c r="L88" s="811"/>
      <c r="M88" s="811"/>
      <c r="N88" s="811"/>
      <c r="O88" s="811"/>
      <c r="P88" s="812"/>
      <c r="Q88" s="858"/>
      <c r="R88" s="859"/>
      <c r="S88" s="859"/>
      <c r="T88" s="859"/>
      <c r="U88" s="859"/>
      <c r="V88" s="859"/>
      <c r="W88" s="859"/>
      <c r="X88" s="859"/>
      <c r="Y88" s="859"/>
      <c r="Z88" s="859"/>
      <c r="AA88" s="859"/>
      <c r="AB88" s="859"/>
      <c r="AC88" s="859"/>
      <c r="AD88" s="859"/>
      <c r="AE88" s="859"/>
      <c r="AF88" s="862"/>
      <c r="AG88" s="862"/>
      <c r="AH88" s="862"/>
      <c r="AI88" s="862"/>
      <c r="AJ88" s="862"/>
      <c r="AK88" s="859"/>
      <c r="AL88" s="859"/>
      <c r="AM88" s="859"/>
      <c r="AN88" s="859"/>
      <c r="AO88" s="859"/>
      <c r="AP88" s="862"/>
      <c r="AQ88" s="862"/>
      <c r="AR88" s="862"/>
      <c r="AS88" s="862"/>
      <c r="AT88" s="862"/>
      <c r="AU88" s="862"/>
      <c r="AV88" s="862"/>
      <c r="AW88" s="862"/>
      <c r="AX88" s="862"/>
      <c r="AY88" s="862"/>
      <c r="AZ88" s="867"/>
      <c r="BA88" s="867"/>
      <c r="BB88" s="867"/>
      <c r="BC88" s="867"/>
      <c r="BD88" s="868"/>
      <c r="BE88" s="218"/>
      <c r="BF88" s="218"/>
      <c r="BG88" s="218"/>
      <c r="BH88" s="218"/>
      <c r="BI88" s="218"/>
      <c r="BJ88" s="218"/>
      <c r="BK88" s="218"/>
      <c r="BL88" s="218"/>
      <c r="BM88" s="218"/>
      <c r="BN88" s="218"/>
      <c r="BO88" s="218"/>
      <c r="BP88" s="218"/>
      <c r="BQ88" s="215">
        <v>82</v>
      </c>
      <c r="BR88" s="220"/>
      <c r="BS88" s="883"/>
      <c r="BT88" s="884"/>
      <c r="BU88" s="884"/>
      <c r="BV88" s="884"/>
      <c r="BW88" s="884"/>
      <c r="BX88" s="884"/>
      <c r="BY88" s="884"/>
      <c r="BZ88" s="884"/>
      <c r="CA88" s="884"/>
      <c r="CB88" s="884"/>
      <c r="CC88" s="884"/>
      <c r="CD88" s="884"/>
      <c r="CE88" s="884"/>
      <c r="CF88" s="884"/>
      <c r="CG88" s="885"/>
      <c r="CH88" s="880"/>
      <c r="CI88" s="881"/>
      <c r="CJ88" s="881"/>
      <c r="CK88" s="881"/>
      <c r="CL88" s="882"/>
      <c r="CM88" s="880"/>
      <c r="CN88" s="881"/>
      <c r="CO88" s="881"/>
      <c r="CP88" s="881"/>
      <c r="CQ88" s="882"/>
      <c r="CR88" s="880"/>
      <c r="CS88" s="881"/>
      <c r="CT88" s="881"/>
      <c r="CU88" s="881"/>
      <c r="CV88" s="882"/>
      <c r="CW88" s="880"/>
      <c r="CX88" s="881"/>
      <c r="CY88" s="881"/>
      <c r="CZ88" s="881"/>
      <c r="DA88" s="882"/>
      <c r="DB88" s="880"/>
      <c r="DC88" s="881"/>
      <c r="DD88" s="881"/>
      <c r="DE88" s="881"/>
      <c r="DF88" s="882"/>
      <c r="DG88" s="880"/>
      <c r="DH88" s="881"/>
      <c r="DI88" s="881"/>
      <c r="DJ88" s="881"/>
      <c r="DK88" s="882"/>
      <c r="DL88" s="880"/>
      <c r="DM88" s="881"/>
      <c r="DN88" s="881"/>
      <c r="DO88" s="881"/>
      <c r="DP88" s="882"/>
      <c r="DQ88" s="880"/>
      <c r="DR88" s="881"/>
      <c r="DS88" s="881"/>
      <c r="DT88" s="881"/>
      <c r="DU88" s="882"/>
      <c r="DV88" s="877"/>
      <c r="DW88" s="878"/>
      <c r="DX88" s="878"/>
      <c r="DY88" s="878"/>
      <c r="DZ88" s="879"/>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83"/>
      <c r="BT89" s="884"/>
      <c r="BU89" s="884"/>
      <c r="BV89" s="884"/>
      <c r="BW89" s="884"/>
      <c r="BX89" s="884"/>
      <c r="BY89" s="884"/>
      <c r="BZ89" s="884"/>
      <c r="CA89" s="884"/>
      <c r="CB89" s="884"/>
      <c r="CC89" s="884"/>
      <c r="CD89" s="884"/>
      <c r="CE89" s="884"/>
      <c r="CF89" s="884"/>
      <c r="CG89" s="885"/>
      <c r="CH89" s="880"/>
      <c r="CI89" s="881"/>
      <c r="CJ89" s="881"/>
      <c r="CK89" s="881"/>
      <c r="CL89" s="882"/>
      <c r="CM89" s="880"/>
      <c r="CN89" s="881"/>
      <c r="CO89" s="881"/>
      <c r="CP89" s="881"/>
      <c r="CQ89" s="882"/>
      <c r="CR89" s="880"/>
      <c r="CS89" s="881"/>
      <c r="CT89" s="881"/>
      <c r="CU89" s="881"/>
      <c r="CV89" s="882"/>
      <c r="CW89" s="880"/>
      <c r="CX89" s="881"/>
      <c r="CY89" s="881"/>
      <c r="CZ89" s="881"/>
      <c r="DA89" s="882"/>
      <c r="DB89" s="880"/>
      <c r="DC89" s="881"/>
      <c r="DD89" s="881"/>
      <c r="DE89" s="881"/>
      <c r="DF89" s="882"/>
      <c r="DG89" s="880"/>
      <c r="DH89" s="881"/>
      <c r="DI89" s="881"/>
      <c r="DJ89" s="881"/>
      <c r="DK89" s="882"/>
      <c r="DL89" s="880"/>
      <c r="DM89" s="881"/>
      <c r="DN89" s="881"/>
      <c r="DO89" s="881"/>
      <c r="DP89" s="882"/>
      <c r="DQ89" s="880"/>
      <c r="DR89" s="881"/>
      <c r="DS89" s="881"/>
      <c r="DT89" s="881"/>
      <c r="DU89" s="882"/>
      <c r="DV89" s="877"/>
      <c r="DW89" s="878"/>
      <c r="DX89" s="878"/>
      <c r="DY89" s="878"/>
      <c r="DZ89" s="879"/>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83"/>
      <c r="BT90" s="884"/>
      <c r="BU90" s="884"/>
      <c r="BV90" s="884"/>
      <c r="BW90" s="884"/>
      <c r="BX90" s="884"/>
      <c r="BY90" s="884"/>
      <c r="BZ90" s="884"/>
      <c r="CA90" s="884"/>
      <c r="CB90" s="884"/>
      <c r="CC90" s="884"/>
      <c r="CD90" s="884"/>
      <c r="CE90" s="884"/>
      <c r="CF90" s="884"/>
      <c r="CG90" s="885"/>
      <c r="CH90" s="880"/>
      <c r="CI90" s="881"/>
      <c r="CJ90" s="881"/>
      <c r="CK90" s="881"/>
      <c r="CL90" s="882"/>
      <c r="CM90" s="880"/>
      <c r="CN90" s="881"/>
      <c r="CO90" s="881"/>
      <c r="CP90" s="881"/>
      <c r="CQ90" s="882"/>
      <c r="CR90" s="880"/>
      <c r="CS90" s="881"/>
      <c r="CT90" s="881"/>
      <c r="CU90" s="881"/>
      <c r="CV90" s="882"/>
      <c r="CW90" s="880"/>
      <c r="CX90" s="881"/>
      <c r="CY90" s="881"/>
      <c r="CZ90" s="881"/>
      <c r="DA90" s="882"/>
      <c r="DB90" s="880"/>
      <c r="DC90" s="881"/>
      <c r="DD90" s="881"/>
      <c r="DE90" s="881"/>
      <c r="DF90" s="882"/>
      <c r="DG90" s="880"/>
      <c r="DH90" s="881"/>
      <c r="DI90" s="881"/>
      <c r="DJ90" s="881"/>
      <c r="DK90" s="882"/>
      <c r="DL90" s="880"/>
      <c r="DM90" s="881"/>
      <c r="DN90" s="881"/>
      <c r="DO90" s="881"/>
      <c r="DP90" s="882"/>
      <c r="DQ90" s="880"/>
      <c r="DR90" s="881"/>
      <c r="DS90" s="881"/>
      <c r="DT90" s="881"/>
      <c r="DU90" s="882"/>
      <c r="DV90" s="877"/>
      <c r="DW90" s="878"/>
      <c r="DX90" s="878"/>
      <c r="DY90" s="878"/>
      <c r="DZ90" s="879"/>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83"/>
      <c r="BT91" s="884"/>
      <c r="BU91" s="884"/>
      <c r="BV91" s="884"/>
      <c r="BW91" s="884"/>
      <c r="BX91" s="884"/>
      <c r="BY91" s="884"/>
      <c r="BZ91" s="884"/>
      <c r="CA91" s="884"/>
      <c r="CB91" s="884"/>
      <c r="CC91" s="884"/>
      <c r="CD91" s="884"/>
      <c r="CE91" s="884"/>
      <c r="CF91" s="884"/>
      <c r="CG91" s="885"/>
      <c r="CH91" s="880"/>
      <c r="CI91" s="881"/>
      <c r="CJ91" s="881"/>
      <c r="CK91" s="881"/>
      <c r="CL91" s="882"/>
      <c r="CM91" s="880"/>
      <c r="CN91" s="881"/>
      <c r="CO91" s="881"/>
      <c r="CP91" s="881"/>
      <c r="CQ91" s="882"/>
      <c r="CR91" s="880"/>
      <c r="CS91" s="881"/>
      <c r="CT91" s="881"/>
      <c r="CU91" s="881"/>
      <c r="CV91" s="882"/>
      <c r="CW91" s="880"/>
      <c r="CX91" s="881"/>
      <c r="CY91" s="881"/>
      <c r="CZ91" s="881"/>
      <c r="DA91" s="882"/>
      <c r="DB91" s="880"/>
      <c r="DC91" s="881"/>
      <c r="DD91" s="881"/>
      <c r="DE91" s="881"/>
      <c r="DF91" s="882"/>
      <c r="DG91" s="880"/>
      <c r="DH91" s="881"/>
      <c r="DI91" s="881"/>
      <c r="DJ91" s="881"/>
      <c r="DK91" s="882"/>
      <c r="DL91" s="880"/>
      <c r="DM91" s="881"/>
      <c r="DN91" s="881"/>
      <c r="DO91" s="881"/>
      <c r="DP91" s="882"/>
      <c r="DQ91" s="880"/>
      <c r="DR91" s="881"/>
      <c r="DS91" s="881"/>
      <c r="DT91" s="881"/>
      <c r="DU91" s="882"/>
      <c r="DV91" s="877"/>
      <c r="DW91" s="878"/>
      <c r="DX91" s="878"/>
      <c r="DY91" s="878"/>
      <c r="DZ91" s="879"/>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83"/>
      <c r="BT92" s="884"/>
      <c r="BU92" s="884"/>
      <c r="BV92" s="884"/>
      <c r="BW92" s="884"/>
      <c r="BX92" s="884"/>
      <c r="BY92" s="884"/>
      <c r="BZ92" s="884"/>
      <c r="CA92" s="884"/>
      <c r="CB92" s="884"/>
      <c r="CC92" s="884"/>
      <c r="CD92" s="884"/>
      <c r="CE92" s="884"/>
      <c r="CF92" s="884"/>
      <c r="CG92" s="885"/>
      <c r="CH92" s="880"/>
      <c r="CI92" s="881"/>
      <c r="CJ92" s="881"/>
      <c r="CK92" s="881"/>
      <c r="CL92" s="882"/>
      <c r="CM92" s="880"/>
      <c r="CN92" s="881"/>
      <c r="CO92" s="881"/>
      <c r="CP92" s="881"/>
      <c r="CQ92" s="882"/>
      <c r="CR92" s="880"/>
      <c r="CS92" s="881"/>
      <c r="CT92" s="881"/>
      <c r="CU92" s="881"/>
      <c r="CV92" s="882"/>
      <c r="CW92" s="880"/>
      <c r="CX92" s="881"/>
      <c r="CY92" s="881"/>
      <c r="CZ92" s="881"/>
      <c r="DA92" s="882"/>
      <c r="DB92" s="880"/>
      <c r="DC92" s="881"/>
      <c r="DD92" s="881"/>
      <c r="DE92" s="881"/>
      <c r="DF92" s="882"/>
      <c r="DG92" s="880"/>
      <c r="DH92" s="881"/>
      <c r="DI92" s="881"/>
      <c r="DJ92" s="881"/>
      <c r="DK92" s="882"/>
      <c r="DL92" s="880"/>
      <c r="DM92" s="881"/>
      <c r="DN92" s="881"/>
      <c r="DO92" s="881"/>
      <c r="DP92" s="882"/>
      <c r="DQ92" s="880"/>
      <c r="DR92" s="881"/>
      <c r="DS92" s="881"/>
      <c r="DT92" s="881"/>
      <c r="DU92" s="882"/>
      <c r="DV92" s="877"/>
      <c r="DW92" s="878"/>
      <c r="DX92" s="878"/>
      <c r="DY92" s="878"/>
      <c r="DZ92" s="879"/>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83"/>
      <c r="BT93" s="884"/>
      <c r="BU93" s="884"/>
      <c r="BV93" s="884"/>
      <c r="BW93" s="884"/>
      <c r="BX93" s="884"/>
      <c r="BY93" s="884"/>
      <c r="BZ93" s="884"/>
      <c r="CA93" s="884"/>
      <c r="CB93" s="884"/>
      <c r="CC93" s="884"/>
      <c r="CD93" s="884"/>
      <c r="CE93" s="884"/>
      <c r="CF93" s="884"/>
      <c r="CG93" s="885"/>
      <c r="CH93" s="880"/>
      <c r="CI93" s="881"/>
      <c r="CJ93" s="881"/>
      <c r="CK93" s="881"/>
      <c r="CL93" s="882"/>
      <c r="CM93" s="880"/>
      <c r="CN93" s="881"/>
      <c r="CO93" s="881"/>
      <c r="CP93" s="881"/>
      <c r="CQ93" s="882"/>
      <c r="CR93" s="880"/>
      <c r="CS93" s="881"/>
      <c r="CT93" s="881"/>
      <c r="CU93" s="881"/>
      <c r="CV93" s="882"/>
      <c r="CW93" s="880"/>
      <c r="CX93" s="881"/>
      <c r="CY93" s="881"/>
      <c r="CZ93" s="881"/>
      <c r="DA93" s="882"/>
      <c r="DB93" s="880"/>
      <c r="DC93" s="881"/>
      <c r="DD93" s="881"/>
      <c r="DE93" s="881"/>
      <c r="DF93" s="882"/>
      <c r="DG93" s="880"/>
      <c r="DH93" s="881"/>
      <c r="DI93" s="881"/>
      <c r="DJ93" s="881"/>
      <c r="DK93" s="882"/>
      <c r="DL93" s="880"/>
      <c r="DM93" s="881"/>
      <c r="DN93" s="881"/>
      <c r="DO93" s="881"/>
      <c r="DP93" s="882"/>
      <c r="DQ93" s="880"/>
      <c r="DR93" s="881"/>
      <c r="DS93" s="881"/>
      <c r="DT93" s="881"/>
      <c r="DU93" s="882"/>
      <c r="DV93" s="877"/>
      <c r="DW93" s="878"/>
      <c r="DX93" s="878"/>
      <c r="DY93" s="878"/>
      <c r="DZ93" s="879"/>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83"/>
      <c r="BT94" s="884"/>
      <c r="BU94" s="884"/>
      <c r="BV94" s="884"/>
      <c r="BW94" s="884"/>
      <c r="BX94" s="884"/>
      <c r="BY94" s="884"/>
      <c r="BZ94" s="884"/>
      <c r="CA94" s="884"/>
      <c r="CB94" s="884"/>
      <c r="CC94" s="884"/>
      <c r="CD94" s="884"/>
      <c r="CE94" s="884"/>
      <c r="CF94" s="884"/>
      <c r="CG94" s="885"/>
      <c r="CH94" s="880"/>
      <c r="CI94" s="881"/>
      <c r="CJ94" s="881"/>
      <c r="CK94" s="881"/>
      <c r="CL94" s="882"/>
      <c r="CM94" s="880"/>
      <c r="CN94" s="881"/>
      <c r="CO94" s="881"/>
      <c r="CP94" s="881"/>
      <c r="CQ94" s="882"/>
      <c r="CR94" s="880"/>
      <c r="CS94" s="881"/>
      <c r="CT94" s="881"/>
      <c r="CU94" s="881"/>
      <c r="CV94" s="882"/>
      <c r="CW94" s="880"/>
      <c r="CX94" s="881"/>
      <c r="CY94" s="881"/>
      <c r="CZ94" s="881"/>
      <c r="DA94" s="882"/>
      <c r="DB94" s="880"/>
      <c r="DC94" s="881"/>
      <c r="DD94" s="881"/>
      <c r="DE94" s="881"/>
      <c r="DF94" s="882"/>
      <c r="DG94" s="880"/>
      <c r="DH94" s="881"/>
      <c r="DI94" s="881"/>
      <c r="DJ94" s="881"/>
      <c r="DK94" s="882"/>
      <c r="DL94" s="880"/>
      <c r="DM94" s="881"/>
      <c r="DN94" s="881"/>
      <c r="DO94" s="881"/>
      <c r="DP94" s="882"/>
      <c r="DQ94" s="880"/>
      <c r="DR94" s="881"/>
      <c r="DS94" s="881"/>
      <c r="DT94" s="881"/>
      <c r="DU94" s="882"/>
      <c r="DV94" s="877"/>
      <c r="DW94" s="878"/>
      <c r="DX94" s="878"/>
      <c r="DY94" s="878"/>
      <c r="DZ94" s="879"/>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83"/>
      <c r="BT95" s="884"/>
      <c r="BU95" s="884"/>
      <c r="BV95" s="884"/>
      <c r="BW95" s="884"/>
      <c r="BX95" s="884"/>
      <c r="BY95" s="884"/>
      <c r="BZ95" s="884"/>
      <c r="CA95" s="884"/>
      <c r="CB95" s="884"/>
      <c r="CC95" s="884"/>
      <c r="CD95" s="884"/>
      <c r="CE95" s="884"/>
      <c r="CF95" s="884"/>
      <c r="CG95" s="885"/>
      <c r="CH95" s="880"/>
      <c r="CI95" s="881"/>
      <c r="CJ95" s="881"/>
      <c r="CK95" s="881"/>
      <c r="CL95" s="882"/>
      <c r="CM95" s="880"/>
      <c r="CN95" s="881"/>
      <c r="CO95" s="881"/>
      <c r="CP95" s="881"/>
      <c r="CQ95" s="882"/>
      <c r="CR95" s="880"/>
      <c r="CS95" s="881"/>
      <c r="CT95" s="881"/>
      <c r="CU95" s="881"/>
      <c r="CV95" s="882"/>
      <c r="CW95" s="880"/>
      <c r="CX95" s="881"/>
      <c r="CY95" s="881"/>
      <c r="CZ95" s="881"/>
      <c r="DA95" s="882"/>
      <c r="DB95" s="880"/>
      <c r="DC95" s="881"/>
      <c r="DD95" s="881"/>
      <c r="DE95" s="881"/>
      <c r="DF95" s="882"/>
      <c r="DG95" s="880"/>
      <c r="DH95" s="881"/>
      <c r="DI95" s="881"/>
      <c r="DJ95" s="881"/>
      <c r="DK95" s="882"/>
      <c r="DL95" s="880"/>
      <c r="DM95" s="881"/>
      <c r="DN95" s="881"/>
      <c r="DO95" s="881"/>
      <c r="DP95" s="882"/>
      <c r="DQ95" s="880"/>
      <c r="DR95" s="881"/>
      <c r="DS95" s="881"/>
      <c r="DT95" s="881"/>
      <c r="DU95" s="882"/>
      <c r="DV95" s="877"/>
      <c r="DW95" s="878"/>
      <c r="DX95" s="878"/>
      <c r="DY95" s="878"/>
      <c r="DZ95" s="879"/>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83"/>
      <c r="BT96" s="884"/>
      <c r="BU96" s="884"/>
      <c r="BV96" s="884"/>
      <c r="BW96" s="884"/>
      <c r="BX96" s="884"/>
      <c r="BY96" s="884"/>
      <c r="BZ96" s="884"/>
      <c r="CA96" s="884"/>
      <c r="CB96" s="884"/>
      <c r="CC96" s="884"/>
      <c r="CD96" s="884"/>
      <c r="CE96" s="884"/>
      <c r="CF96" s="884"/>
      <c r="CG96" s="885"/>
      <c r="CH96" s="880"/>
      <c r="CI96" s="881"/>
      <c r="CJ96" s="881"/>
      <c r="CK96" s="881"/>
      <c r="CL96" s="882"/>
      <c r="CM96" s="880"/>
      <c r="CN96" s="881"/>
      <c r="CO96" s="881"/>
      <c r="CP96" s="881"/>
      <c r="CQ96" s="882"/>
      <c r="CR96" s="880"/>
      <c r="CS96" s="881"/>
      <c r="CT96" s="881"/>
      <c r="CU96" s="881"/>
      <c r="CV96" s="882"/>
      <c r="CW96" s="880"/>
      <c r="CX96" s="881"/>
      <c r="CY96" s="881"/>
      <c r="CZ96" s="881"/>
      <c r="DA96" s="882"/>
      <c r="DB96" s="880"/>
      <c r="DC96" s="881"/>
      <c r="DD96" s="881"/>
      <c r="DE96" s="881"/>
      <c r="DF96" s="882"/>
      <c r="DG96" s="880"/>
      <c r="DH96" s="881"/>
      <c r="DI96" s="881"/>
      <c r="DJ96" s="881"/>
      <c r="DK96" s="882"/>
      <c r="DL96" s="880"/>
      <c r="DM96" s="881"/>
      <c r="DN96" s="881"/>
      <c r="DO96" s="881"/>
      <c r="DP96" s="882"/>
      <c r="DQ96" s="880"/>
      <c r="DR96" s="881"/>
      <c r="DS96" s="881"/>
      <c r="DT96" s="881"/>
      <c r="DU96" s="882"/>
      <c r="DV96" s="877"/>
      <c r="DW96" s="878"/>
      <c r="DX96" s="878"/>
      <c r="DY96" s="878"/>
      <c r="DZ96" s="879"/>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83"/>
      <c r="BT97" s="884"/>
      <c r="BU97" s="884"/>
      <c r="BV97" s="884"/>
      <c r="BW97" s="884"/>
      <c r="BX97" s="884"/>
      <c r="BY97" s="884"/>
      <c r="BZ97" s="884"/>
      <c r="CA97" s="884"/>
      <c r="CB97" s="884"/>
      <c r="CC97" s="884"/>
      <c r="CD97" s="884"/>
      <c r="CE97" s="884"/>
      <c r="CF97" s="884"/>
      <c r="CG97" s="885"/>
      <c r="CH97" s="880"/>
      <c r="CI97" s="881"/>
      <c r="CJ97" s="881"/>
      <c r="CK97" s="881"/>
      <c r="CL97" s="882"/>
      <c r="CM97" s="880"/>
      <c r="CN97" s="881"/>
      <c r="CO97" s="881"/>
      <c r="CP97" s="881"/>
      <c r="CQ97" s="882"/>
      <c r="CR97" s="880"/>
      <c r="CS97" s="881"/>
      <c r="CT97" s="881"/>
      <c r="CU97" s="881"/>
      <c r="CV97" s="882"/>
      <c r="CW97" s="880"/>
      <c r="CX97" s="881"/>
      <c r="CY97" s="881"/>
      <c r="CZ97" s="881"/>
      <c r="DA97" s="882"/>
      <c r="DB97" s="880"/>
      <c r="DC97" s="881"/>
      <c r="DD97" s="881"/>
      <c r="DE97" s="881"/>
      <c r="DF97" s="882"/>
      <c r="DG97" s="880"/>
      <c r="DH97" s="881"/>
      <c r="DI97" s="881"/>
      <c r="DJ97" s="881"/>
      <c r="DK97" s="882"/>
      <c r="DL97" s="880"/>
      <c r="DM97" s="881"/>
      <c r="DN97" s="881"/>
      <c r="DO97" s="881"/>
      <c r="DP97" s="882"/>
      <c r="DQ97" s="880"/>
      <c r="DR97" s="881"/>
      <c r="DS97" s="881"/>
      <c r="DT97" s="881"/>
      <c r="DU97" s="882"/>
      <c r="DV97" s="877"/>
      <c r="DW97" s="878"/>
      <c r="DX97" s="878"/>
      <c r="DY97" s="878"/>
      <c r="DZ97" s="879"/>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83"/>
      <c r="BT98" s="884"/>
      <c r="BU98" s="884"/>
      <c r="BV98" s="884"/>
      <c r="BW98" s="884"/>
      <c r="BX98" s="884"/>
      <c r="BY98" s="884"/>
      <c r="BZ98" s="884"/>
      <c r="CA98" s="884"/>
      <c r="CB98" s="884"/>
      <c r="CC98" s="884"/>
      <c r="CD98" s="884"/>
      <c r="CE98" s="884"/>
      <c r="CF98" s="884"/>
      <c r="CG98" s="885"/>
      <c r="CH98" s="880"/>
      <c r="CI98" s="881"/>
      <c r="CJ98" s="881"/>
      <c r="CK98" s="881"/>
      <c r="CL98" s="882"/>
      <c r="CM98" s="880"/>
      <c r="CN98" s="881"/>
      <c r="CO98" s="881"/>
      <c r="CP98" s="881"/>
      <c r="CQ98" s="882"/>
      <c r="CR98" s="880"/>
      <c r="CS98" s="881"/>
      <c r="CT98" s="881"/>
      <c r="CU98" s="881"/>
      <c r="CV98" s="882"/>
      <c r="CW98" s="880"/>
      <c r="CX98" s="881"/>
      <c r="CY98" s="881"/>
      <c r="CZ98" s="881"/>
      <c r="DA98" s="882"/>
      <c r="DB98" s="880"/>
      <c r="DC98" s="881"/>
      <c r="DD98" s="881"/>
      <c r="DE98" s="881"/>
      <c r="DF98" s="882"/>
      <c r="DG98" s="880"/>
      <c r="DH98" s="881"/>
      <c r="DI98" s="881"/>
      <c r="DJ98" s="881"/>
      <c r="DK98" s="882"/>
      <c r="DL98" s="880"/>
      <c r="DM98" s="881"/>
      <c r="DN98" s="881"/>
      <c r="DO98" s="881"/>
      <c r="DP98" s="882"/>
      <c r="DQ98" s="880"/>
      <c r="DR98" s="881"/>
      <c r="DS98" s="881"/>
      <c r="DT98" s="881"/>
      <c r="DU98" s="882"/>
      <c r="DV98" s="877"/>
      <c r="DW98" s="878"/>
      <c r="DX98" s="878"/>
      <c r="DY98" s="878"/>
      <c r="DZ98" s="879"/>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83"/>
      <c r="BT99" s="884"/>
      <c r="BU99" s="884"/>
      <c r="BV99" s="884"/>
      <c r="BW99" s="884"/>
      <c r="BX99" s="884"/>
      <c r="BY99" s="884"/>
      <c r="BZ99" s="884"/>
      <c r="CA99" s="884"/>
      <c r="CB99" s="884"/>
      <c r="CC99" s="884"/>
      <c r="CD99" s="884"/>
      <c r="CE99" s="884"/>
      <c r="CF99" s="884"/>
      <c r="CG99" s="885"/>
      <c r="CH99" s="880"/>
      <c r="CI99" s="881"/>
      <c r="CJ99" s="881"/>
      <c r="CK99" s="881"/>
      <c r="CL99" s="882"/>
      <c r="CM99" s="880"/>
      <c r="CN99" s="881"/>
      <c r="CO99" s="881"/>
      <c r="CP99" s="881"/>
      <c r="CQ99" s="882"/>
      <c r="CR99" s="880"/>
      <c r="CS99" s="881"/>
      <c r="CT99" s="881"/>
      <c r="CU99" s="881"/>
      <c r="CV99" s="882"/>
      <c r="CW99" s="880"/>
      <c r="CX99" s="881"/>
      <c r="CY99" s="881"/>
      <c r="CZ99" s="881"/>
      <c r="DA99" s="882"/>
      <c r="DB99" s="880"/>
      <c r="DC99" s="881"/>
      <c r="DD99" s="881"/>
      <c r="DE99" s="881"/>
      <c r="DF99" s="882"/>
      <c r="DG99" s="880"/>
      <c r="DH99" s="881"/>
      <c r="DI99" s="881"/>
      <c r="DJ99" s="881"/>
      <c r="DK99" s="882"/>
      <c r="DL99" s="880"/>
      <c r="DM99" s="881"/>
      <c r="DN99" s="881"/>
      <c r="DO99" s="881"/>
      <c r="DP99" s="882"/>
      <c r="DQ99" s="880"/>
      <c r="DR99" s="881"/>
      <c r="DS99" s="881"/>
      <c r="DT99" s="881"/>
      <c r="DU99" s="882"/>
      <c r="DV99" s="877"/>
      <c r="DW99" s="878"/>
      <c r="DX99" s="878"/>
      <c r="DY99" s="878"/>
      <c r="DZ99" s="879"/>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83"/>
      <c r="BT100" s="884"/>
      <c r="BU100" s="884"/>
      <c r="BV100" s="884"/>
      <c r="BW100" s="884"/>
      <c r="BX100" s="884"/>
      <c r="BY100" s="884"/>
      <c r="BZ100" s="884"/>
      <c r="CA100" s="884"/>
      <c r="CB100" s="884"/>
      <c r="CC100" s="884"/>
      <c r="CD100" s="884"/>
      <c r="CE100" s="884"/>
      <c r="CF100" s="884"/>
      <c r="CG100" s="885"/>
      <c r="CH100" s="880"/>
      <c r="CI100" s="881"/>
      <c r="CJ100" s="881"/>
      <c r="CK100" s="881"/>
      <c r="CL100" s="882"/>
      <c r="CM100" s="880"/>
      <c r="CN100" s="881"/>
      <c r="CO100" s="881"/>
      <c r="CP100" s="881"/>
      <c r="CQ100" s="882"/>
      <c r="CR100" s="880"/>
      <c r="CS100" s="881"/>
      <c r="CT100" s="881"/>
      <c r="CU100" s="881"/>
      <c r="CV100" s="882"/>
      <c r="CW100" s="880"/>
      <c r="CX100" s="881"/>
      <c r="CY100" s="881"/>
      <c r="CZ100" s="881"/>
      <c r="DA100" s="882"/>
      <c r="DB100" s="880"/>
      <c r="DC100" s="881"/>
      <c r="DD100" s="881"/>
      <c r="DE100" s="881"/>
      <c r="DF100" s="882"/>
      <c r="DG100" s="880"/>
      <c r="DH100" s="881"/>
      <c r="DI100" s="881"/>
      <c r="DJ100" s="881"/>
      <c r="DK100" s="882"/>
      <c r="DL100" s="880"/>
      <c r="DM100" s="881"/>
      <c r="DN100" s="881"/>
      <c r="DO100" s="881"/>
      <c r="DP100" s="882"/>
      <c r="DQ100" s="880"/>
      <c r="DR100" s="881"/>
      <c r="DS100" s="881"/>
      <c r="DT100" s="881"/>
      <c r="DU100" s="882"/>
      <c r="DV100" s="877"/>
      <c r="DW100" s="878"/>
      <c r="DX100" s="878"/>
      <c r="DY100" s="878"/>
      <c r="DZ100" s="879"/>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83"/>
      <c r="BT101" s="884"/>
      <c r="BU101" s="884"/>
      <c r="BV101" s="884"/>
      <c r="BW101" s="884"/>
      <c r="BX101" s="884"/>
      <c r="BY101" s="884"/>
      <c r="BZ101" s="884"/>
      <c r="CA101" s="884"/>
      <c r="CB101" s="884"/>
      <c r="CC101" s="884"/>
      <c r="CD101" s="884"/>
      <c r="CE101" s="884"/>
      <c r="CF101" s="884"/>
      <c r="CG101" s="885"/>
      <c r="CH101" s="880"/>
      <c r="CI101" s="881"/>
      <c r="CJ101" s="881"/>
      <c r="CK101" s="881"/>
      <c r="CL101" s="882"/>
      <c r="CM101" s="880"/>
      <c r="CN101" s="881"/>
      <c r="CO101" s="881"/>
      <c r="CP101" s="881"/>
      <c r="CQ101" s="882"/>
      <c r="CR101" s="880"/>
      <c r="CS101" s="881"/>
      <c r="CT101" s="881"/>
      <c r="CU101" s="881"/>
      <c r="CV101" s="882"/>
      <c r="CW101" s="880"/>
      <c r="CX101" s="881"/>
      <c r="CY101" s="881"/>
      <c r="CZ101" s="881"/>
      <c r="DA101" s="882"/>
      <c r="DB101" s="880"/>
      <c r="DC101" s="881"/>
      <c r="DD101" s="881"/>
      <c r="DE101" s="881"/>
      <c r="DF101" s="882"/>
      <c r="DG101" s="880"/>
      <c r="DH101" s="881"/>
      <c r="DI101" s="881"/>
      <c r="DJ101" s="881"/>
      <c r="DK101" s="882"/>
      <c r="DL101" s="880"/>
      <c r="DM101" s="881"/>
      <c r="DN101" s="881"/>
      <c r="DO101" s="881"/>
      <c r="DP101" s="882"/>
      <c r="DQ101" s="880"/>
      <c r="DR101" s="881"/>
      <c r="DS101" s="881"/>
      <c r="DT101" s="881"/>
      <c r="DU101" s="882"/>
      <c r="DV101" s="877"/>
      <c r="DW101" s="878"/>
      <c r="DX101" s="878"/>
      <c r="DY101" s="878"/>
      <c r="DZ101" s="879"/>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370</v>
      </c>
      <c r="BR102" s="810" t="s">
        <v>396</v>
      </c>
      <c r="BS102" s="811"/>
      <c r="BT102" s="811"/>
      <c r="BU102" s="811"/>
      <c r="BV102" s="811"/>
      <c r="BW102" s="811"/>
      <c r="BX102" s="811"/>
      <c r="BY102" s="811"/>
      <c r="BZ102" s="811"/>
      <c r="CA102" s="811"/>
      <c r="CB102" s="811"/>
      <c r="CC102" s="811"/>
      <c r="CD102" s="811"/>
      <c r="CE102" s="811"/>
      <c r="CF102" s="811"/>
      <c r="CG102" s="812"/>
      <c r="CH102" s="909"/>
      <c r="CI102" s="910"/>
      <c r="CJ102" s="910"/>
      <c r="CK102" s="910"/>
      <c r="CL102" s="911"/>
      <c r="CM102" s="909"/>
      <c r="CN102" s="910"/>
      <c r="CO102" s="910"/>
      <c r="CP102" s="910"/>
      <c r="CQ102" s="911"/>
      <c r="CR102" s="912">
        <v>100</v>
      </c>
      <c r="CS102" s="870"/>
      <c r="CT102" s="870"/>
      <c r="CU102" s="870"/>
      <c r="CV102" s="913"/>
      <c r="CW102" s="912"/>
      <c r="CX102" s="870"/>
      <c r="CY102" s="870"/>
      <c r="CZ102" s="870"/>
      <c r="DA102" s="913"/>
      <c r="DB102" s="912"/>
      <c r="DC102" s="870"/>
      <c r="DD102" s="870"/>
      <c r="DE102" s="870"/>
      <c r="DF102" s="913"/>
      <c r="DG102" s="912"/>
      <c r="DH102" s="870"/>
      <c r="DI102" s="870"/>
      <c r="DJ102" s="870"/>
      <c r="DK102" s="913"/>
      <c r="DL102" s="912"/>
      <c r="DM102" s="870"/>
      <c r="DN102" s="870"/>
      <c r="DO102" s="870"/>
      <c r="DP102" s="913"/>
      <c r="DQ102" s="912"/>
      <c r="DR102" s="870"/>
      <c r="DS102" s="870"/>
      <c r="DT102" s="870"/>
      <c r="DU102" s="913"/>
      <c r="DV102" s="936"/>
      <c r="DW102" s="937"/>
      <c r="DX102" s="937"/>
      <c r="DY102" s="937"/>
      <c r="DZ102" s="938"/>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39" t="s">
        <v>397</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40" t="s">
        <v>398</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399</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400</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41" t="s">
        <v>401</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402</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9" customFormat="1" ht="26.25" customHeight="1" x14ac:dyDescent="0.15">
      <c r="A109" s="934" t="s">
        <v>403</v>
      </c>
      <c r="B109" s="915"/>
      <c r="C109" s="915"/>
      <c r="D109" s="915"/>
      <c r="E109" s="915"/>
      <c r="F109" s="915"/>
      <c r="G109" s="915"/>
      <c r="H109" s="915"/>
      <c r="I109" s="915"/>
      <c r="J109" s="915"/>
      <c r="K109" s="915"/>
      <c r="L109" s="915"/>
      <c r="M109" s="915"/>
      <c r="N109" s="915"/>
      <c r="O109" s="915"/>
      <c r="P109" s="915"/>
      <c r="Q109" s="915"/>
      <c r="R109" s="915"/>
      <c r="S109" s="915"/>
      <c r="T109" s="915"/>
      <c r="U109" s="915"/>
      <c r="V109" s="915"/>
      <c r="W109" s="915"/>
      <c r="X109" s="915"/>
      <c r="Y109" s="915"/>
      <c r="Z109" s="916"/>
      <c r="AA109" s="914" t="s">
        <v>404</v>
      </c>
      <c r="AB109" s="915"/>
      <c r="AC109" s="915"/>
      <c r="AD109" s="915"/>
      <c r="AE109" s="916"/>
      <c r="AF109" s="914" t="s">
        <v>287</v>
      </c>
      <c r="AG109" s="915"/>
      <c r="AH109" s="915"/>
      <c r="AI109" s="915"/>
      <c r="AJ109" s="916"/>
      <c r="AK109" s="914" t="s">
        <v>286</v>
      </c>
      <c r="AL109" s="915"/>
      <c r="AM109" s="915"/>
      <c r="AN109" s="915"/>
      <c r="AO109" s="916"/>
      <c r="AP109" s="914" t="s">
        <v>405</v>
      </c>
      <c r="AQ109" s="915"/>
      <c r="AR109" s="915"/>
      <c r="AS109" s="915"/>
      <c r="AT109" s="917"/>
      <c r="AU109" s="934" t="s">
        <v>403</v>
      </c>
      <c r="AV109" s="915"/>
      <c r="AW109" s="915"/>
      <c r="AX109" s="915"/>
      <c r="AY109" s="915"/>
      <c r="AZ109" s="915"/>
      <c r="BA109" s="915"/>
      <c r="BB109" s="915"/>
      <c r="BC109" s="915"/>
      <c r="BD109" s="915"/>
      <c r="BE109" s="915"/>
      <c r="BF109" s="915"/>
      <c r="BG109" s="915"/>
      <c r="BH109" s="915"/>
      <c r="BI109" s="915"/>
      <c r="BJ109" s="915"/>
      <c r="BK109" s="915"/>
      <c r="BL109" s="915"/>
      <c r="BM109" s="915"/>
      <c r="BN109" s="915"/>
      <c r="BO109" s="915"/>
      <c r="BP109" s="916"/>
      <c r="BQ109" s="914" t="s">
        <v>404</v>
      </c>
      <c r="BR109" s="915"/>
      <c r="BS109" s="915"/>
      <c r="BT109" s="915"/>
      <c r="BU109" s="916"/>
      <c r="BV109" s="914" t="s">
        <v>287</v>
      </c>
      <c r="BW109" s="915"/>
      <c r="BX109" s="915"/>
      <c r="BY109" s="915"/>
      <c r="BZ109" s="916"/>
      <c r="CA109" s="914" t="s">
        <v>286</v>
      </c>
      <c r="CB109" s="915"/>
      <c r="CC109" s="915"/>
      <c r="CD109" s="915"/>
      <c r="CE109" s="916"/>
      <c r="CF109" s="935" t="s">
        <v>405</v>
      </c>
      <c r="CG109" s="935"/>
      <c r="CH109" s="935"/>
      <c r="CI109" s="935"/>
      <c r="CJ109" s="935"/>
      <c r="CK109" s="914" t="s">
        <v>406</v>
      </c>
      <c r="CL109" s="915"/>
      <c r="CM109" s="915"/>
      <c r="CN109" s="915"/>
      <c r="CO109" s="915"/>
      <c r="CP109" s="915"/>
      <c r="CQ109" s="915"/>
      <c r="CR109" s="915"/>
      <c r="CS109" s="915"/>
      <c r="CT109" s="915"/>
      <c r="CU109" s="915"/>
      <c r="CV109" s="915"/>
      <c r="CW109" s="915"/>
      <c r="CX109" s="915"/>
      <c r="CY109" s="915"/>
      <c r="CZ109" s="915"/>
      <c r="DA109" s="915"/>
      <c r="DB109" s="915"/>
      <c r="DC109" s="915"/>
      <c r="DD109" s="915"/>
      <c r="DE109" s="915"/>
      <c r="DF109" s="916"/>
      <c r="DG109" s="914" t="s">
        <v>404</v>
      </c>
      <c r="DH109" s="915"/>
      <c r="DI109" s="915"/>
      <c r="DJ109" s="915"/>
      <c r="DK109" s="916"/>
      <c r="DL109" s="914" t="s">
        <v>287</v>
      </c>
      <c r="DM109" s="915"/>
      <c r="DN109" s="915"/>
      <c r="DO109" s="915"/>
      <c r="DP109" s="916"/>
      <c r="DQ109" s="914" t="s">
        <v>286</v>
      </c>
      <c r="DR109" s="915"/>
      <c r="DS109" s="915"/>
      <c r="DT109" s="915"/>
      <c r="DU109" s="916"/>
      <c r="DV109" s="914" t="s">
        <v>405</v>
      </c>
      <c r="DW109" s="915"/>
      <c r="DX109" s="915"/>
      <c r="DY109" s="915"/>
      <c r="DZ109" s="917"/>
    </row>
    <row r="110" spans="1:131" s="199" customFormat="1" ht="26.25" customHeight="1" x14ac:dyDescent="0.15">
      <c r="A110" s="918" t="s">
        <v>407</v>
      </c>
      <c r="B110" s="919"/>
      <c r="C110" s="919"/>
      <c r="D110" s="919"/>
      <c r="E110" s="919"/>
      <c r="F110" s="919"/>
      <c r="G110" s="919"/>
      <c r="H110" s="919"/>
      <c r="I110" s="919"/>
      <c r="J110" s="919"/>
      <c r="K110" s="919"/>
      <c r="L110" s="919"/>
      <c r="M110" s="919"/>
      <c r="N110" s="919"/>
      <c r="O110" s="919"/>
      <c r="P110" s="919"/>
      <c r="Q110" s="919"/>
      <c r="R110" s="919"/>
      <c r="S110" s="919"/>
      <c r="T110" s="919"/>
      <c r="U110" s="919"/>
      <c r="V110" s="919"/>
      <c r="W110" s="919"/>
      <c r="X110" s="919"/>
      <c r="Y110" s="919"/>
      <c r="Z110" s="920"/>
      <c r="AA110" s="921">
        <v>975067</v>
      </c>
      <c r="AB110" s="922"/>
      <c r="AC110" s="922"/>
      <c r="AD110" s="922"/>
      <c r="AE110" s="923"/>
      <c r="AF110" s="924">
        <v>920902</v>
      </c>
      <c r="AG110" s="922"/>
      <c r="AH110" s="922"/>
      <c r="AI110" s="922"/>
      <c r="AJ110" s="923"/>
      <c r="AK110" s="924">
        <v>1039355</v>
      </c>
      <c r="AL110" s="922"/>
      <c r="AM110" s="922"/>
      <c r="AN110" s="922"/>
      <c r="AO110" s="923"/>
      <c r="AP110" s="925">
        <v>26.6</v>
      </c>
      <c r="AQ110" s="926"/>
      <c r="AR110" s="926"/>
      <c r="AS110" s="926"/>
      <c r="AT110" s="927"/>
      <c r="AU110" s="928" t="s">
        <v>61</v>
      </c>
      <c r="AV110" s="929"/>
      <c r="AW110" s="929"/>
      <c r="AX110" s="929"/>
      <c r="AY110" s="929"/>
      <c r="AZ110" s="970" t="s">
        <v>408</v>
      </c>
      <c r="BA110" s="919"/>
      <c r="BB110" s="919"/>
      <c r="BC110" s="919"/>
      <c r="BD110" s="919"/>
      <c r="BE110" s="919"/>
      <c r="BF110" s="919"/>
      <c r="BG110" s="919"/>
      <c r="BH110" s="919"/>
      <c r="BI110" s="919"/>
      <c r="BJ110" s="919"/>
      <c r="BK110" s="919"/>
      <c r="BL110" s="919"/>
      <c r="BM110" s="919"/>
      <c r="BN110" s="919"/>
      <c r="BO110" s="919"/>
      <c r="BP110" s="920"/>
      <c r="BQ110" s="956">
        <v>13443536</v>
      </c>
      <c r="BR110" s="957"/>
      <c r="BS110" s="957"/>
      <c r="BT110" s="957"/>
      <c r="BU110" s="957"/>
      <c r="BV110" s="957">
        <v>13625155</v>
      </c>
      <c r="BW110" s="957"/>
      <c r="BX110" s="957"/>
      <c r="BY110" s="957"/>
      <c r="BZ110" s="957"/>
      <c r="CA110" s="957">
        <v>13761833</v>
      </c>
      <c r="CB110" s="957"/>
      <c r="CC110" s="957"/>
      <c r="CD110" s="957"/>
      <c r="CE110" s="957"/>
      <c r="CF110" s="971">
        <v>352.3</v>
      </c>
      <c r="CG110" s="972"/>
      <c r="CH110" s="972"/>
      <c r="CI110" s="972"/>
      <c r="CJ110" s="972"/>
      <c r="CK110" s="973" t="s">
        <v>409</v>
      </c>
      <c r="CL110" s="974"/>
      <c r="CM110" s="953" t="s">
        <v>410</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111</v>
      </c>
      <c r="DH110" s="957"/>
      <c r="DI110" s="957"/>
      <c r="DJ110" s="957"/>
      <c r="DK110" s="957"/>
      <c r="DL110" s="957" t="s">
        <v>111</v>
      </c>
      <c r="DM110" s="957"/>
      <c r="DN110" s="957"/>
      <c r="DO110" s="957"/>
      <c r="DP110" s="957"/>
      <c r="DQ110" s="957" t="s">
        <v>111</v>
      </c>
      <c r="DR110" s="957"/>
      <c r="DS110" s="957"/>
      <c r="DT110" s="957"/>
      <c r="DU110" s="957"/>
      <c r="DV110" s="958" t="s">
        <v>111</v>
      </c>
      <c r="DW110" s="958"/>
      <c r="DX110" s="958"/>
      <c r="DY110" s="958"/>
      <c r="DZ110" s="959"/>
    </row>
    <row r="111" spans="1:131" s="199" customFormat="1" ht="26.25" customHeight="1" x14ac:dyDescent="0.15">
      <c r="A111" s="960" t="s">
        <v>411</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111</v>
      </c>
      <c r="AB111" s="964"/>
      <c r="AC111" s="964"/>
      <c r="AD111" s="964"/>
      <c r="AE111" s="965"/>
      <c r="AF111" s="966" t="s">
        <v>111</v>
      </c>
      <c r="AG111" s="964"/>
      <c r="AH111" s="964"/>
      <c r="AI111" s="964"/>
      <c r="AJ111" s="965"/>
      <c r="AK111" s="966" t="s">
        <v>111</v>
      </c>
      <c r="AL111" s="964"/>
      <c r="AM111" s="964"/>
      <c r="AN111" s="964"/>
      <c r="AO111" s="965"/>
      <c r="AP111" s="967" t="s">
        <v>111</v>
      </c>
      <c r="AQ111" s="968"/>
      <c r="AR111" s="968"/>
      <c r="AS111" s="968"/>
      <c r="AT111" s="969"/>
      <c r="AU111" s="930"/>
      <c r="AV111" s="931"/>
      <c r="AW111" s="931"/>
      <c r="AX111" s="931"/>
      <c r="AY111" s="931"/>
      <c r="AZ111" s="979" t="s">
        <v>412</v>
      </c>
      <c r="BA111" s="980"/>
      <c r="BB111" s="980"/>
      <c r="BC111" s="980"/>
      <c r="BD111" s="980"/>
      <c r="BE111" s="980"/>
      <c r="BF111" s="980"/>
      <c r="BG111" s="980"/>
      <c r="BH111" s="980"/>
      <c r="BI111" s="980"/>
      <c r="BJ111" s="980"/>
      <c r="BK111" s="980"/>
      <c r="BL111" s="980"/>
      <c r="BM111" s="980"/>
      <c r="BN111" s="980"/>
      <c r="BO111" s="980"/>
      <c r="BP111" s="981"/>
      <c r="BQ111" s="949" t="s">
        <v>111</v>
      </c>
      <c r="BR111" s="950"/>
      <c r="BS111" s="950"/>
      <c r="BT111" s="950"/>
      <c r="BU111" s="950"/>
      <c r="BV111" s="950" t="s">
        <v>111</v>
      </c>
      <c r="BW111" s="950"/>
      <c r="BX111" s="950"/>
      <c r="BY111" s="950"/>
      <c r="BZ111" s="950"/>
      <c r="CA111" s="950" t="s">
        <v>111</v>
      </c>
      <c r="CB111" s="950"/>
      <c r="CC111" s="950"/>
      <c r="CD111" s="950"/>
      <c r="CE111" s="950"/>
      <c r="CF111" s="944" t="s">
        <v>111</v>
      </c>
      <c r="CG111" s="945"/>
      <c r="CH111" s="945"/>
      <c r="CI111" s="945"/>
      <c r="CJ111" s="945"/>
      <c r="CK111" s="975"/>
      <c r="CL111" s="976"/>
      <c r="CM111" s="946" t="s">
        <v>413</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111</v>
      </c>
      <c r="DH111" s="950"/>
      <c r="DI111" s="950"/>
      <c r="DJ111" s="950"/>
      <c r="DK111" s="950"/>
      <c r="DL111" s="950" t="s">
        <v>111</v>
      </c>
      <c r="DM111" s="950"/>
      <c r="DN111" s="950"/>
      <c r="DO111" s="950"/>
      <c r="DP111" s="950"/>
      <c r="DQ111" s="950" t="s">
        <v>111</v>
      </c>
      <c r="DR111" s="950"/>
      <c r="DS111" s="950"/>
      <c r="DT111" s="950"/>
      <c r="DU111" s="950"/>
      <c r="DV111" s="951" t="s">
        <v>111</v>
      </c>
      <c r="DW111" s="951"/>
      <c r="DX111" s="951"/>
      <c r="DY111" s="951"/>
      <c r="DZ111" s="952"/>
    </row>
    <row r="112" spans="1:131" s="199" customFormat="1" ht="26.25" customHeight="1" x14ac:dyDescent="0.15">
      <c r="A112" s="982" t="s">
        <v>414</v>
      </c>
      <c r="B112" s="983"/>
      <c r="C112" s="980" t="s">
        <v>415</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111</v>
      </c>
      <c r="AB112" s="989"/>
      <c r="AC112" s="989"/>
      <c r="AD112" s="989"/>
      <c r="AE112" s="990"/>
      <c r="AF112" s="991" t="s">
        <v>111</v>
      </c>
      <c r="AG112" s="989"/>
      <c r="AH112" s="989"/>
      <c r="AI112" s="989"/>
      <c r="AJ112" s="990"/>
      <c r="AK112" s="991" t="s">
        <v>111</v>
      </c>
      <c r="AL112" s="989"/>
      <c r="AM112" s="989"/>
      <c r="AN112" s="989"/>
      <c r="AO112" s="990"/>
      <c r="AP112" s="992" t="s">
        <v>111</v>
      </c>
      <c r="AQ112" s="993"/>
      <c r="AR112" s="993"/>
      <c r="AS112" s="993"/>
      <c r="AT112" s="994"/>
      <c r="AU112" s="930"/>
      <c r="AV112" s="931"/>
      <c r="AW112" s="931"/>
      <c r="AX112" s="931"/>
      <c r="AY112" s="931"/>
      <c r="AZ112" s="979" t="s">
        <v>416</v>
      </c>
      <c r="BA112" s="980"/>
      <c r="BB112" s="980"/>
      <c r="BC112" s="980"/>
      <c r="BD112" s="980"/>
      <c r="BE112" s="980"/>
      <c r="BF112" s="980"/>
      <c r="BG112" s="980"/>
      <c r="BH112" s="980"/>
      <c r="BI112" s="980"/>
      <c r="BJ112" s="980"/>
      <c r="BK112" s="980"/>
      <c r="BL112" s="980"/>
      <c r="BM112" s="980"/>
      <c r="BN112" s="980"/>
      <c r="BO112" s="980"/>
      <c r="BP112" s="981"/>
      <c r="BQ112" s="949">
        <v>1434433</v>
      </c>
      <c r="BR112" s="950"/>
      <c r="BS112" s="950"/>
      <c r="BT112" s="950"/>
      <c r="BU112" s="950"/>
      <c r="BV112" s="950">
        <v>1388065</v>
      </c>
      <c r="BW112" s="950"/>
      <c r="BX112" s="950"/>
      <c r="BY112" s="950"/>
      <c r="BZ112" s="950"/>
      <c r="CA112" s="950">
        <v>1600608</v>
      </c>
      <c r="CB112" s="950"/>
      <c r="CC112" s="950"/>
      <c r="CD112" s="950"/>
      <c r="CE112" s="950"/>
      <c r="CF112" s="944">
        <v>41</v>
      </c>
      <c r="CG112" s="945"/>
      <c r="CH112" s="945"/>
      <c r="CI112" s="945"/>
      <c r="CJ112" s="945"/>
      <c r="CK112" s="975"/>
      <c r="CL112" s="976"/>
      <c r="CM112" s="946" t="s">
        <v>417</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111</v>
      </c>
      <c r="DH112" s="950"/>
      <c r="DI112" s="950"/>
      <c r="DJ112" s="950"/>
      <c r="DK112" s="950"/>
      <c r="DL112" s="950" t="s">
        <v>111</v>
      </c>
      <c r="DM112" s="950"/>
      <c r="DN112" s="950"/>
      <c r="DO112" s="950"/>
      <c r="DP112" s="950"/>
      <c r="DQ112" s="950" t="s">
        <v>111</v>
      </c>
      <c r="DR112" s="950"/>
      <c r="DS112" s="950"/>
      <c r="DT112" s="950"/>
      <c r="DU112" s="950"/>
      <c r="DV112" s="951" t="s">
        <v>111</v>
      </c>
      <c r="DW112" s="951"/>
      <c r="DX112" s="951"/>
      <c r="DY112" s="951"/>
      <c r="DZ112" s="952"/>
    </row>
    <row r="113" spans="1:130" s="199" customFormat="1" ht="26.25" customHeight="1" x14ac:dyDescent="0.15">
      <c r="A113" s="984"/>
      <c r="B113" s="985"/>
      <c r="C113" s="980" t="s">
        <v>418</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55625</v>
      </c>
      <c r="AB113" s="964"/>
      <c r="AC113" s="964"/>
      <c r="AD113" s="964"/>
      <c r="AE113" s="965"/>
      <c r="AF113" s="966">
        <v>98748</v>
      </c>
      <c r="AG113" s="964"/>
      <c r="AH113" s="964"/>
      <c r="AI113" s="964"/>
      <c r="AJ113" s="965"/>
      <c r="AK113" s="966">
        <v>107172</v>
      </c>
      <c r="AL113" s="964"/>
      <c r="AM113" s="964"/>
      <c r="AN113" s="964"/>
      <c r="AO113" s="965"/>
      <c r="AP113" s="967">
        <v>2.7</v>
      </c>
      <c r="AQ113" s="968"/>
      <c r="AR113" s="968"/>
      <c r="AS113" s="968"/>
      <c r="AT113" s="969"/>
      <c r="AU113" s="930"/>
      <c r="AV113" s="931"/>
      <c r="AW113" s="931"/>
      <c r="AX113" s="931"/>
      <c r="AY113" s="931"/>
      <c r="AZ113" s="979" t="s">
        <v>419</v>
      </c>
      <c r="BA113" s="980"/>
      <c r="BB113" s="980"/>
      <c r="BC113" s="980"/>
      <c r="BD113" s="980"/>
      <c r="BE113" s="980"/>
      <c r="BF113" s="980"/>
      <c r="BG113" s="980"/>
      <c r="BH113" s="980"/>
      <c r="BI113" s="980"/>
      <c r="BJ113" s="980"/>
      <c r="BK113" s="980"/>
      <c r="BL113" s="980"/>
      <c r="BM113" s="980"/>
      <c r="BN113" s="980"/>
      <c r="BO113" s="980"/>
      <c r="BP113" s="981"/>
      <c r="BQ113" s="949">
        <v>88190</v>
      </c>
      <c r="BR113" s="950"/>
      <c r="BS113" s="950"/>
      <c r="BT113" s="950"/>
      <c r="BU113" s="950"/>
      <c r="BV113" s="950">
        <v>117698</v>
      </c>
      <c r="BW113" s="950"/>
      <c r="BX113" s="950"/>
      <c r="BY113" s="950"/>
      <c r="BZ113" s="950"/>
      <c r="CA113" s="950">
        <v>116660</v>
      </c>
      <c r="CB113" s="950"/>
      <c r="CC113" s="950"/>
      <c r="CD113" s="950"/>
      <c r="CE113" s="950"/>
      <c r="CF113" s="944">
        <v>3</v>
      </c>
      <c r="CG113" s="945"/>
      <c r="CH113" s="945"/>
      <c r="CI113" s="945"/>
      <c r="CJ113" s="945"/>
      <c r="CK113" s="975"/>
      <c r="CL113" s="976"/>
      <c r="CM113" s="946" t="s">
        <v>420</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111</v>
      </c>
      <c r="DH113" s="989"/>
      <c r="DI113" s="989"/>
      <c r="DJ113" s="989"/>
      <c r="DK113" s="990"/>
      <c r="DL113" s="991" t="s">
        <v>111</v>
      </c>
      <c r="DM113" s="989"/>
      <c r="DN113" s="989"/>
      <c r="DO113" s="989"/>
      <c r="DP113" s="990"/>
      <c r="DQ113" s="991" t="s">
        <v>111</v>
      </c>
      <c r="DR113" s="989"/>
      <c r="DS113" s="989"/>
      <c r="DT113" s="989"/>
      <c r="DU113" s="990"/>
      <c r="DV113" s="992" t="s">
        <v>111</v>
      </c>
      <c r="DW113" s="993"/>
      <c r="DX113" s="993"/>
      <c r="DY113" s="993"/>
      <c r="DZ113" s="994"/>
    </row>
    <row r="114" spans="1:130" s="199" customFormat="1" ht="26.25" customHeight="1" x14ac:dyDescent="0.15">
      <c r="A114" s="984"/>
      <c r="B114" s="985"/>
      <c r="C114" s="980" t="s">
        <v>421</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7939</v>
      </c>
      <c r="AB114" s="989"/>
      <c r="AC114" s="989"/>
      <c r="AD114" s="989"/>
      <c r="AE114" s="990"/>
      <c r="AF114" s="991">
        <v>7084</v>
      </c>
      <c r="AG114" s="989"/>
      <c r="AH114" s="989"/>
      <c r="AI114" s="989"/>
      <c r="AJ114" s="990"/>
      <c r="AK114" s="991">
        <v>10172</v>
      </c>
      <c r="AL114" s="989"/>
      <c r="AM114" s="989"/>
      <c r="AN114" s="989"/>
      <c r="AO114" s="990"/>
      <c r="AP114" s="992">
        <v>0.3</v>
      </c>
      <c r="AQ114" s="993"/>
      <c r="AR114" s="993"/>
      <c r="AS114" s="993"/>
      <c r="AT114" s="994"/>
      <c r="AU114" s="930"/>
      <c r="AV114" s="931"/>
      <c r="AW114" s="931"/>
      <c r="AX114" s="931"/>
      <c r="AY114" s="931"/>
      <c r="AZ114" s="979" t="s">
        <v>422</v>
      </c>
      <c r="BA114" s="980"/>
      <c r="BB114" s="980"/>
      <c r="BC114" s="980"/>
      <c r="BD114" s="980"/>
      <c r="BE114" s="980"/>
      <c r="BF114" s="980"/>
      <c r="BG114" s="980"/>
      <c r="BH114" s="980"/>
      <c r="BI114" s="980"/>
      <c r="BJ114" s="980"/>
      <c r="BK114" s="980"/>
      <c r="BL114" s="980"/>
      <c r="BM114" s="980"/>
      <c r="BN114" s="980"/>
      <c r="BO114" s="980"/>
      <c r="BP114" s="981"/>
      <c r="BQ114" s="949">
        <v>1605699</v>
      </c>
      <c r="BR114" s="950"/>
      <c r="BS114" s="950"/>
      <c r="BT114" s="950"/>
      <c r="BU114" s="950"/>
      <c r="BV114" s="950">
        <v>1439700</v>
      </c>
      <c r="BW114" s="950"/>
      <c r="BX114" s="950"/>
      <c r="BY114" s="950"/>
      <c r="BZ114" s="950"/>
      <c r="CA114" s="950">
        <v>1436516</v>
      </c>
      <c r="CB114" s="950"/>
      <c r="CC114" s="950"/>
      <c r="CD114" s="950"/>
      <c r="CE114" s="950"/>
      <c r="CF114" s="944">
        <v>36.799999999999997</v>
      </c>
      <c r="CG114" s="945"/>
      <c r="CH114" s="945"/>
      <c r="CI114" s="945"/>
      <c r="CJ114" s="945"/>
      <c r="CK114" s="975"/>
      <c r="CL114" s="976"/>
      <c r="CM114" s="946" t="s">
        <v>423</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111</v>
      </c>
      <c r="DH114" s="989"/>
      <c r="DI114" s="989"/>
      <c r="DJ114" s="989"/>
      <c r="DK114" s="990"/>
      <c r="DL114" s="991" t="s">
        <v>111</v>
      </c>
      <c r="DM114" s="989"/>
      <c r="DN114" s="989"/>
      <c r="DO114" s="989"/>
      <c r="DP114" s="990"/>
      <c r="DQ114" s="991" t="s">
        <v>111</v>
      </c>
      <c r="DR114" s="989"/>
      <c r="DS114" s="989"/>
      <c r="DT114" s="989"/>
      <c r="DU114" s="990"/>
      <c r="DV114" s="992" t="s">
        <v>111</v>
      </c>
      <c r="DW114" s="993"/>
      <c r="DX114" s="993"/>
      <c r="DY114" s="993"/>
      <c r="DZ114" s="994"/>
    </row>
    <row r="115" spans="1:130" s="199" customFormat="1" ht="26.25" customHeight="1" x14ac:dyDescent="0.15">
      <c r="A115" s="984"/>
      <c r="B115" s="985"/>
      <c r="C115" s="980" t="s">
        <v>424</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t="s">
        <v>111</v>
      </c>
      <c r="AB115" s="964"/>
      <c r="AC115" s="964"/>
      <c r="AD115" s="964"/>
      <c r="AE115" s="965"/>
      <c r="AF115" s="966" t="s">
        <v>111</v>
      </c>
      <c r="AG115" s="964"/>
      <c r="AH115" s="964"/>
      <c r="AI115" s="964"/>
      <c r="AJ115" s="965"/>
      <c r="AK115" s="966" t="s">
        <v>111</v>
      </c>
      <c r="AL115" s="964"/>
      <c r="AM115" s="964"/>
      <c r="AN115" s="964"/>
      <c r="AO115" s="965"/>
      <c r="AP115" s="967" t="s">
        <v>111</v>
      </c>
      <c r="AQ115" s="968"/>
      <c r="AR115" s="968"/>
      <c r="AS115" s="968"/>
      <c r="AT115" s="969"/>
      <c r="AU115" s="930"/>
      <c r="AV115" s="931"/>
      <c r="AW115" s="931"/>
      <c r="AX115" s="931"/>
      <c r="AY115" s="931"/>
      <c r="AZ115" s="979" t="s">
        <v>425</v>
      </c>
      <c r="BA115" s="980"/>
      <c r="BB115" s="980"/>
      <c r="BC115" s="980"/>
      <c r="BD115" s="980"/>
      <c r="BE115" s="980"/>
      <c r="BF115" s="980"/>
      <c r="BG115" s="980"/>
      <c r="BH115" s="980"/>
      <c r="BI115" s="980"/>
      <c r="BJ115" s="980"/>
      <c r="BK115" s="980"/>
      <c r="BL115" s="980"/>
      <c r="BM115" s="980"/>
      <c r="BN115" s="980"/>
      <c r="BO115" s="980"/>
      <c r="BP115" s="981"/>
      <c r="BQ115" s="949" t="s">
        <v>111</v>
      </c>
      <c r="BR115" s="950"/>
      <c r="BS115" s="950"/>
      <c r="BT115" s="950"/>
      <c r="BU115" s="950"/>
      <c r="BV115" s="950" t="s">
        <v>111</v>
      </c>
      <c r="BW115" s="950"/>
      <c r="BX115" s="950"/>
      <c r="BY115" s="950"/>
      <c r="BZ115" s="950"/>
      <c r="CA115" s="950" t="s">
        <v>111</v>
      </c>
      <c r="CB115" s="950"/>
      <c r="CC115" s="950"/>
      <c r="CD115" s="950"/>
      <c r="CE115" s="950"/>
      <c r="CF115" s="944" t="s">
        <v>111</v>
      </c>
      <c r="CG115" s="945"/>
      <c r="CH115" s="945"/>
      <c r="CI115" s="945"/>
      <c r="CJ115" s="945"/>
      <c r="CK115" s="975"/>
      <c r="CL115" s="976"/>
      <c r="CM115" s="979" t="s">
        <v>426</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981"/>
      <c r="DG115" s="988" t="s">
        <v>111</v>
      </c>
      <c r="DH115" s="989"/>
      <c r="DI115" s="989"/>
      <c r="DJ115" s="989"/>
      <c r="DK115" s="990"/>
      <c r="DL115" s="991" t="s">
        <v>111</v>
      </c>
      <c r="DM115" s="989"/>
      <c r="DN115" s="989"/>
      <c r="DO115" s="989"/>
      <c r="DP115" s="990"/>
      <c r="DQ115" s="991" t="s">
        <v>111</v>
      </c>
      <c r="DR115" s="989"/>
      <c r="DS115" s="989"/>
      <c r="DT115" s="989"/>
      <c r="DU115" s="990"/>
      <c r="DV115" s="992" t="s">
        <v>111</v>
      </c>
      <c r="DW115" s="993"/>
      <c r="DX115" s="993"/>
      <c r="DY115" s="993"/>
      <c r="DZ115" s="994"/>
    </row>
    <row r="116" spans="1:130" s="199" customFormat="1" ht="26.25" customHeight="1" x14ac:dyDescent="0.15">
      <c r="A116" s="986"/>
      <c r="B116" s="987"/>
      <c r="C116" s="995" t="s">
        <v>427</v>
      </c>
      <c r="D116" s="995"/>
      <c r="E116" s="995"/>
      <c r="F116" s="995"/>
      <c r="G116" s="995"/>
      <c r="H116" s="995"/>
      <c r="I116" s="995"/>
      <c r="J116" s="995"/>
      <c r="K116" s="995"/>
      <c r="L116" s="995"/>
      <c r="M116" s="995"/>
      <c r="N116" s="995"/>
      <c r="O116" s="995"/>
      <c r="P116" s="995"/>
      <c r="Q116" s="995"/>
      <c r="R116" s="995"/>
      <c r="S116" s="995"/>
      <c r="T116" s="995"/>
      <c r="U116" s="995"/>
      <c r="V116" s="995"/>
      <c r="W116" s="995"/>
      <c r="X116" s="995"/>
      <c r="Y116" s="995"/>
      <c r="Z116" s="996"/>
      <c r="AA116" s="988">
        <v>301</v>
      </c>
      <c r="AB116" s="989"/>
      <c r="AC116" s="989"/>
      <c r="AD116" s="989"/>
      <c r="AE116" s="990"/>
      <c r="AF116" s="991" t="s">
        <v>111</v>
      </c>
      <c r="AG116" s="989"/>
      <c r="AH116" s="989"/>
      <c r="AI116" s="989"/>
      <c r="AJ116" s="990"/>
      <c r="AK116" s="991">
        <v>67</v>
      </c>
      <c r="AL116" s="989"/>
      <c r="AM116" s="989"/>
      <c r="AN116" s="989"/>
      <c r="AO116" s="990"/>
      <c r="AP116" s="992">
        <v>0</v>
      </c>
      <c r="AQ116" s="993"/>
      <c r="AR116" s="993"/>
      <c r="AS116" s="993"/>
      <c r="AT116" s="994"/>
      <c r="AU116" s="930"/>
      <c r="AV116" s="931"/>
      <c r="AW116" s="931"/>
      <c r="AX116" s="931"/>
      <c r="AY116" s="931"/>
      <c r="AZ116" s="997" t="s">
        <v>428</v>
      </c>
      <c r="BA116" s="998"/>
      <c r="BB116" s="998"/>
      <c r="BC116" s="998"/>
      <c r="BD116" s="998"/>
      <c r="BE116" s="998"/>
      <c r="BF116" s="998"/>
      <c r="BG116" s="998"/>
      <c r="BH116" s="998"/>
      <c r="BI116" s="998"/>
      <c r="BJ116" s="998"/>
      <c r="BK116" s="998"/>
      <c r="BL116" s="998"/>
      <c r="BM116" s="998"/>
      <c r="BN116" s="998"/>
      <c r="BO116" s="998"/>
      <c r="BP116" s="999"/>
      <c r="BQ116" s="949" t="s">
        <v>111</v>
      </c>
      <c r="BR116" s="950"/>
      <c r="BS116" s="950"/>
      <c r="BT116" s="950"/>
      <c r="BU116" s="950"/>
      <c r="BV116" s="950" t="s">
        <v>111</v>
      </c>
      <c r="BW116" s="950"/>
      <c r="BX116" s="950"/>
      <c r="BY116" s="950"/>
      <c r="BZ116" s="950"/>
      <c r="CA116" s="950" t="s">
        <v>111</v>
      </c>
      <c r="CB116" s="950"/>
      <c r="CC116" s="950"/>
      <c r="CD116" s="950"/>
      <c r="CE116" s="950"/>
      <c r="CF116" s="944" t="s">
        <v>111</v>
      </c>
      <c r="CG116" s="945"/>
      <c r="CH116" s="945"/>
      <c r="CI116" s="945"/>
      <c r="CJ116" s="945"/>
      <c r="CK116" s="975"/>
      <c r="CL116" s="976"/>
      <c r="CM116" s="946" t="s">
        <v>429</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111</v>
      </c>
      <c r="DH116" s="989"/>
      <c r="DI116" s="989"/>
      <c r="DJ116" s="989"/>
      <c r="DK116" s="990"/>
      <c r="DL116" s="991" t="s">
        <v>111</v>
      </c>
      <c r="DM116" s="989"/>
      <c r="DN116" s="989"/>
      <c r="DO116" s="989"/>
      <c r="DP116" s="990"/>
      <c r="DQ116" s="991" t="s">
        <v>111</v>
      </c>
      <c r="DR116" s="989"/>
      <c r="DS116" s="989"/>
      <c r="DT116" s="989"/>
      <c r="DU116" s="990"/>
      <c r="DV116" s="992" t="s">
        <v>111</v>
      </c>
      <c r="DW116" s="993"/>
      <c r="DX116" s="993"/>
      <c r="DY116" s="993"/>
      <c r="DZ116" s="994"/>
    </row>
    <row r="117" spans="1:130" s="199" customFormat="1" ht="26.25" customHeight="1" x14ac:dyDescent="0.15">
      <c r="A117" s="934" t="s">
        <v>170</v>
      </c>
      <c r="B117" s="915"/>
      <c r="C117" s="915"/>
      <c r="D117" s="915"/>
      <c r="E117" s="915"/>
      <c r="F117" s="915"/>
      <c r="G117" s="915"/>
      <c r="H117" s="915"/>
      <c r="I117" s="915"/>
      <c r="J117" s="915"/>
      <c r="K117" s="915"/>
      <c r="L117" s="915"/>
      <c r="M117" s="915"/>
      <c r="N117" s="915"/>
      <c r="O117" s="915"/>
      <c r="P117" s="915"/>
      <c r="Q117" s="915"/>
      <c r="R117" s="915"/>
      <c r="S117" s="915"/>
      <c r="T117" s="915"/>
      <c r="U117" s="915"/>
      <c r="V117" s="915"/>
      <c r="W117" s="915"/>
      <c r="X117" s="915"/>
      <c r="Y117" s="1005" t="s">
        <v>430</v>
      </c>
      <c r="Z117" s="916"/>
      <c r="AA117" s="1006">
        <v>1038932</v>
      </c>
      <c r="AB117" s="1007"/>
      <c r="AC117" s="1007"/>
      <c r="AD117" s="1007"/>
      <c r="AE117" s="1008"/>
      <c r="AF117" s="1009">
        <v>1026734</v>
      </c>
      <c r="AG117" s="1007"/>
      <c r="AH117" s="1007"/>
      <c r="AI117" s="1007"/>
      <c r="AJ117" s="1008"/>
      <c r="AK117" s="1009">
        <v>1156766</v>
      </c>
      <c r="AL117" s="1007"/>
      <c r="AM117" s="1007"/>
      <c r="AN117" s="1007"/>
      <c r="AO117" s="1008"/>
      <c r="AP117" s="1010"/>
      <c r="AQ117" s="1011"/>
      <c r="AR117" s="1011"/>
      <c r="AS117" s="1011"/>
      <c r="AT117" s="1012"/>
      <c r="AU117" s="930"/>
      <c r="AV117" s="931"/>
      <c r="AW117" s="931"/>
      <c r="AX117" s="931"/>
      <c r="AY117" s="931"/>
      <c r="AZ117" s="997" t="s">
        <v>431</v>
      </c>
      <c r="BA117" s="998"/>
      <c r="BB117" s="998"/>
      <c r="BC117" s="998"/>
      <c r="BD117" s="998"/>
      <c r="BE117" s="998"/>
      <c r="BF117" s="998"/>
      <c r="BG117" s="998"/>
      <c r="BH117" s="998"/>
      <c r="BI117" s="998"/>
      <c r="BJ117" s="998"/>
      <c r="BK117" s="998"/>
      <c r="BL117" s="998"/>
      <c r="BM117" s="998"/>
      <c r="BN117" s="998"/>
      <c r="BO117" s="998"/>
      <c r="BP117" s="999"/>
      <c r="BQ117" s="949" t="s">
        <v>111</v>
      </c>
      <c r="BR117" s="950"/>
      <c r="BS117" s="950"/>
      <c r="BT117" s="950"/>
      <c r="BU117" s="950"/>
      <c r="BV117" s="950" t="s">
        <v>111</v>
      </c>
      <c r="BW117" s="950"/>
      <c r="BX117" s="950"/>
      <c r="BY117" s="950"/>
      <c r="BZ117" s="950"/>
      <c r="CA117" s="950" t="s">
        <v>111</v>
      </c>
      <c r="CB117" s="950"/>
      <c r="CC117" s="950"/>
      <c r="CD117" s="950"/>
      <c r="CE117" s="950"/>
      <c r="CF117" s="944" t="s">
        <v>111</v>
      </c>
      <c r="CG117" s="945"/>
      <c r="CH117" s="945"/>
      <c r="CI117" s="945"/>
      <c r="CJ117" s="945"/>
      <c r="CK117" s="975"/>
      <c r="CL117" s="976"/>
      <c r="CM117" s="946" t="s">
        <v>432</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111</v>
      </c>
      <c r="DH117" s="989"/>
      <c r="DI117" s="989"/>
      <c r="DJ117" s="989"/>
      <c r="DK117" s="990"/>
      <c r="DL117" s="991" t="s">
        <v>111</v>
      </c>
      <c r="DM117" s="989"/>
      <c r="DN117" s="989"/>
      <c r="DO117" s="989"/>
      <c r="DP117" s="990"/>
      <c r="DQ117" s="991" t="s">
        <v>111</v>
      </c>
      <c r="DR117" s="989"/>
      <c r="DS117" s="989"/>
      <c r="DT117" s="989"/>
      <c r="DU117" s="990"/>
      <c r="DV117" s="992" t="s">
        <v>111</v>
      </c>
      <c r="DW117" s="993"/>
      <c r="DX117" s="993"/>
      <c r="DY117" s="993"/>
      <c r="DZ117" s="994"/>
    </row>
    <row r="118" spans="1:130" s="199" customFormat="1" ht="26.25" customHeight="1" x14ac:dyDescent="0.15">
      <c r="A118" s="934" t="s">
        <v>406</v>
      </c>
      <c r="B118" s="915"/>
      <c r="C118" s="915"/>
      <c r="D118" s="915"/>
      <c r="E118" s="915"/>
      <c r="F118" s="915"/>
      <c r="G118" s="915"/>
      <c r="H118" s="915"/>
      <c r="I118" s="915"/>
      <c r="J118" s="915"/>
      <c r="K118" s="915"/>
      <c r="L118" s="915"/>
      <c r="M118" s="915"/>
      <c r="N118" s="915"/>
      <c r="O118" s="915"/>
      <c r="P118" s="915"/>
      <c r="Q118" s="915"/>
      <c r="R118" s="915"/>
      <c r="S118" s="915"/>
      <c r="T118" s="915"/>
      <c r="U118" s="915"/>
      <c r="V118" s="915"/>
      <c r="W118" s="915"/>
      <c r="X118" s="915"/>
      <c r="Y118" s="915"/>
      <c r="Z118" s="916"/>
      <c r="AA118" s="914" t="s">
        <v>404</v>
      </c>
      <c r="AB118" s="915"/>
      <c r="AC118" s="915"/>
      <c r="AD118" s="915"/>
      <c r="AE118" s="916"/>
      <c r="AF118" s="914" t="s">
        <v>287</v>
      </c>
      <c r="AG118" s="915"/>
      <c r="AH118" s="915"/>
      <c r="AI118" s="915"/>
      <c r="AJ118" s="916"/>
      <c r="AK118" s="914" t="s">
        <v>286</v>
      </c>
      <c r="AL118" s="915"/>
      <c r="AM118" s="915"/>
      <c r="AN118" s="915"/>
      <c r="AO118" s="916"/>
      <c r="AP118" s="1001" t="s">
        <v>405</v>
      </c>
      <c r="AQ118" s="1002"/>
      <c r="AR118" s="1002"/>
      <c r="AS118" s="1002"/>
      <c r="AT118" s="1003"/>
      <c r="AU118" s="930"/>
      <c r="AV118" s="931"/>
      <c r="AW118" s="931"/>
      <c r="AX118" s="931"/>
      <c r="AY118" s="931"/>
      <c r="AZ118" s="1004" t="s">
        <v>433</v>
      </c>
      <c r="BA118" s="995"/>
      <c r="BB118" s="995"/>
      <c r="BC118" s="995"/>
      <c r="BD118" s="995"/>
      <c r="BE118" s="995"/>
      <c r="BF118" s="995"/>
      <c r="BG118" s="995"/>
      <c r="BH118" s="995"/>
      <c r="BI118" s="995"/>
      <c r="BJ118" s="995"/>
      <c r="BK118" s="995"/>
      <c r="BL118" s="995"/>
      <c r="BM118" s="995"/>
      <c r="BN118" s="995"/>
      <c r="BO118" s="995"/>
      <c r="BP118" s="996"/>
      <c r="BQ118" s="1027" t="s">
        <v>111</v>
      </c>
      <c r="BR118" s="1028"/>
      <c r="BS118" s="1028"/>
      <c r="BT118" s="1028"/>
      <c r="BU118" s="1028"/>
      <c r="BV118" s="1028" t="s">
        <v>111</v>
      </c>
      <c r="BW118" s="1028"/>
      <c r="BX118" s="1028"/>
      <c r="BY118" s="1028"/>
      <c r="BZ118" s="1028"/>
      <c r="CA118" s="1028" t="s">
        <v>111</v>
      </c>
      <c r="CB118" s="1028"/>
      <c r="CC118" s="1028"/>
      <c r="CD118" s="1028"/>
      <c r="CE118" s="1028"/>
      <c r="CF118" s="944" t="s">
        <v>111</v>
      </c>
      <c r="CG118" s="945"/>
      <c r="CH118" s="945"/>
      <c r="CI118" s="945"/>
      <c r="CJ118" s="945"/>
      <c r="CK118" s="975"/>
      <c r="CL118" s="976"/>
      <c r="CM118" s="946" t="s">
        <v>434</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111</v>
      </c>
      <c r="DH118" s="989"/>
      <c r="DI118" s="989"/>
      <c r="DJ118" s="989"/>
      <c r="DK118" s="990"/>
      <c r="DL118" s="991" t="s">
        <v>111</v>
      </c>
      <c r="DM118" s="989"/>
      <c r="DN118" s="989"/>
      <c r="DO118" s="989"/>
      <c r="DP118" s="990"/>
      <c r="DQ118" s="991" t="s">
        <v>111</v>
      </c>
      <c r="DR118" s="989"/>
      <c r="DS118" s="989"/>
      <c r="DT118" s="989"/>
      <c r="DU118" s="990"/>
      <c r="DV118" s="992" t="s">
        <v>111</v>
      </c>
      <c r="DW118" s="993"/>
      <c r="DX118" s="993"/>
      <c r="DY118" s="993"/>
      <c r="DZ118" s="994"/>
    </row>
    <row r="119" spans="1:130" s="199" customFormat="1" ht="26.25" customHeight="1" x14ac:dyDescent="0.15">
      <c r="A119" s="1088" t="s">
        <v>409</v>
      </c>
      <c r="B119" s="974"/>
      <c r="C119" s="953" t="s">
        <v>410</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21" t="s">
        <v>111</v>
      </c>
      <c r="AB119" s="922"/>
      <c r="AC119" s="922"/>
      <c r="AD119" s="922"/>
      <c r="AE119" s="923"/>
      <c r="AF119" s="924" t="s">
        <v>111</v>
      </c>
      <c r="AG119" s="922"/>
      <c r="AH119" s="922"/>
      <c r="AI119" s="922"/>
      <c r="AJ119" s="923"/>
      <c r="AK119" s="924" t="s">
        <v>111</v>
      </c>
      <c r="AL119" s="922"/>
      <c r="AM119" s="922"/>
      <c r="AN119" s="922"/>
      <c r="AO119" s="923"/>
      <c r="AP119" s="925" t="s">
        <v>111</v>
      </c>
      <c r="AQ119" s="926"/>
      <c r="AR119" s="926"/>
      <c r="AS119" s="926"/>
      <c r="AT119" s="927"/>
      <c r="AU119" s="932"/>
      <c r="AV119" s="933"/>
      <c r="AW119" s="933"/>
      <c r="AX119" s="933"/>
      <c r="AY119" s="933"/>
      <c r="AZ119" s="230" t="s">
        <v>170</v>
      </c>
      <c r="BA119" s="230"/>
      <c r="BB119" s="230"/>
      <c r="BC119" s="230"/>
      <c r="BD119" s="230"/>
      <c r="BE119" s="230"/>
      <c r="BF119" s="230"/>
      <c r="BG119" s="230"/>
      <c r="BH119" s="230"/>
      <c r="BI119" s="230"/>
      <c r="BJ119" s="230"/>
      <c r="BK119" s="230"/>
      <c r="BL119" s="230"/>
      <c r="BM119" s="230"/>
      <c r="BN119" s="230"/>
      <c r="BO119" s="1005" t="s">
        <v>435</v>
      </c>
      <c r="BP119" s="1036"/>
      <c r="BQ119" s="1027">
        <v>16571858</v>
      </c>
      <c r="BR119" s="1028"/>
      <c r="BS119" s="1028"/>
      <c r="BT119" s="1028"/>
      <c r="BU119" s="1028"/>
      <c r="BV119" s="1028">
        <v>16570618</v>
      </c>
      <c r="BW119" s="1028"/>
      <c r="BX119" s="1028"/>
      <c r="BY119" s="1028"/>
      <c r="BZ119" s="1028"/>
      <c r="CA119" s="1028">
        <v>16915617</v>
      </c>
      <c r="CB119" s="1028"/>
      <c r="CC119" s="1028"/>
      <c r="CD119" s="1028"/>
      <c r="CE119" s="1028"/>
      <c r="CF119" s="1029"/>
      <c r="CG119" s="1030"/>
      <c r="CH119" s="1030"/>
      <c r="CI119" s="1030"/>
      <c r="CJ119" s="1031"/>
      <c r="CK119" s="977"/>
      <c r="CL119" s="978"/>
      <c r="CM119" s="1032" t="s">
        <v>436</v>
      </c>
      <c r="CN119" s="1033"/>
      <c r="CO119" s="1033"/>
      <c r="CP119" s="1033"/>
      <c r="CQ119" s="1033"/>
      <c r="CR119" s="1033"/>
      <c r="CS119" s="1033"/>
      <c r="CT119" s="1033"/>
      <c r="CU119" s="1033"/>
      <c r="CV119" s="1033"/>
      <c r="CW119" s="1033"/>
      <c r="CX119" s="1033"/>
      <c r="CY119" s="1033"/>
      <c r="CZ119" s="1033"/>
      <c r="DA119" s="1033"/>
      <c r="DB119" s="1033"/>
      <c r="DC119" s="1033"/>
      <c r="DD119" s="1033"/>
      <c r="DE119" s="1033"/>
      <c r="DF119" s="1034"/>
      <c r="DG119" s="1035" t="s">
        <v>111</v>
      </c>
      <c r="DH119" s="1014"/>
      <c r="DI119" s="1014"/>
      <c r="DJ119" s="1014"/>
      <c r="DK119" s="1015"/>
      <c r="DL119" s="1013" t="s">
        <v>111</v>
      </c>
      <c r="DM119" s="1014"/>
      <c r="DN119" s="1014"/>
      <c r="DO119" s="1014"/>
      <c r="DP119" s="1015"/>
      <c r="DQ119" s="1013" t="s">
        <v>111</v>
      </c>
      <c r="DR119" s="1014"/>
      <c r="DS119" s="1014"/>
      <c r="DT119" s="1014"/>
      <c r="DU119" s="1015"/>
      <c r="DV119" s="1016" t="s">
        <v>111</v>
      </c>
      <c r="DW119" s="1017"/>
      <c r="DX119" s="1017"/>
      <c r="DY119" s="1017"/>
      <c r="DZ119" s="1018"/>
    </row>
    <row r="120" spans="1:130" s="199" customFormat="1" ht="26.25" customHeight="1" x14ac:dyDescent="0.15">
      <c r="A120" s="1089"/>
      <c r="B120" s="976"/>
      <c r="C120" s="946" t="s">
        <v>413</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111</v>
      </c>
      <c r="AB120" s="989"/>
      <c r="AC120" s="989"/>
      <c r="AD120" s="989"/>
      <c r="AE120" s="990"/>
      <c r="AF120" s="991" t="s">
        <v>111</v>
      </c>
      <c r="AG120" s="989"/>
      <c r="AH120" s="989"/>
      <c r="AI120" s="989"/>
      <c r="AJ120" s="990"/>
      <c r="AK120" s="991" t="s">
        <v>111</v>
      </c>
      <c r="AL120" s="989"/>
      <c r="AM120" s="989"/>
      <c r="AN120" s="989"/>
      <c r="AO120" s="990"/>
      <c r="AP120" s="992" t="s">
        <v>111</v>
      </c>
      <c r="AQ120" s="993"/>
      <c r="AR120" s="993"/>
      <c r="AS120" s="993"/>
      <c r="AT120" s="994"/>
      <c r="AU120" s="1019" t="s">
        <v>437</v>
      </c>
      <c r="AV120" s="1020"/>
      <c r="AW120" s="1020"/>
      <c r="AX120" s="1020"/>
      <c r="AY120" s="1021"/>
      <c r="AZ120" s="970" t="s">
        <v>438</v>
      </c>
      <c r="BA120" s="919"/>
      <c r="BB120" s="919"/>
      <c r="BC120" s="919"/>
      <c r="BD120" s="919"/>
      <c r="BE120" s="919"/>
      <c r="BF120" s="919"/>
      <c r="BG120" s="919"/>
      <c r="BH120" s="919"/>
      <c r="BI120" s="919"/>
      <c r="BJ120" s="919"/>
      <c r="BK120" s="919"/>
      <c r="BL120" s="919"/>
      <c r="BM120" s="919"/>
      <c r="BN120" s="919"/>
      <c r="BO120" s="919"/>
      <c r="BP120" s="920"/>
      <c r="BQ120" s="956">
        <v>674890</v>
      </c>
      <c r="BR120" s="957"/>
      <c r="BS120" s="957"/>
      <c r="BT120" s="957"/>
      <c r="BU120" s="957"/>
      <c r="BV120" s="957">
        <v>693412</v>
      </c>
      <c r="BW120" s="957"/>
      <c r="BX120" s="957"/>
      <c r="BY120" s="957"/>
      <c r="BZ120" s="957"/>
      <c r="CA120" s="957">
        <v>560828</v>
      </c>
      <c r="CB120" s="957"/>
      <c r="CC120" s="957"/>
      <c r="CD120" s="957"/>
      <c r="CE120" s="957"/>
      <c r="CF120" s="971">
        <v>14.4</v>
      </c>
      <c r="CG120" s="972"/>
      <c r="CH120" s="972"/>
      <c r="CI120" s="972"/>
      <c r="CJ120" s="972"/>
      <c r="CK120" s="1037" t="s">
        <v>439</v>
      </c>
      <c r="CL120" s="1038"/>
      <c r="CM120" s="1038"/>
      <c r="CN120" s="1038"/>
      <c r="CO120" s="1039"/>
      <c r="CP120" s="1045" t="s">
        <v>387</v>
      </c>
      <c r="CQ120" s="1046"/>
      <c r="CR120" s="1046"/>
      <c r="CS120" s="1046"/>
      <c r="CT120" s="1046"/>
      <c r="CU120" s="1046"/>
      <c r="CV120" s="1046"/>
      <c r="CW120" s="1046"/>
      <c r="CX120" s="1046"/>
      <c r="CY120" s="1046"/>
      <c r="CZ120" s="1046"/>
      <c r="DA120" s="1046"/>
      <c r="DB120" s="1046"/>
      <c r="DC120" s="1046"/>
      <c r="DD120" s="1046"/>
      <c r="DE120" s="1046"/>
      <c r="DF120" s="1047"/>
      <c r="DG120" s="956">
        <v>1125100</v>
      </c>
      <c r="DH120" s="957"/>
      <c r="DI120" s="957"/>
      <c r="DJ120" s="957"/>
      <c r="DK120" s="957"/>
      <c r="DL120" s="957">
        <v>1108618</v>
      </c>
      <c r="DM120" s="957"/>
      <c r="DN120" s="957"/>
      <c r="DO120" s="957"/>
      <c r="DP120" s="957"/>
      <c r="DQ120" s="957">
        <v>1275679</v>
      </c>
      <c r="DR120" s="957"/>
      <c r="DS120" s="957"/>
      <c r="DT120" s="957"/>
      <c r="DU120" s="957"/>
      <c r="DV120" s="958">
        <v>32.700000000000003</v>
      </c>
      <c r="DW120" s="958"/>
      <c r="DX120" s="958"/>
      <c r="DY120" s="958"/>
      <c r="DZ120" s="959"/>
    </row>
    <row r="121" spans="1:130" s="199" customFormat="1" ht="26.25" customHeight="1" x14ac:dyDescent="0.15">
      <c r="A121" s="1089"/>
      <c r="B121" s="976"/>
      <c r="C121" s="997" t="s">
        <v>440</v>
      </c>
      <c r="D121" s="998"/>
      <c r="E121" s="998"/>
      <c r="F121" s="998"/>
      <c r="G121" s="998"/>
      <c r="H121" s="998"/>
      <c r="I121" s="998"/>
      <c r="J121" s="998"/>
      <c r="K121" s="998"/>
      <c r="L121" s="998"/>
      <c r="M121" s="998"/>
      <c r="N121" s="998"/>
      <c r="O121" s="998"/>
      <c r="P121" s="998"/>
      <c r="Q121" s="998"/>
      <c r="R121" s="998"/>
      <c r="S121" s="998"/>
      <c r="T121" s="998"/>
      <c r="U121" s="998"/>
      <c r="V121" s="998"/>
      <c r="W121" s="998"/>
      <c r="X121" s="998"/>
      <c r="Y121" s="998"/>
      <c r="Z121" s="999"/>
      <c r="AA121" s="988" t="s">
        <v>111</v>
      </c>
      <c r="AB121" s="989"/>
      <c r="AC121" s="989"/>
      <c r="AD121" s="989"/>
      <c r="AE121" s="990"/>
      <c r="AF121" s="991" t="s">
        <v>111</v>
      </c>
      <c r="AG121" s="989"/>
      <c r="AH121" s="989"/>
      <c r="AI121" s="989"/>
      <c r="AJ121" s="990"/>
      <c r="AK121" s="991" t="s">
        <v>111</v>
      </c>
      <c r="AL121" s="989"/>
      <c r="AM121" s="989"/>
      <c r="AN121" s="989"/>
      <c r="AO121" s="990"/>
      <c r="AP121" s="992" t="s">
        <v>111</v>
      </c>
      <c r="AQ121" s="993"/>
      <c r="AR121" s="993"/>
      <c r="AS121" s="993"/>
      <c r="AT121" s="994"/>
      <c r="AU121" s="1022"/>
      <c r="AV121" s="1023"/>
      <c r="AW121" s="1023"/>
      <c r="AX121" s="1023"/>
      <c r="AY121" s="1024"/>
      <c r="AZ121" s="979" t="s">
        <v>441</v>
      </c>
      <c r="BA121" s="980"/>
      <c r="BB121" s="980"/>
      <c r="BC121" s="980"/>
      <c r="BD121" s="980"/>
      <c r="BE121" s="980"/>
      <c r="BF121" s="980"/>
      <c r="BG121" s="980"/>
      <c r="BH121" s="980"/>
      <c r="BI121" s="980"/>
      <c r="BJ121" s="980"/>
      <c r="BK121" s="980"/>
      <c r="BL121" s="980"/>
      <c r="BM121" s="980"/>
      <c r="BN121" s="980"/>
      <c r="BO121" s="980"/>
      <c r="BP121" s="981"/>
      <c r="BQ121" s="949">
        <v>101594</v>
      </c>
      <c r="BR121" s="950"/>
      <c r="BS121" s="950"/>
      <c r="BT121" s="950"/>
      <c r="BU121" s="950"/>
      <c r="BV121" s="950">
        <v>70840</v>
      </c>
      <c r="BW121" s="950"/>
      <c r="BX121" s="950"/>
      <c r="BY121" s="950"/>
      <c r="BZ121" s="950"/>
      <c r="CA121" s="950">
        <v>44485</v>
      </c>
      <c r="CB121" s="950"/>
      <c r="CC121" s="950"/>
      <c r="CD121" s="950"/>
      <c r="CE121" s="950"/>
      <c r="CF121" s="944">
        <v>1.1000000000000001</v>
      </c>
      <c r="CG121" s="945"/>
      <c r="CH121" s="945"/>
      <c r="CI121" s="945"/>
      <c r="CJ121" s="945"/>
      <c r="CK121" s="1040"/>
      <c r="CL121" s="1041"/>
      <c r="CM121" s="1041"/>
      <c r="CN121" s="1041"/>
      <c r="CO121" s="1042"/>
      <c r="CP121" s="1050" t="s">
        <v>389</v>
      </c>
      <c r="CQ121" s="1051"/>
      <c r="CR121" s="1051"/>
      <c r="CS121" s="1051"/>
      <c r="CT121" s="1051"/>
      <c r="CU121" s="1051"/>
      <c r="CV121" s="1051"/>
      <c r="CW121" s="1051"/>
      <c r="CX121" s="1051"/>
      <c r="CY121" s="1051"/>
      <c r="CZ121" s="1051"/>
      <c r="DA121" s="1051"/>
      <c r="DB121" s="1051"/>
      <c r="DC121" s="1051"/>
      <c r="DD121" s="1051"/>
      <c r="DE121" s="1051"/>
      <c r="DF121" s="1052"/>
      <c r="DG121" s="949">
        <v>249745</v>
      </c>
      <c r="DH121" s="950"/>
      <c r="DI121" s="950"/>
      <c r="DJ121" s="950"/>
      <c r="DK121" s="950"/>
      <c r="DL121" s="950">
        <v>242020</v>
      </c>
      <c r="DM121" s="950"/>
      <c r="DN121" s="950"/>
      <c r="DO121" s="950"/>
      <c r="DP121" s="950"/>
      <c r="DQ121" s="950">
        <v>234164</v>
      </c>
      <c r="DR121" s="950"/>
      <c r="DS121" s="950"/>
      <c r="DT121" s="950"/>
      <c r="DU121" s="950"/>
      <c r="DV121" s="951">
        <v>6</v>
      </c>
      <c r="DW121" s="951"/>
      <c r="DX121" s="951"/>
      <c r="DY121" s="951"/>
      <c r="DZ121" s="952"/>
    </row>
    <row r="122" spans="1:130" s="199" customFormat="1" ht="26.25" customHeight="1" x14ac:dyDescent="0.15">
      <c r="A122" s="1089"/>
      <c r="B122" s="976"/>
      <c r="C122" s="946" t="s">
        <v>423</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111</v>
      </c>
      <c r="AB122" s="989"/>
      <c r="AC122" s="989"/>
      <c r="AD122" s="989"/>
      <c r="AE122" s="990"/>
      <c r="AF122" s="991" t="s">
        <v>111</v>
      </c>
      <c r="AG122" s="989"/>
      <c r="AH122" s="989"/>
      <c r="AI122" s="989"/>
      <c r="AJ122" s="990"/>
      <c r="AK122" s="991" t="s">
        <v>111</v>
      </c>
      <c r="AL122" s="989"/>
      <c r="AM122" s="989"/>
      <c r="AN122" s="989"/>
      <c r="AO122" s="990"/>
      <c r="AP122" s="992" t="s">
        <v>111</v>
      </c>
      <c r="AQ122" s="993"/>
      <c r="AR122" s="993"/>
      <c r="AS122" s="993"/>
      <c r="AT122" s="994"/>
      <c r="AU122" s="1022"/>
      <c r="AV122" s="1023"/>
      <c r="AW122" s="1023"/>
      <c r="AX122" s="1023"/>
      <c r="AY122" s="1024"/>
      <c r="AZ122" s="1004" t="s">
        <v>442</v>
      </c>
      <c r="BA122" s="995"/>
      <c r="BB122" s="995"/>
      <c r="BC122" s="995"/>
      <c r="BD122" s="995"/>
      <c r="BE122" s="995"/>
      <c r="BF122" s="995"/>
      <c r="BG122" s="995"/>
      <c r="BH122" s="995"/>
      <c r="BI122" s="995"/>
      <c r="BJ122" s="995"/>
      <c r="BK122" s="995"/>
      <c r="BL122" s="995"/>
      <c r="BM122" s="995"/>
      <c r="BN122" s="995"/>
      <c r="BO122" s="995"/>
      <c r="BP122" s="996"/>
      <c r="BQ122" s="1027">
        <v>7448717</v>
      </c>
      <c r="BR122" s="1028"/>
      <c r="BS122" s="1028"/>
      <c r="BT122" s="1028"/>
      <c r="BU122" s="1028"/>
      <c r="BV122" s="1028">
        <v>7794150</v>
      </c>
      <c r="BW122" s="1028"/>
      <c r="BX122" s="1028"/>
      <c r="BY122" s="1028"/>
      <c r="BZ122" s="1028"/>
      <c r="CA122" s="1028">
        <v>7744570</v>
      </c>
      <c r="CB122" s="1028"/>
      <c r="CC122" s="1028"/>
      <c r="CD122" s="1028"/>
      <c r="CE122" s="1028"/>
      <c r="CF122" s="1048">
        <v>198.3</v>
      </c>
      <c r="CG122" s="1049"/>
      <c r="CH122" s="1049"/>
      <c r="CI122" s="1049"/>
      <c r="CJ122" s="1049"/>
      <c r="CK122" s="1040"/>
      <c r="CL122" s="1041"/>
      <c r="CM122" s="1041"/>
      <c r="CN122" s="1041"/>
      <c r="CO122" s="1042"/>
      <c r="CP122" s="1050" t="s">
        <v>385</v>
      </c>
      <c r="CQ122" s="1051"/>
      <c r="CR122" s="1051"/>
      <c r="CS122" s="1051"/>
      <c r="CT122" s="1051"/>
      <c r="CU122" s="1051"/>
      <c r="CV122" s="1051"/>
      <c r="CW122" s="1051"/>
      <c r="CX122" s="1051"/>
      <c r="CY122" s="1051"/>
      <c r="CZ122" s="1051"/>
      <c r="DA122" s="1051"/>
      <c r="DB122" s="1051"/>
      <c r="DC122" s="1051"/>
      <c r="DD122" s="1051"/>
      <c r="DE122" s="1051"/>
      <c r="DF122" s="1052"/>
      <c r="DG122" s="949">
        <v>59588</v>
      </c>
      <c r="DH122" s="950"/>
      <c r="DI122" s="950"/>
      <c r="DJ122" s="950"/>
      <c r="DK122" s="950"/>
      <c r="DL122" s="950">
        <v>37427</v>
      </c>
      <c r="DM122" s="950"/>
      <c r="DN122" s="950"/>
      <c r="DO122" s="950"/>
      <c r="DP122" s="950"/>
      <c r="DQ122" s="950">
        <v>90765</v>
      </c>
      <c r="DR122" s="950"/>
      <c r="DS122" s="950"/>
      <c r="DT122" s="950"/>
      <c r="DU122" s="950"/>
      <c r="DV122" s="951">
        <v>2.2999999999999998</v>
      </c>
      <c r="DW122" s="951"/>
      <c r="DX122" s="951"/>
      <c r="DY122" s="951"/>
      <c r="DZ122" s="952"/>
    </row>
    <row r="123" spans="1:130" s="199" customFormat="1" ht="26.25" customHeight="1" x14ac:dyDescent="0.15">
      <c r="A123" s="1089"/>
      <c r="B123" s="976"/>
      <c r="C123" s="946" t="s">
        <v>429</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111</v>
      </c>
      <c r="AB123" s="989"/>
      <c r="AC123" s="989"/>
      <c r="AD123" s="989"/>
      <c r="AE123" s="990"/>
      <c r="AF123" s="991" t="s">
        <v>111</v>
      </c>
      <c r="AG123" s="989"/>
      <c r="AH123" s="989"/>
      <c r="AI123" s="989"/>
      <c r="AJ123" s="990"/>
      <c r="AK123" s="991" t="s">
        <v>111</v>
      </c>
      <c r="AL123" s="989"/>
      <c r="AM123" s="989"/>
      <c r="AN123" s="989"/>
      <c r="AO123" s="990"/>
      <c r="AP123" s="992" t="s">
        <v>111</v>
      </c>
      <c r="AQ123" s="993"/>
      <c r="AR123" s="993"/>
      <c r="AS123" s="993"/>
      <c r="AT123" s="994"/>
      <c r="AU123" s="1025"/>
      <c r="AV123" s="1026"/>
      <c r="AW123" s="1026"/>
      <c r="AX123" s="1026"/>
      <c r="AY123" s="1026"/>
      <c r="AZ123" s="230" t="s">
        <v>170</v>
      </c>
      <c r="BA123" s="230"/>
      <c r="BB123" s="230"/>
      <c r="BC123" s="230"/>
      <c r="BD123" s="230"/>
      <c r="BE123" s="230"/>
      <c r="BF123" s="230"/>
      <c r="BG123" s="230"/>
      <c r="BH123" s="230"/>
      <c r="BI123" s="230"/>
      <c r="BJ123" s="230"/>
      <c r="BK123" s="230"/>
      <c r="BL123" s="230"/>
      <c r="BM123" s="230"/>
      <c r="BN123" s="230"/>
      <c r="BO123" s="1005" t="s">
        <v>443</v>
      </c>
      <c r="BP123" s="1036"/>
      <c r="BQ123" s="1095">
        <v>8225201</v>
      </c>
      <c r="BR123" s="1096"/>
      <c r="BS123" s="1096"/>
      <c r="BT123" s="1096"/>
      <c r="BU123" s="1096"/>
      <c r="BV123" s="1096">
        <v>8558402</v>
      </c>
      <c r="BW123" s="1096"/>
      <c r="BX123" s="1096"/>
      <c r="BY123" s="1096"/>
      <c r="BZ123" s="1096"/>
      <c r="CA123" s="1096">
        <v>8349883</v>
      </c>
      <c r="CB123" s="1096"/>
      <c r="CC123" s="1096"/>
      <c r="CD123" s="1096"/>
      <c r="CE123" s="1096"/>
      <c r="CF123" s="1029"/>
      <c r="CG123" s="1030"/>
      <c r="CH123" s="1030"/>
      <c r="CI123" s="1030"/>
      <c r="CJ123" s="1031"/>
      <c r="CK123" s="1040"/>
      <c r="CL123" s="1041"/>
      <c r="CM123" s="1041"/>
      <c r="CN123" s="1041"/>
      <c r="CO123" s="1042"/>
      <c r="CP123" s="1050"/>
      <c r="CQ123" s="1051"/>
      <c r="CR123" s="1051"/>
      <c r="CS123" s="1051"/>
      <c r="CT123" s="1051"/>
      <c r="CU123" s="1051"/>
      <c r="CV123" s="1051"/>
      <c r="CW123" s="1051"/>
      <c r="CX123" s="1051"/>
      <c r="CY123" s="1051"/>
      <c r="CZ123" s="1051"/>
      <c r="DA123" s="1051"/>
      <c r="DB123" s="1051"/>
      <c r="DC123" s="1051"/>
      <c r="DD123" s="1051"/>
      <c r="DE123" s="1051"/>
      <c r="DF123" s="1052"/>
      <c r="DG123" s="988"/>
      <c r="DH123" s="989"/>
      <c r="DI123" s="989"/>
      <c r="DJ123" s="989"/>
      <c r="DK123" s="990"/>
      <c r="DL123" s="991"/>
      <c r="DM123" s="989"/>
      <c r="DN123" s="989"/>
      <c r="DO123" s="989"/>
      <c r="DP123" s="990"/>
      <c r="DQ123" s="991"/>
      <c r="DR123" s="989"/>
      <c r="DS123" s="989"/>
      <c r="DT123" s="989"/>
      <c r="DU123" s="990"/>
      <c r="DV123" s="992"/>
      <c r="DW123" s="993"/>
      <c r="DX123" s="993"/>
      <c r="DY123" s="993"/>
      <c r="DZ123" s="994"/>
    </row>
    <row r="124" spans="1:130" s="199" customFormat="1" ht="26.25" customHeight="1" thickBot="1" x14ac:dyDescent="0.2">
      <c r="A124" s="1089"/>
      <c r="B124" s="976"/>
      <c r="C124" s="946" t="s">
        <v>432</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111</v>
      </c>
      <c r="AB124" s="989"/>
      <c r="AC124" s="989"/>
      <c r="AD124" s="989"/>
      <c r="AE124" s="990"/>
      <c r="AF124" s="991" t="s">
        <v>111</v>
      </c>
      <c r="AG124" s="989"/>
      <c r="AH124" s="989"/>
      <c r="AI124" s="989"/>
      <c r="AJ124" s="990"/>
      <c r="AK124" s="991" t="s">
        <v>111</v>
      </c>
      <c r="AL124" s="989"/>
      <c r="AM124" s="989"/>
      <c r="AN124" s="989"/>
      <c r="AO124" s="990"/>
      <c r="AP124" s="992" t="s">
        <v>111</v>
      </c>
      <c r="AQ124" s="993"/>
      <c r="AR124" s="993"/>
      <c r="AS124" s="993"/>
      <c r="AT124" s="994"/>
      <c r="AU124" s="1091" t="s">
        <v>444</v>
      </c>
      <c r="AV124" s="1092"/>
      <c r="AW124" s="1092"/>
      <c r="AX124" s="1092"/>
      <c r="AY124" s="1092"/>
      <c r="AZ124" s="1092"/>
      <c r="BA124" s="1092"/>
      <c r="BB124" s="1092"/>
      <c r="BC124" s="1092"/>
      <c r="BD124" s="1092"/>
      <c r="BE124" s="1092"/>
      <c r="BF124" s="1092"/>
      <c r="BG124" s="1092"/>
      <c r="BH124" s="1092"/>
      <c r="BI124" s="1092"/>
      <c r="BJ124" s="1092"/>
      <c r="BK124" s="1092"/>
      <c r="BL124" s="1092"/>
      <c r="BM124" s="1092"/>
      <c r="BN124" s="1092"/>
      <c r="BO124" s="1092"/>
      <c r="BP124" s="1093"/>
      <c r="BQ124" s="1094">
        <v>221.1</v>
      </c>
      <c r="BR124" s="1058"/>
      <c r="BS124" s="1058"/>
      <c r="BT124" s="1058"/>
      <c r="BU124" s="1058"/>
      <c r="BV124" s="1058">
        <v>202.4</v>
      </c>
      <c r="BW124" s="1058"/>
      <c r="BX124" s="1058"/>
      <c r="BY124" s="1058"/>
      <c r="BZ124" s="1058"/>
      <c r="CA124" s="1058">
        <v>219.3</v>
      </c>
      <c r="CB124" s="1058"/>
      <c r="CC124" s="1058"/>
      <c r="CD124" s="1058"/>
      <c r="CE124" s="1058"/>
      <c r="CF124" s="1059"/>
      <c r="CG124" s="1060"/>
      <c r="CH124" s="1060"/>
      <c r="CI124" s="1060"/>
      <c r="CJ124" s="1061"/>
      <c r="CK124" s="1043"/>
      <c r="CL124" s="1043"/>
      <c r="CM124" s="1043"/>
      <c r="CN124" s="1043"/>
      <c r="CO124" s="1044"/>
      <c r="CP124" s="1050" t="s">
        <v>445</v>
      </c>
      <c r="CQ124" s="1051"/>
      <c r="CR124" s="1051"/>
      <c r="CS124" s="1051"/>
      <c r="CT124" s="1051"/>
      <c r="CU124" s="1051"/>
      <c r="CV124" s="1051"/>
      <c r="CW124" s="1051"/>
      <c r="CX124" s="1051"/>
      <c r="CY124" s="1051"/>
      <c r="CZ124" s="1051"/>
      <c r="DA124" s="1051"/>
      <c r="DB124" s="1051"/>
      <c r="DC124" s="1051"/>
      <c r="DD124" s="1051"/>
      <c r="DE124" s="1051"/>
      <c r="DF124" s="1052"/>
      <c r="DG124" s="1035" t="s">
        <v>111</v>
      </c>
      <c r="DH124" s="1014"/>
      <c r="DI124" s="1014"/>
      <c r="DJ124" s="1014"/>
      <c r="DK124" s="1015"/>
      <c r="DL124" s="1013" t="s">
        <v>111</v>
      </c>
      <c r="DM124" s="1014"/>
      <c r="DN124" s="1014"/>
      <c r="DO124" s="1014"/>
      <c r="DP124" s="1015"/>
      <c r="DQ124" s="1013" t="s">
        <v>111</v>
      </c>
      <c r="DR124" s="1014"/>
      <c r="DS124" s="1014"/>
      <c r="DT124" s="1014"/>
      <c r="DU124" s="1015"/>
      <c r="DV124" s="1016" t="s">
        <v>111</v>
      </c>
      <c r="DW124" s="1017"/>
      <c r="DX124" s="1017"/>
      <c r="DY124" s="1017"/>
      <c r="DZ124" s="1018"/>
    </row>
    <row r="125" spans="1:130" s="199" customFormat="1" ht="26.25" customHeight="1" x14ac:dyDescent="0.15">
      <c r="A125" s="1089"/>
      <c r="B125" s="976"/>
      <c r="C125" s="946" t="s">
        <v>434</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111</v>
      </c>
      <c r="AB125" s="989"/>
      <c r="AC125" s="989"/>
      <c r="AD125" s="989"/>
      <c r="AE125" s="990"/>
      <c r="AF125" s="991" t="s">
        <v>111</v>
      </c>
      <c r="AG125" s="989"/>
      <c r="AH125" s="989"/>
      <c r="AI125" s="989"/>
      <c r="AJ125" s="990"/>
      <c r="AK125" s="991" t="s">
        <v>111</v>
      </c>
      <c r="AL125" s="989"/>
      <c r="AM125" s="989"/>
      <c r="AN125" s="989"/>
      <c r="AO125" s="990"/>
      <c r="AP125" s="992" t="s">
        <v>111</v>
      </c>
      <c r="AQ125" s="993"/>
      <c r="AR125" s="993"/>
      <c r="AS125" s="993"/>
      <c r="AT125" s="994"/>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53" t="s">
        <v>446</v>
      </c>
      <c r="CL125" s="1038"/>
      <c r="CM125" s="1038"/>
      <c r="CN125" s="1038"/>
      <c r="CO125" s="1039"/>
      <c r="CP125" s="970" t="s">
        <v>447</v>
      </c>
      <c r="CQ125" s="919"/>
      <c r="CR125" s="919"/>
      <c r="CS125" s="919"/>
      <c r="CT125" s="919"/>
      <c r="CU125" s="919"/>
      <c r="CV125" s="919"/>
      <c r="CW125" s="919"/>
      <c r="CX125" s="919"/>
      <c r="CY125" s="919"/>
      <c r="CZ125" s="919"/>
      <c r="DA125" s="919"/>
      <c r="DB125" s="919"/>
      <c r="DC125" s="919"/>
      <c r="DD125" s="919"/>
      <c r="DE125" s="919"/>
      <c r="DF125" s="920"/>
      <c r="DG125" s="956" t="s">
        <v>111</v>
      </c>
      <c r="DH125" s="957"/>
      <c r="DI125" s="957"/>
      <c r="DJ125" s="957"/>
      <c r="DK125" s="957"/>
      <c r="DL125" s="957" t="s">
        <v>111</v>
      </c>
      <c r="DM125" s="957"/>
      <c r="DN125" s="957"/>
      <c r="DO125" s="957"/>
      <c r="DP125" s="957"/>
      <c r="DQ125" s="957" t="s">
        <v>111</v>
      </c>
      <c r="DR125" s="957"/>
      <c r="DS125" s="957"/>
      <c r="DT125" s="957"/>
      <c r="DU125" s="957"/>
      <c r="DV125" s="958" t="s">
        <v>111</v>
      </c>
      <c r="DW125" s="958"/>
      <c r="DX125" s="958"/>
      <c r="DY125" s="958"/>
      <c r="DZ125" s="959"/>
    </row>
    <row r="126" spans="1:130" s="199" customFormat="1" ht="26.25" customHeight="1" thickBot="1" x14ac:dyDescent="0.2">
      <c r="A126" s="1089"/>
      <c r="B126" s="976"/>
      <c r="C126" s="946" t="s">
        <v>436</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t="s">
        <v>111</v>
      </c>
      <c r="AB126" s="989"/>
      <c r="AC126" s="989"/>
      <c r="AD126" s="989"/>
      <c r="AE126" s="990"/>
      <c r="AF126" s="991" t="s">
        <v>111</v>
      </c>
      <c r="AG126" s="989"/>
      <c r="AH126" s="989"/>
      <c r="AI126" s="989"/>
      <c r="AJ126" s="990"/>
      <c r="AK126" s="991" t="s">
        <v>111</v>
      </c>
      <c r="AL126" s="989"/>
      <c r="AM126" s="989"/>
      <c r="AN126" s="989"/>
      <c r="AO126" s="990"/>
      <c r="AP126" s="992" t="s">
        <v>111</v>
      </c>
      <c r="AQ126" s="993"/>
      <c r="AR126" s="993"/>
      <c r="AS126" s="993"/>
      <c r="AT126" s="994"/>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54"/>
      <c r="CL126" s="1041"/>
      <c r="CM126" s="1041"/>
      <c r="CN126" s="1041"/>
      <c r="CO126" s="1042"/>
      <c r="CP126" s="979" t="s">
        <v>448</v>
      </c>
      <c r="CQ126" s="980"/>
      <c r="CR126" s="980"/>
      <c r="CS126" s="980"/>
      <c r="CT126" s="980"/>
      <c r="CU126" s="980"/>
      <c r="CV126" s="980"/>
      <c r="CW126" s="980"/>
      <c r="CX126" s="980"/>
      <c r="CY126" s="980"/>
      <c r="CZ126" s="980"/>
      <c r="DA126" s="980"/>
      <c r="DB126" s="980"/>
      <c r="DC126" s="980"/>
      <c r="DD126" s="980"/>
      <c r="DE126" s="980"/>
      <c r="DF126" s="981"/>
      <c r="DG126" s="949" t="s">
        <v>111</v>
      </c>
      <c r="DH126" s="950"/>
      <c r="DI126" s="950"/>
      <c r="DJ126" s="950"/>
      <c r="DK126" s="950"/>
      <c r="DL126" s="950" t="s">
        <v>111</v>
      </c>
      <c r="DM126" s="950"/>
      <c r="DN126" s="950"/>
      <c r="DO126" s="950"/>
      <c r="DP126" s="950"/>
      <c r="DQ126" s="950" t="s">
        <v>111</v>
      </c>
      <c r="DR126" s="950"/>
      <c r="DS126" s="950"/>
      <c r="DT126" s="950"/>
      <c r="DU126" s="950"/>
      <c r="DV126" s="951" t="s">
        <v>111</v>
      </c>
      <c r="DW126" s="951"/>
      <c r="DX126" s="951"/>
      <c r="DY126" s="951"/>
      <c r="DZ126" s="952"/>
    </row>
    <row r="127" spans="1:130" s="199" customFormat="1" ht="26.25" customHeight="1" x14ac:dyDescent="0.15">
      <c r="A127" s="1090"/>
      <c r="B127" s="978"/>
      <c r="C127" s="1032" t="s">
        <v>449</v>
      </c>
      <c r="D127" s="1033"/>
      <c r="E127" s="1033"/>
      <c r="F127" s="1033"/>
      <c r="G127" s="1033"/>
      <c r="H127" s="1033"/>
      <c r="I127" s="1033"/>
      <c r="J127" s="1033"/>
      <c r="K127" s="1033"/>
      <c r="L127" s="1033"/>
      <c r="M127" s="1033"/>
      <c r="N127" s="1033"/>
      <c r="O127" s="1033"/>
      <c r="P127" s="1033"/>
      <c r="Q127" s="1033"/>
      <c r="R127" s="1033"/>
      <c r="S127" s="1033"/>
      <c r="T127" s="1033"/>
      <c r="U127" s="1033"/>
      <c r="V127" s="1033"/>
      <c r="W127" s="1033"/>
      <c r="X127" s="1033"/>
      <c r="Y127" s="1033"/>
      <c r="Z127" s="1034"/>
      <c r="AA127" s="988" t="s">
        <v>111</v>
      </c>
      <c r="AB127" s="989"/>
      <c r="AC127" s="989"/>
      <c r="AD127" s="989"/>
      <c r="AE127" s="990"/>
      <c r="AF127" s="991" t="s">
        <v>111</v>
      </c>
      <c r="AG127" s="989"/>
      <c r="AH127" s="989"/>
      <c r="AI127" s="989"/>
      <c r="AJ127" s="990"/>
      <c r="AK127" s="991" t="s">
        <v>111</v>
      </c>
      <c r="AL127" s="989"/>
      <c r="AM127" s="989"/>
      <c r="AN127" s="989"/>
      <c r="AO127" s="990"/>
      <c r="AP127" s="992" t="s">
        <v>111</v>
      </c>
      <c r="AQ127" s="993"/>
      <c r="AR127" s="993"/>
      <c r="AS127" s="993"/>
      <c r="AT127" s="994"/>
      <c r="AU127" s="235"/>
      <c r="AV127" s="235"/>
      <c r="AW127" s="235"/>
      <c r="AX127" s="1062" t="s">
        <v>450</v>
      </c>
      <c r="AY127" s="1063"/>
      <c r="AZ127" s="1063"/>
      <c r="BA127" s="1063"/>
      <c r="BB127" s="1063"/>
      <c r="BC127" s="1063"/>
      <c r="BD127" s="1063"/>
      <c r="BE127" s="1064"/>
      <c r="BF127" s="1065" t="s">
        <v>451</v>
      </c>
      <c r="BG127" s="1063"/>
      <c r="BH127" s="1063"/>
      <c r="BI127" s="1063"/>
      <c r="BJ127" s="1063"/>
      <c r="BK127" s="1063"/>
      <c r="BL127" s="1064"/>
      <c r="BM127" s="1065" t="s">
        <v>452</v>
      </c>
      <c r="BN127" s="1063"/>
      <c r="BO127" s="1063"/>
      <c r="BP127" s="1063"/>
      <c r="BQ127" s="1063"/>
      <c r="BR127" s="1063"/>
      <c r="BS127" s="1064"/>
      <c r="BT127" s="1065" t="s">
        <v>453</v>
      </c>
      <c r="BU127" s="1063"/>
      <c r="BV127" s="1063"/>
      <c r="BW127" s="1063"/>
      <c r="BX127" s="1063"/>
      <c r="BY127" s="1063"/>
      <c r="BZ127" s="1087"/>
      <c r="CA127" s="235"/>
      <c r="CB127" s="235"/>
      <c r="CC127" s="235"/>
      <c r="CD127" s="236"/>
      <c r="CE127" s="236"/>
      <c r="CF127" s="236"/>
      <c r="CG127" s="233"/>
      <c r="CH127" s="233"/>
      <c r="CI127" s="233"/>
      <c r="CJ127" s="234"/>
      <c r="CK127" s="1054"/>
      <c r="CL127" s="1041"/>
      <c r="CM127" s="1041"/>
      <c r="CN127" s="1041"/>
      <c r="CO127" s="1042"/>
      <c r="CP127" s="979" t="s">
        <v>454</v>
      </c>
      <c r="CQ127" s="980"/>
      <c r="CR127" s="980"/>
      <c r="CS127" s="980"/>
      <c r="CT127" s="980"/>
      <c r="CU127" s="980"/>
      <c r="CV127" s="980"/>
      <c r="CW127" s="980"/>
      <c r="CX127" s="980"/>
      <c r="CY127" s="980"/>
      <c r="CZ127" s="980"/>
      <c r="DA127" s="980"/>
      <c r="DB127" s="980"/>
      <c r="DC127" s="980"/>
      <c r="DD127" s="980"/>
      <c r="DE127" s="980"/>
      <c r="DF127" s="981"/>
      <c r="DG127" s="949" t="s">
        <v>111</v>
      </c>
      <c r="DH127" s="950"/>
      <c r="DI127" s="950"/>
      <c r="DJ127" s="950"/>
      <c r="DK127" s="950"/>
      <c r="DL127" s="950" t="s">
        <v>111</v>
      </c>
      <c r="DM127" s="950"/>
      <c r="DN127" s="950"/>
      <c r="DO127" s="950"/>
      <c r="DP127" s="950"/>
      <c r="DQ127" s="950" t="s">
        <v>111</v>
      </c>
      <c r="DR127" s="950"/>
      <c r="DS127" s="950"/>
      <c r="DT127" s="950"/>
      <c r="DU127" s="950"/>
      <c r="DV127" s="951" t="s">
        <v>111</v>
      </c>
      <c r="DW127" s="951"/>
      <c r="DX127" s="951"/>
      <c r="DY127" s="951"/>
      <c r="DZ127" s="952"/>
    </row>
    <row r="128" spans="1:130" s="199" customFormat="1" ht="26.25" customHeight="1" thickBot="1" x14ac:dyDescent="0.2">
      <c r="A128" s="1073" t="s">
        <v>455</v>
      </c>
      <c r="B128" s="1074"/>
      <c r="C128" s="1074"/>
      <c r="D128" s="1074"/>
      <c r="E128" s="1074"/>
      <c r="F128" s="1074"/>
      <c r="G128" s="1074"/>
      <c r="H128" s="1074"/>
      <c r="I128" s="1074"/>
      <c r="J128" s="1074"/>
      <c r="K128" s="1074"/>
      <c r="L128" s="1074"/>
      <c r="M128" s="1074"/>
      <c r="N128" s="1074"/>
      <c r="O128" s="1074"/>
      <c r="P128" s="1074"/>
      <c r="Q128" s="1074"/>
      <c r="R128" s="1074"/>
      <c r="S128" s="1074"/>
      <c r="T128" s="1074"/>
      <c r="U128" s="1074"/>
      <c r="V128" s="1074"/>
      <c r="W128" s="1075" t="s">
        <v>456</v>
      </c>
      <c r="X128" s="1075"/>
      <c r="Y128" s="1075"/>
      <c r="Z128" s="1076"/>
      <c r="AA128" s="1077">
        <v>38026</v>
      </c>
      <c r="AB128" s="1078"/>
      <c r="AC128" s="1078"/>
      <c r="AD128" s="1078"/>
      <c r="AE128" s="1079"/>
      <c r="AF128" s="1080">
        <v>19357</v>
      </c>
      <c r="AG128" s="1078"/>
      <c r="AH128" s="1078"/>
      <c r="AI128" s="1078"/>
      <c r="AJ128" s="1079"/>
      <c r="AK128" s="1080">
        <v>13238</v>
      </c>
      <c r="AL128" s="1078"/>
      <c r="AM128" s="1078"/>
      <c r="AN128" s="1078"/>
      <c r="AO128" s="1079"/>
      <c r="AP128" s="1081"/>
      <c r="AQ128" s="1082"/>
      <c r="AR128" s="1082"/>
      <c r="AS128" s="1082"/>
      <c r="AT128" s="1083"/>
      <c r="AU128" s="235"/>
      <c r="AV128" s="235"/>
      <c r="AW128" s="235"/>
      <c r="AX128" s="918" t="s">
        <v>457</v>
      </c>
      <c r="AY128" s="919"/>
      <c r="AZ128" s="919"/>
      <c r="BA128" s="919"/>
      <c r="BB128" s="919"/>
      <c r="BC128" s="919"/>
      <c r="BD128" s="919"/>
      <c r="BE128" s="920"/>
      <c r="BF128" s="1084" t="s">
        <v>111</v>
      </c>
      <c r="BG128" s="1085"/>
      <c r="BH128" s="1085"/>
      <c r="BI128" s="1085"/>
      <c r="BJ128" s="1085"/>
      <c r="BK128" s="1085"/>
      <c r="BL128" s="1086"/>
      <c r="BM128" s="1084">
        <v>15</v>
      </c>
      <c r="BN128" s="1085"/>
      <c r="BO128" s="1085"/>
      <c r="BP128" s="1085"/>
      <c r="BQ128" s="1085"/>
      <c r="BR128" s="1085"/>
      <c r="BS128" s="1086"/>
      <c r="BT128" s="1084">
        <v>20</v>
      </c>
      <c r="BU128" s="1085"/>
      <c r="BV128" s="1085"/>
      <c r="BW128" s="1085"/>
      <c r="BX128" s="1085"/>
      <c r="BY128" s="1085"/>
      <c r="BZ128" s="1109"/>
      <c r="CA128" s="236"/>
      <c r="CB128" s="236"/>
      <c r="CC128" s="236"/>
      <c r="CD128" s="236"/>
      <c r="CE128" s="236"/>
      <c r="CF128" s="236"/>
      <c r="CG128" s="233"/>
      <c r="CH128" s="233"/>
      <c r="CI128" s="233"/>
      <c r="CJ128" s="234"/>
      <c r="CK128" s="1055"/>
      <c r="CL128" s="1056"/>
      <c r="CM128" s="1056"/>
      <c r="CN128" s="1056"/>
      <c r="CO128" s="1057"/>
      <c r="CP128" s="1066" t="s">
        <v>458</v>
      </c>
      <c r="CQ128" s="1067"/>
      <c r="CR128" s="1067"/>
      <c r="CS128" s="1067"/>
      <c r="CT128" s="1067"/>
      <c r="CU128" s="1067"/>
      <c r="CV128" s="1067"/>
      <c r="CW128" s="1067"/>
      <c r="CX128" s="1067"/>
      <c r="CY128" s="1067"/>
      <c r="CZ128" s="1067"/>
      <c r="DA128" s="1067"/>
      <c r="DB128" s="1067"/>
      <c r="DC128" s="1067"/>
      <c r="DD128" s="1067"/>
      <c r="DE128" s="1067"/>
      <c r="DF128" s="1068"/>
      <c r="DG128" s="1069" t="s">
        <v>111</v>
      </c>
      <c r="DH128" s="1070"/>
      <c r="DI128" s="1070"/>
      <c r="DJ128" s="1070"/>
      <c r="DK128" s="1070"/>
      <c r="DL128" s="1070" t="s">
        <v>459</v>
      </c>
      <c r="DM128" s="1070"/>
      <c r="DN128" s="1070"/>
      <c r="DO128" s="1070"/>
      <c r="DP128" s="1070"/>
      <c r="DQ128" s="1070" t="s">
        <v>459</v>
      </c>
      <c r="DR128" s="1070"/>
      <c r="DS128" s="1070"/>
      <c r="DT128" s="1070"/>
      <c r="DU128" s="1070"/>
      <c r="DV128" s="1071" t="s">
        <v>459</v>
      </c>
      <c r="DW128" s="1071"/>
      <c r="DX128" s="1071"/>
      <c r="DY128" s="1071"/>
      <c r="DZ128" s="1072"/>
    </row>
    <row r="129" spans="1:131" s="199" customFormat="1" ht="26.25" customHeight="1" x14ac:dyDescent="0.15">
      <c r="A129" s="960" t="s">
        <v>91</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103" t="s">
        <v>460</v>
      </c>
      <c r="X129" s="1104"/>
      <c r="Y129" s="1104"/>
      <c r="Z129" s="1105"/>
      <c r="AA129" s="988">
        <v>4331014</v>
      </c>
      <c r="AB129" s="989"/>
      <c r="AC129" s="989"/>
      <c r="AD129" s="989"/>
      <c r="AE129" s="990"/>
      <c r="AF129" s="991">
        <v>4470676</v>
      </c>
      <c r="AG129" s="989"/>
      <c r="AH129" s="989"/>
      <c r="AI129" s="989"/>
      <c r="AJ129" s="990"/>
      <c r="AK129" s="991">
        <v>4443875</v>
      </c>
      <c r="AL129" s="989"/>
      <c r="AM129" s="989"/>
      <c r="AN129" s="989"/>
      <c r="AO129" s="990"/>
      <c r="AP129" s="1106"/>
      <c r="AQ129" s="1107"/>
      <c r="AR129" s="1107"/>
      <c r="AS129" s="1107"/>
      <c r="AT129" s="1108"/>
      <c r="AU129" s="237"/>
      <c r="AV129" s="237"/>
      <c r="AW129" s="237"/>
      <c r="AX129" s="1097" t="s">
        <v>461</v>
      </c>
      <c r="AY129" s="980"/>
      <c r="AZ129" s="980"/>
      <c r="BA129" s="980"/>
      <c r="BB129" s="980"/>
      <c r="BC129" s="980"/>
      <c r="BD129" s="980"/>
      <c r="BE129" s="981"/>
      <c r="BF129" s="1098" t="s">
        <v>111</v>
      </c>
      <c r="BG129" s="1099"/>
      <c r="BH129" s="1099"/>
      <c r="BI129" s="1099"/>
      <c r="BJ129" s="1099"/>
      <c r="BK129" s="1099"/>
      <c r="BL129" s="1100"/>
      <c r="BM129" s="1098">
        <v>20</v>
      </c>
      <c r="BN129" s="1099"/>
      <c r="BO129" s="1099"/>
      <c r="BP129" s="1099"/>
      <c r="BQ129" s="1099"/>
      <c r="BR129" s="1099"/>
      <c r="BS129" s="1100"/>
      <c r="BT129" s="1098">
        <v>30</v>
      </c>
      <c r="BU129" s="1101"/>
      <c r="BV129" s="1101"/>
      <c r="BW129" s="1101"/>
      <c r="BX129" s="1101"/>
      <c r="BY129" s="1101"/>
      <c r="BZ129" s="1102"/>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960" t="s">
        <v>462</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103" t="s">
        <v>463</v>
      </c>
      <c r="X130" s="1104"/>
      <c r="Y130" s="1104"/>
      <c r="Z130" s="1105"/>
      <c r="AA130" s="988">
        <v>557537</v>
      </c>
      <c r="AB130" s="989"/>
      <c r="AC130" s="989"/>
      <c r="AD130" s="989"/>
      <c r="AE130" s="990"/>
      <c r="AF130" s="991">
        <v>513563</v>
      </c>
      <c r="AG130" s="989"/>
      <c r="AH130" s="989"/>
      <c r="AI130" s="989"/>
      <c r="AJ130" s="990"/>
      <c r="AK130" s="991">
        <v>538057</v>
      </c>
      <c r="AL130" s="989"/>
      <c r="AM130" s="989"/>
      <c r="AN130" s="989"/>
      <c r="AO130" s="990"/>
      <c r="AP130" s="1106"/>
      <c r="AQ130" s="1107"/>
      <c r="AR130" s="1107"/>
      <c r="AS130" s="1107"/>
      <c r="AT130" s="1108"/>
      <c r="AU130" s="237"/>
      <c r="AV130" s="237"/>
      <c r="AW130" s="237"/>
      <c r="AX130" s="1097" t="s">
        <v>464</v>
      </c>
      <c r="AY130" s="980"/>
      <c r="AZ130" s="980"/>
      <c r="BA130" s="980"/>
      <c r="BB130" s="980"/>
      <c r="BC130" s="980"/>
      <c r="BD130" s="980"/>
      <c r="BE130" s="981"/>
      <c r="BF130" s="1134">
        <v>13.2</v>
      </c>
      <c r="BG130" s="1135"/>
      <c r="BH130" s="1135"/>
      <c r="BI130" s="1135"/>
      <c r="BJ130" s="1135"/>
      <c r="BK130" s="1135"/>
      <c r="BL130" s="1136"/>
      <c r="BM130" s="1134">
        <v>25</v>
      </c>
      <c r="BN130" s="1135"/>
      <c r="BO130" s="1135"/>
      <c r="BP130" s="1135"/>
      <c r="BQ130" s="1135"/>
      <c r="BR130" s="1135"/>
      <c r="BS130" s="1136"/>
      <c r="BT130" s="1134">
        <v>35</v>
      </c>
      <c r="BU130" s="1137"/>
      <c r="BV130" s="1137"/>
      <c r="BW130" s="1137"/>
      <c r="BX130" s="1137"/>
      <c r="BY130" s="1137"/>
      <c r="BZ130" s="1138"/>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1139"/>
      <c r="B131" s="1140"/>
      <c r="C131" s="1140"/>
      <c r="D131" s="1140"/>
      <c r="E131" s="1140"/>
      <c r="F131" s="1140"/>
      <c r="G131" s="1140"/>
      <c r="H131" s="1140"/>
      <c r="I131" s="1140"/>
      <c r="J131" s="1140"/>
      <c r="K131" s="1140"/>
      <c r="L131" s="1140"/>
      <c r="M131" s="1140"/>
      <c r="N131" s="1140"/>
      <c r="O131" s="1140"/>
      <c r="P131" s="1140"/>
      <c r="Q131" s="1140"/>
      <c r="R131" s="1140"/>
      <c r="S131" s="1140"/>
      <c r="T131" s="1140"/>
      <c r="U131" s="1140"/>
      <c r="V131" s="1140"/>
      <c r="W131" s="1141" t="s">
        <v>465</v>
      </c>
      <c r="X131" s="1142"/>
      <c r="Y131" s="1142"/>
      <c r="Z131" s="1143"/>
      <c r="AA131" s="1035">
        <v>3773477</v>
      </c>
      <c r="AB131" s="1014"/>
      <c r="AC131" s="1014"/>
      <c r="AD131" s="1014"/>
      <c r="AE131" s="1015"/>
      <c r="AF131" s="1013">
        <v>3957113</v>
      </c>
      <c r="AG131" s="1014"/>
      <c r="AH131" s="1014"/>
      <c r="AI131" s="1014"/>
      <c r="AJ131" s="1015"/>
      <c r="AK131" s="1013">
        <v>3905818</v>
      </c>
      <c r="AL131" s="1014"/>
      <c r="AM131" s="1014"/>
      <c r="AN131" s="1014"/>
      <c r="AO131" s="1015"/>
      <c r="AP131" s="1144"/>
      <c r="AQ131" s="1145"/>
      <c r="AR131" s="1145"/>
      <c r="AS131" s="1145"/>
      <c r="AT131" s="1146"/>
      <c r="AU131" s="237"/>
      <c r="AV131" s="237"/>
      <c r="AW131" s="237"/>
      <c r="AX131" s="1116" t="s">
        <v>466</v>
      </c>
      <c r="AY131" s="1067"/>
      <c r="AZ131" s="1067"/>
      <c r="BA131" s="1067"/>
      <c r="BB131" s="1067"/>
      <c r="BC131" s="1067"/>
      <c r="BD131" s="1067"/>
      <c r="BE131" s="1068"/>
      <c r="BF131" s="1117">
        <v>219.3</v>
      </c>
      <c r="BG131" s="1118"/>
      <c r="BH131" s="1118"/>
      <c r="BI131" s="1118"/>
      <c r="BJ131" s="1118"/>
      <c r="BK131" s="1118"/>
      <c r="BL131" s="1119"/>
      <c r="BM131" s="1117">
        <v>350</v>
      </c>
      <c r="BN131" s="1118"/>
      <c r="BO131" s="1118"/>
      <c r="BP131" s="1118"/>
      <c r="BQ131" s="1118"/>
      <c r="BR131" s="1118"/>
      <c r="BS131" s="1119"/>
      <c r="BT131" s="1120"/>
      <c r="BU131" s="1121"/>
      <c r="BV131" s="1121"/>
      <c r="BW131" s="1121"/>
      <c r="BX131" s="1121"/>
      <c r="BY131" s="1121"/>
      <c r="BZ131" s="1122"/>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1123" t="s">
        <v>467</v>
      </c>
      <c r="B132" s="1124"/>
      <c r="C132" s="1124"/>
      <c r="D132" s="1124"/>
      <c r="E132" s="1124"/>
      <c r="F132" s="1124"/>
      <c r="G132" s="1124"/>
      <c r="H132" s="1124"/>
      <c r="I132" s="1124"/>
      <c r="J132" s="1124"/>
      <c r="K132" s="1124"/>
      <c r="L132" s="1124"/>
      <c r="M132" s="1124"/>
      <c r="N132" s="1124"/>
      <c r="O132" s="1124"/>
      <c r="P132" s="1124"/>
      <c r="Q132" s="1124"/>
      <c r="R132" s="1124"/>
      <c r="S132" s="1124"/>
      <c r="T132" s="1124"/>
      <c r="U132" s="1124"/>
      <c r="V132" s="1127" t="s">
        <v>468</v>
      </c>
      <c r="W132" s="1127"/>
      <c r="X132" s="1127"/>
      <c r="Y132" s="1127"/>
      <c r="Z132" s="1128"/>
      <c r="AA132" s="1129">
        <v>11.74961448</v>
      </c>
      <c r="AB132" s="1130"/>
      <c r="AC132" s="1130"/>
      <c r="AD132" s="1130"/>
      <c r="AE132" s="1131"/>
      <c r="AF132" s="1132">
        <v>12.479148309999999</v>
      </c>
      <c r="AG132" s="1130"/>
      <c r="AH132" s="1130"/>
      <c r="AI132" s="1130"/>
      <c r="AJ132" s="1131"/>
      <c r="AK132" s="1132">
        <v>15.50177197</v>
      </c>
      <c r="AL132" s="1130"/>
      <c r="AM132" s="1130"/>
      <c r="AN132" s="1130"/>
      <c r="AO132" s="1131"/>
      <c r="AP132" s="1029"/>
      <c r="AQ132" s="1030"/>
      <c r="AR132" s="1030"/>
      <c r="AS132" s="1030"/>
      <c r="AT132" s="1133"/>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1125"/>
      <c r="B133" s="1126"/>
      <c r="C133" s="1126"/>
      <c r="D133" s="1126"/>
      <c r="E133" s="1126"/>
      <c r="F133" s="1126"/>
      <c r="G133" s="1126"/>
      <c r="H133" s="1126"/>
      <c r="I133" s="1126"/>
      <c r="J133" s="1126"/>
      <c r="K133" s="1126"/>
      <c r="L133" s="1126"/>
      <c r="M133" s="1126"/>
      <c r="N133" s="1126"/>
      <c r="O133" s="1126"/>
      <c r="P133" s="1126"/>
      <c r="Q133" s="1126"/>
      <c r="R133" s="1126"/>
      <c r="S133" s="1126"/>
      <c r="T133" s="1126"/>
      <c r="U133" s="1126"/>
      <c r="V133" s="1110" t="s">
        <v>469</v>
      </c>
      <c r="W133" s="1110"/>
      <c r="X133" s="1110"/>
      <c r="Y133" s="1110"/>
      <c r="Z133" s="1111"/>
      <c r="AA133" s="1112">
        <v>13.7</v>
      </c>
      <c r="AB133" s="1113"/>
      <c r="AC133" s="1113"/>
      <c r="AD133" s="1113"/>
      <c r="AE133" s="1114"/>
      <c r="AF133" s="1112">
        <v>12.6</v>
      </c>
      <c r="AG133" s="1113"/>
      <c r="AH133" s="1113"/>
      <c r="AI133" s="1113"/>
      <c r="AJ133" s="1114"/>
      <c r="AK133" s="1112">
        <v>13.2</v>
      </c>
      <c r="AL133" s="1113"/>
      <c r="AM133" s="1113"/>
      <c r="AN133" s="1113"/>
      <c r="AO133" s="1114"/>
      <c r="AP133" s="1059"/>
      <c r="AQ133" s="1060"/>
      <c r="AR133" s="1060"/>
      <c r="AS133" s="1060"/>
      <c r="AT133" s="1115"/>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100"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SheetLayoutView="100"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470</v>
      </c>
      <c r="B5" s="248"/>
      <c r="C5" s="248"/>
      <c r="D5" s="248"/>
      <c r="E5" s="248"/>
      <c r="F5" s="248"/>
      <c r="G5" s="248"/>
      <c r="H5" s="248"/>
      <c r="I5" s="248"/>
      <c r="J5" s="248"/>
      <c r="K5" s="248"/>
      <c r="L5" s="248"/>
      <c r="M5" s="248"/>
      <c r="N5" s="248"/>
      <c r="O5" s="249"/>
    </row>
    <row r="6" spans="1:16" x14ac:dyDescent="0.15">
      <c r="A6" s="250"/>
      <c r="B6" s="246"/>
      <c r="C6" s="246"/>
      <c r="D6" s="246"/>
      <c r="E6" s="246"/>
      <c r="F6" s="246"/>
      <c r="G6" s="251" t="s">
        <v>471</v>
      </c>
      <c r="H6" s="251"/>
      <c r="I6" s="251"/>
      <c r="J6" s="251"/>
      <c r="K6" s="246"/>
      <c r="L6" s="246"/>
      <c r="M6" s="246"/>
      <c r="N6" s="246"/>
    </row>
    <row r="7" spans="1:16" x14ac:dyDescent="0.15">
      <c r="A7" s="250"/>
      <c r="B7" s="246"/>
      <c r="C7" s="246"/>
      <c r="D7" s="246"/>
      <c r="E7" s="246"/>
      <c r="F7" s="246"/>
      <c r="G7" s="253"/>
      <c r="H7" s="254"/>
      <c r="I7" s="254"/>
      <c r="J7" s="255"/>
      <c r="K7" s="1150" t="s">
        <v>472</v>
      </c>
      <c r="L7" s="256"/>
      <c r="M7" s="257" t="s">
        <v>473</v>
      </c>
      <c r="N7" s="258"/>
    </row>
    <row r="8" spans="1:16" x14ac:dyDescent="0.15">
      <c r="A8" s="250"/>
      <c r="B8" s="246"/>
      <c r="C8" s="246"/>
      <c r="D8" s="246"/>
      <c r="E8" s="246"/>
      <c r="F8" s="246"/>
      <c r="G8" s="259"/>
      <c r="H8" s="260"/>
      <c r="I8" s="260"/>
      <c r="J8" s="261"/>
      <c r="K8" s="1151"/>
      <c r="L8" s="262" t="s">
        <v>474</v>
      </c>
      <c r="M8" s="263" t="s">
        <v>475</v>
      </c>
      <c r="N8" s="264" t="s">
        <v>476</v>
      </c>
    </row>
    <row r="9" spans="1:16" x14ac:dyDescent="0.15">
      <c r="A9" s="250"/>
      <c r="B9" s="246"/>
      <c r="C9" s="246"/>
      <c r="D9" s="246"/>
      <c r="E9" s="246"/>
      <c r="F9" s="246"/>
      <c r="G9" s="1152" t="s">
        <v>477</v>
      </c>
      <c r="H9" s="1153"/>
      <c r="I9" s="1153"/>
      <c r="J9" s="1154"/>
      <c r="K9" s="265">
        <v>1527888</v>
      </c>
      <c r="L9" s="266">
        <v>79383</v>
      </c>
      <c r="M9" s="267">
        <v>79561</v>
      </c>
      <c r="N9" s="268">
        <v>-0.2</v>
      </c>
    </row>
    <row r="10" spans="1:16" x14ac:dyDescent="0.15">
      <c r="A10" s="250"/>
      <c r="B10" s="246"/>
      <c r="C10" s="246"/>
      <c r="D10" s="246"/>
      <c r="E10" s="246"/>
      <c r="F10" s="246"/>
      <c r="G10" s="1152" t="s">
        <v>478</v>
      </c>
      <c r="H10" s="1153"/>
      <c r="I10" s="1153"/>
      <c r="J10" s="1154"/>
      <c r="K10" s="269">
        <v>299914</v>
      </c>
      <c r="L10" s="270">
        <v>15582</v>
      </c>
      <c r="M10" s="271">
        <v>7948</v>
      </c>
      <c r="N10" s="272">
        <v>96</v>
      </c>
    </row>
    <row r="11" spans="1:16" ht="13.5" customHeight="1" x14ac:dyDescent="0.15">
      <c r="A11" s="250"/>
      <c r="B11" s="246"/>
      <c r="C11" s="246"/>
      <c r="D11" s="246"/>
      <c r="E11" s="246"/>
      <c r="F11" s="246"/>
      <c r="G11" s="1152" t="s">
        <v>479</v>
      </c>
      <c r="H11" s="1153"/>
      <c r="I11" s="1153"/>
      <c r="J11" s="1154"/>
      <c r="K11" s="269">
        <v>210776</v>
      </c>
      <c r="L11" s="270">
        <v>10951</v>
      </c>
      <c r="M11" s="271">
        <v>11971</v>
      </c>
      <c r="N11" s="272">
        <v>-8.5</v>
      </c>
    </row>
    <row r="12" spans="1:16" ht="13.5" customHeight="1" x14ac:dyDescent="0.15">
      <c r="A12" s="250"/>
      <c r="B12" s="246"/>
      <c r="C12" s="246"/>
      <c r="D12" s="246"/>
      <c r="E12" s="246"/>
      <c r="F12" s="246"/>
      <c r="G12" s="1152" t="s">
        <v>480</v>
      </c>
      <c r="H12" s="1153"/>
      <c r="I12" s="1153"/>
      <c r="J12" s="1154"/>
      <c r="K12" s="269">
        <v>5249</v>
      </c>
      <c r="L12" s="270">
        <v>273</v>
      </c>
      <c r="M12" s="271">
        <v>484</v>
      </c>
      <c r="N12" s="272">
        <v>-43.6</v>
      </c>
    </row>
    <row r="13" spans="1:16" ht="13.5" customHeight="1" x14ac:dyDescent="0.15">
      <c r="A13" s="250"/>
      <c r="B13" s="246"/>
      <c r="C13" s="246"/>
      <c r="D13" s="246"/>
      <c r="E13" s="246"/>
      <c r="F13" s="246"/>
      <c r="G13" s="1152" t="s">
        <v>481</v>
      </c>
      <c r="H13" s="1153"/>
      <c r="I13" s="1153"/>
      <c r="J13" s="1154"/>
      <c r="K13" s="269" t="s">
        <v>482</v>
      </c>
      <c r="L13" s="270" t="s">
        <v>482</v>
      </c>
      <c r="M13" s="271">
        <v>5</v>
      </c>
      <c r="N13" s="272" t="s">
        <v>482</v>
      </c>
    </row>
    <row r="14" spans="1:16" ht="13.5" customHeight="1" x14ac:dyDescent="0.15">
      <c r="A14" s="250"/>
      <c r="B14" s="246"/>
      <c r="C14" s="246"/>
      <c r="D14" s="246"/>
      <c r="E14" s="246"/>
      <c r="F14" s="246"/>
      <c r="G14" s="1152" t="s">
        <v>483</v>
      </c>
      <c r="H14" s="1153"/>
      <c r="I14" s="1153"/>
      <c r="J14" s="1154"/>
      <c r="K14" s="269">
        <v>76557</v>
      </c>
      <c r="L14" s="270">
        <v>3978</v>
      </c>
      <c r="M14" s="271">
        <v>3782</v>
      </c>
      <c r="N14" s="272">
        <v>5.2</v>
      </c>
    </row>
    <row r="15" spans="1:16" ht="13.5" customHeight="1" x14ac:dyDescent="0.15">
      <c r="A15" s="250"/>
      <c r="B15" s="246"/>
      <c r="C15" s="246"/>
      <c r="D15" s="246"/>
      <c r="E15" s="246"/>
      <c r="F15" s="246"/>
      <c r="G15" s="1152" t="s">
        <v>484</v>
      </c>
      <c r="H15" s="1153"/>
      <c r="I15" s="1153"/>
      <c r="J15" s="1154"/>
      <c r="K15" s="269">
        <v>10735</v>
      </c>
      <c r="L15" s="270">
        <v>558</v>
      </c>
      <c r="M15" s="271">
        <v>1791</v>
      </c>
      <c r="N15" s="272">
        <v>-68.8</v>
      </c>
    </row>
    <row r="16" spans="1:16" x14ac:dyDescent="0.15">
      <c r="A16" s="250"/>
      <c r="B16" s="246"/>
      <c r="C16" s="246"/>
      <c r="D16" s="246"/>
      <c r="E16" s="246"/>
      <c r="F16" s="246"/>
      <c r="G16" s="1155" t="s">
        <v>485</v>
      </c>
      <c r="H16" s="1156"/>
      <c r="I16" s="1156"/>
      <c r="J16" s="1157"/>
      <c r="K16" s="270">
        <v>-194117</v>
      </c>
      <c r="L16" s="270">
        <v>-10086</v>
      </c>
      <c r="M16" s="271">
        <v>-8307</v>
      </c>
      <c r="N16" s="272">
        <v>21.4</v>
      </c>
    </row>
    <row r="17" spans="1:16" x14ac:dyDescent="0.15">
      <c r="A17" s="250"/>
      <c r="B17" s="246"/>
      <c r="C17" s="246"/>
      <c r="D17" s="246"/>
      <c r="E17" s="246"/>
      <c r="F17" s="246"/>
      <c r="G17" s="1155" t="s">
        <v>170</v>
      </c>
      <c r="H17" s="1156"/>
      <c r="I17" s="1156"/>
      <c r="J17" s="1157"/>
      <c r="K17" s="270">
        <v>1937002</v>
      </c>
      <c r="L17" s="270">
        <v>100639</v>
      </c>
      <c r="M17" s="271">
        <v>97236</v>
      </c>
      <c r="N17" s="272">
        <v>3.5</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486</v>
      </c>
      <c r="H19" s="246"/>
      <c r="I19" s="246"/>
      <c r="J19" s="246"/>
      <c r="K19" s="246"/>
      <c r="L19" s="246"/>
      <c r="M19" s="246"/>
      <c r="N19" s="246"/>
    </row>
    <row r="20" spans="1:16" x14ac:dyDescent="0.15">
      <c r="A20" s="250"/>
      <c r="B20" s="246"/>
      <c r="C20" s="246"/>
      <c r="D20" s="246"/>
      <c r="E20" s="246"/>
      <c r="F20" s="246"/>
      <c r="G20" s="274"/>
      <c r="H20" s="275"/>
      <c r="I20" s="275"/>
      <c r="J20" s="276"/>
      <c r="K20" s="277" t="s">
        <v>487</v>
      </c>
      <c r="L20" s="278" t="s">
        <v>488</v>
      </c>
      <c r="M20" s="279" t="s">
        <v>489</v>
      </c>
      <c r="N20" s="280"/>
    </row>
    <row r="21" spans="1:16" s="286" customFormat="1" x14ac:dyDescent="0.15">
      <c r="A21" s="281"/>
      <c r="B21" s="251"/>
      <c r="C21" s="251"/>
      <c r="D21" s="251"/>
      <c r="E21" s="251"/>
      <c r="F21" s="251"/>
      <c r="G21" s="1147" t="s">
        <v>490</v>
      </c>
      <c r="H21" s="1148"/>
      <c r="I21" s="1148"/>
      <c r="J21" s="1149"/>
      <c r="K21" s="282">
        <v>8.94</v>
      </c>
      <c r="L21" s="283">
        <v>9.07</v>
      </c>
      <c r="M21" s="284">
        <v>-0.13</v>
      </c>
      <c r="N21" s="251"/>
      <c r="O21" s="285"/>
      <c r="P21" s="281"/>
    </row>
    <row r="22" spans="1:16" s="286" customFormat="1" x14ac:dyDescent="0.15">
      <c r="A22" s="281"/>
      <c r="B22" s="251"/>
      <c r="C22" s="251"/>
      <c r="D22" s="251"/>
      <c r="E22" s="251"/>
      <c r="F22" s="251"/>
      <c r="G22" s="1147" t="s">
        <v>491</v>
      </c>
      <c r="H22" s="1148"/>
      <c r="I22" s="1148"/>
      <c r="J22" s="1149"/>
      <c r="K22" s="287">
        <v>97.8</v>
      </c>
      <c r="L22" s="288">
        <v>97.2</v>
      </c>
      <c r="M22" s="289">
        <v>0.6</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492</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493</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494</v>
      </c>
      <c r="H29" s="251"/>
      <c r="I29" s="251"/>
      <c r="J29" s="251"/>
      <c r="K29" s="246"/>
      <c r="L29" s="246"/>
      <c r="M29" s="246"/>
      <c r="N29" s="246"/>
      <c r="O29" s="295"/>
    </row>
    <row r="30" spans="1:16" x14ac:dyDescent="0.15">
      <c r="A30" s="250"/>
      <c r="B30" s="246"/>
      <c r="C30" s="246"/>
      <c r="D30" s="246"/>
      <c r="E30" s="246"/>
      <c r="F30" s="246"/>
      <c r="G30" s="253"/>
      <c r="H30" s="254"/>
      <c r="I30" s="254"/>
      <c r="J30" s="255"/>
      <c r="K30" s="1150" t="s">
        <v>472</v>
      </c>
      <c r="L30" s="256"/>
      <c r="M30" s="257" t="s">
        <v>473</v>
      </c>
      <c r="N30" s="258"/>
    </row>
    <row r="31" spans="1:16" x14ac:dyDescent="0.15">
      <c r="A31" s="250"/>
      <c r="B31" s="246"/>
      <c r="C31" s="246"/>
      <c r="D31" s="246"/>
      <c r="E31" s="246"/>
      <c r="F31" s="246"/>
      <c r="G31" s="259"/>
      <c r="H31" s="260"/>
      <c r="I31" s="260"/>
      <c r="J31" s="261"/>
      <c r="K31" s="1151"/>
      <c r="L31" s="262" t="s">
        <v>474</v>
      </c>
      <c r="M31" s="263" t="s">
        <v>475</v>
      </c>
      <c r="N31" s="264" t="s">
        <v>476</v>
      </c>
    </row>
    <row r="32" spans="1:16" ht="27" customHeight="1" x14ac:dyDescent="0.15">
      <c r="A32" s="250"/>
      <c r="B32" s="246"/>
      <c r="C32" s="246"/>
      <c r="D32" s="246"/>
      <c r="E32" s="246"/>
      <c r="F32" s="246"/>
      <c r="G32" s="1163" t="s">
        <v>495</v>
      </c>
      <c r="H32" s="1164"/>
      <c r="I32" s="1164"/>
      <c r="J32" s="1165"/>
      <c r="K32" s="296">
        <v>1039355</v>
      </c>
      <c r="L32" s="296">
        <v>54001</v>
      </c>
      <c r="M32" s="297">
        <v>47831</v>
      </c>
      <c r="N32" s="298">
        <v>12.9</v>
      </c>
    </row>
    <row r="33" spans="1:16" ht="13.5" customHeight="1" x14ac:dyDescent="0.15">
      <c r="A33" s="250"/>
      <c r="B33" s="246"/>
      <c r="C33" s="246"/>
      <c r="D33" s="246"/>
      <c r="E33" s="246"/>
      <c r="F33" s="246"/>
      <c r="G33" s="1163" t="s">
        <v>496</v>
      </c>
      <c r="H33" s="1164"/>
      <c r="I33" s="1164"/>
      <c r="J33" s="1165"/>
      <c r="K33" s="296" t="s">
        <v>482</v>
      </c>
      <c r="L33" s="296" t="s">
        <v>482</v>
      </c>
      <c r="M33" s="297" t="s">
        <v>482</v>
      </c>
      <c r="N33" s="298" t="s">
        <v>482</v>
      </c>
    </row>
    <row r="34" spans="1:16" ht="27" customHeight="1" x14ac:dyDescent="0.15">
      <c r="A34" s="250"/>
      <c r="B34" s="246"/>
      <c r="C34" s="246"/>
      <c r="D34" s="246"/>
      <c r="E34" s="246"/>
      <c r="F34" s="246"/>
      <c r="G34" s="1163" t="s">
        <v>497</v>
      </c>
      <c r="H34" s="1164"/>
      <c r="I34" s="1164"/>
      <c r="J34" s="1165"/>
      <c r="K34" s="296" t="s">
        <v>482</v>
      </c>
      <c r="L34" s="296" t="s">
        <v>482</v>
      </c>
      <c r="M34" s="297">
        <v>13</v>
      </c>
      <c r="N34" s="298" t="s">
        <v>482</v>
      </c>
    </row>
    <row r="35" spans="1:16" ht="27" customHeight="1" x14ac:dyDescent="0.15">
      <c r="A35" s="250"/>
      <c r="B35" s="246"/>
      <c r="C35" s="246"/>
      <c r="D35" s="246"/>
      <c r="E35" s="246"/>
      <c r="F35" s="246"/>
      <c r="G35" s="1163" t="s">
        <v>498</v>
      </c>
      <c r="H35" s="1164"/>
      <c r="I35" s="1164"/>
      <c r="J35" s="1165"/>
      <c r="K35" s="296">
        <v>107172</v>
      </c>
      <c r="L35" s="296">
        <v>5568</v>
      </c>
      <c r="M35" s="297">
        <v>14490</v>
      </c>
      <c r="N35" s="298">
        <v>-61.6</v>
      </c>
    </row>
    <row r="36" spans="1:16" ht="27" customHeight="1" x14ac:dyDescent="0.15">
      <c r="A36" s="250"/>
      <c r="B36" s="246"/>
      <c r="C36" s="246"/>
      <c r="D36" s="246"/>
      <c r="E36" s="246"/>
      <c r="F36" s="246"/>
      <c r="G36" s="1163" t="s">
        <v>499</v>
      </c>
      <c r="H36" s="1164"/>
      <c r="I36" s="1164"/>
      <c r="J36" s="1165"/>
      <c r="K36" s="296">
        <v>10172</v>
      </c>
      <c r="L36" s="296">
        <v>528</v>
      </c>
      <c r="M36" s="297">
        <v>3677</v>
      </c>
      <c r="N36" s="298">
        <v>-85.6</v>
      </c>
    </row>
    <row r="37" spans="1:16" ht="13.5" customHeight="1" x14ac:dyDescent="0.15">
      <c r="A37" s="250"/>
      <c r="B37" s="246"/>
      <c r="C37" s="246"/>
      <c r="D37" s="246"/>
      <c r="E37" s="246"/>
      <c r="F37" s="246"/>
      <c r="G37" s="1163" t="s">
        <v>500</v>
      </c>
      <c r="H37" s="1164"/>
      <c r="I37" s="1164"/>
      <c r="J37" s="1165"/>
      <c r="K37" s="296" t="s">
        <v>482</v>
      </c>
      <c r="L37" s="296" t="s">
        <v>482</v>
      </c>
      <c r="M37" s="297">
        <v>1018</v>
      </c>
      <c r="N37" s="298" t="s">
        <v>482</v>
      </c>
    </row>
    <row r="38" spans="1:16" ht="27" customHeight="1" x14ac:dyDescent="0.15">
      <c r="A38" s="250"/>
      <c r="B38" s="246"/>
      <c r="C38" s="246"/>
      <c r="D38" s="246"/>
      <c r="E38" s="246"/>
      <c r="F38" s="246"/>
      <c r="G38" s="1166" t="s">
        <v>501</v>
      </c>
      <c r="H38" s="1167"/>
      <c r="I38" s="1167"/>
      <c r="J38" s="1168"/>
      <c r="K38" s="299">
        <v>67</v>
      </c>
      <c r="L38" s="299">
        <v>3</v>
      </c>
      <c r="M38" s="300">
        <v>7</v>
      </c>
      <c r="N38" s="301">
        <v>-57.1</v>
      </c>
      <c r="O38" s="295"/>
    </row>
    <row r="39" spans="1:16" x14ac:dyDescent="0.15">
      <c r="A39" s="250"/>
      <c r="B39" s="246"/>
      <c r="C39" s="246"/>
      <c r="D39" s="246"/>
      <c r="E39" s="246"/>
      <c r="F39" s="246"/>
      <c r="G39" s="1166" t="s">
        <v>502</v>
      </c>
      <c r="H39" s="1167"/>
      <c r="I39" s="1167"/>
      <c r="J39" s="1168"/>
      <c r="K39" s="302">
        <v>-13238</v>
      </c>
      <c r="L39" s="302">
        <v>-688</v>
      </c>
      <c r="M39" s="303">
        <v>-3521</v>
      </c>
      <c r="N39" s="304">
        <v>-80.5</v>
      </c>
      <c r="O39" s="295"/>
    </row>
    <row r="40" spans="1:16" ht="27" customHeight="1" x14ac:dyDescent="0.15">
      <c r="A40" s="250"/>
      <c r="B40" s="246"/>
      <c r="C40" s="246"/>
      <c r="D40" s="246"/>
      <c r="E40" s="246"/>
      <c r="F40" s="246"/>
      <c r="G40" s="1163" t="s">
        <v>503</v>
      </c>
      <c r="H40" s="1164"/>
      <c r="I40" s="1164"/>
      <c r="J40" s="1165"/>
      <c r="K40" s="302">
        <v>-538057</v>
      </c>
      <c r="L40" s="302">
        <v>-27955</v>
      </c>
      <c r="M40" s="303">
        <v>-43531</v>
      </c>
      <c r="N40" s="304">
        <v>-35.799999999999997</v>
      </c>
      <c r="O40" s="295"/>
    </row>
    <row r="41" spans="1:16" x14ac:dyDescent="0.15">
      <c r="A41" s="250"/>
      <c r="B41" s="246"/>
      <c r="C41" s="246"/>
      <c r="D41" s="246"/>
      <c r="E41" s="246"/>
      <c r="F41" s="246"/>
      <c r="G41" s="1169" t="s">
        <v>281</v>
      </c>
      <c r="H41" s="1170"/>
      <c r="I41" s="1170"/>
      <c r="J41" s="1171"/>
      <c r="K41" s="296">
        <v>605471</v>
      </c>
      <c r="L41" s="302">
        <v>31458</v>
      </c>
      <c r="M41" s="303">
        <v>19983</v>
      </c>
      <c r="N41" s="304">
        <v>57.4</v>
      </c>
      <c r="O41" s="295"/>
    </row>
    <row r="42" spans="1:16" x14ac:dyDescent="0.15">
      <c r="A42" s="250"/>
      <c r="B42" s="246"/>
      <c r="C42" s="246"/>
      <c r="D42" s="246"/>
      <c r="E42" s="246"/>
      <c r="F42" s="246"/>
      <c r="G42" s="305" t="s">
        <v>504</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505</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506</v>
      </c>
      <c r="H48" s="310"/>
      <c r="I48" s="310"/>
      <c r="J48" s="310"/>
      <c r="K48" s="310"/>
      <c r="L48" s="310"/>
      <c r="M48" s="311"/>
      <c r="N48" s="310"/>
    </row>
    <row r="49" spans="1:14" ht="13.5" customHeight="1" x14ac:dyDescent="0.15">
      <c r="A49" s="250"/>
      <c r="B49" s="246"/>
      <c r="C49" s="246"/>
      <c r="D49" s="246"/>
      <c r="E49" s="246"/>
      <c r="F49" s="246"/>
      <c r="G49" s="312"/>
      <c r="H49" s="313"/>
      <c r="I49" s="1158" t="s">
        <v>472</v>
      </c>
      <c r="J49" s="1160" t="s">
        <v>507</v>
      </c>
      <c r="K49" s="1161"/>
      <c r="L49" s="1161"/>
      <c r="M49" s="1161"/>
      <c r="N49" s="1162"/>
    </row>
    <row r="50" spans="1:14" x14ac:dyDescent="0.15">
      <c r="A50" s="250"/>
      <c r="B50" s="246"/>
      <c r="C50" s="246"/>
      <c r="D50" s="246"/>
      <c r="E50" s="246"/>
      <c r="F50" s="246"/>
      <c r="G50" s="314"/>
      <c r="H50" s="315"/>
      <c r="I50" s="1159"/>
      <c r="J50" s="316" t="s">
        <v>508</v>
      </c>
      <c r="K50" s="317" t="s">
        <v>509</v>
      </c>
      <c r="L50" s="318" t="s">
        <v>510</v>
      </c>
      <c r="M50" s="319" t="s">
        <v>511</v>
      </c>
      <c r="N50" s="320" t="s">
        <v>512</v>
      </c>
    </row>
    <row r="51" spans="1:14" x14ac:dyDescent="0.15">
      <c r="A51" s="250"/>
      <c r="B51" s="246"/>
      <c r="C51" s="246"/>
      <c r="D51" s="246"/>
      <c r="E51" s="246"/>
      <c r="F51" s="246"/>
      <c r="G51" s="312" t="s">
        <v>513</v>
      </c>
      <c r="H51" s="313"/>
      <c r="I51" s="321">
        <v>1032353</v>
      </c>
      <c r="J51" s="322">
        <v>52176</v>
      </c>
      <c r="K51" s="323">
        <v>-2.2000000000000002</v>
      </c>
      <c r="L51" s="324">
        <v>69806</v>
      </c>
      <c r="M51" s="325">
        <v>13.4</v>
      </c>
      <c r="N51" s="326">
        <v>-15.6</v>
      </c>
    </row>
    <row r="52" spans="1:14" x14ac:dyDescent="0.15">
      <c r="A52" s="250"/>
      <c r="B52" s="246"/>
      <c r="C52" s="246"/>
      <c r="D52" s="246"/>
      <c r="E52" s="246"/>
      <c r="F52" s="246"/>
      <c r="G52" s="327"/>
      <c r="H52" s="328" t="s">
        <v>514</v>
      </c>
      <c r="I52" s="329">
        <v>147389</v>
      </c>
      <c r="J52" s="330">
        <v>7449</v>
      </c>
      <c r="K52" s="331">
        <v>-37.1</v>
      </c>
      <c r="L52" s="332">
        <v>32823</v>
      </c>
      <c r="M52" s="333">
        <v>1</v>
      </c>
      <c r="N52" s="334">
        <v>-38.1</v>
      </c>
    </row>
    <row r="53" spans="1:14" x14ac:dyDescent="0.15">
      <c r="A53" s="250"/>
      <c r="B53" s="246"/>
      <c r="C53" s="246"/>
      <c r="D53" s="246"/>
      <c r="E53" s="246"/>
      <c r="F53" s="246"/>
      <c r="G53" s="312" t="s">
        <v>515</v>
      </c>
      <c r="H53" s="313"/>
      <c r="I53" s="321">
        <v>1661915</v>
      </c>
      <c r="J53" s="322">
        <v>84956</v>
      </c>
      <c r="K53" s="323">
        <v>62.8</v>
      </c>
      <c r="L53" s="324">
        <v>74444</v>
      </c>
      <c r="M53" s="325">
        <v>6.6</v>
      </c>
      <c r="N53" s="326">
        <v>56.2</v>
      </c>
    </row>
    <row r="54" spans="1:14" x14ac:dyDescent="0.15">
      <c r="A54" s="250"/>
      <c r="B54" s="246"/>
      <c r="C54" s="246"/>
      <c r="D54" s="246"/>
      <c r="E54" s="246"/>
      <c r="F54" s="246"/>
      <c r="G54" s="327"/>
      <c r="H54" s="328" t="s">
        <v>514</v>
      </c>
      <c r="I54" s="329">
        <v>665989</v>
      </c>
      <c r="J54" s="330">
        <v>34045</v>
      </c>
      <c r="K54" s="331">
        <v>357</v>
      </c>
      <c r="L54" s="332">
        <v>34175</v>
      </c>
      <c r="M54" s="333">
        <v>4.0999999999999996</v>
      </c>
      <c r="N54" s="334">
        <v>352.9</v>
      </c>
    </row>
    <row r="55" spans="1:14" x14ac:dyDescent="0.15">
      <c r="A55" s="250"/>
      <c r="B55" s="246"/>
      <c r="C55" s="246"/>
      <c r="D55" s="246"/>
      <c r="E55" s="246"/>
      <c r="F55" s="246"/>
      <c r="G55" s="312" t="s">
        <v>516</v>
      </c>
      <c r="H55" s="313"/>
      <c r="I55" s="321">
        <v>1574937</v>
      </c>
      <c r="J55" s="322">
        <v>80949</v>
      </c>
      <c r="K55" s="323">
        <v>-4.7</v>
      </c>
      <c r="L55" s="324">
        <v>85205</v>
      </c>
      <c r="M55" s="325">
        <v>14.5</v>
      </c>
      <c r="N55" s="326">
        <v>-19.2</v>
      </c>
    </row>
    <row r="56" spans="1:14" x14ac:dyDescent="0.15">
      <c r="A56" s="250"/>
      <c r="B56" s="246"/>
      <c r="C56" s="246"/>
      <c r="D56" s="246"/>
      <c r="E56" s="246"/>
      <c r="F56" s="246"/>
      <c r="G56" s="327"/>
      <c r="H56" s="328" t="s">
        <v>514</v>
      </c>
      <c r="I56" s="329">
        <v>895228</v>
      </c>
      <c r="J56" s="330">
        <v>46013</v>
      </c>
      <c r="K56" s="331">
        <v>35.200000000000003</v>
      </c>
      <c r="L56" s="332">
        <v>38847</v>
      </c>
      <c r="M56" s="333">
        <v>13.7</v>
      </c>
      <c r="N56" s="334">
        <v>21.5</v>
      </c>
    </row>
    <row r="57" spans="1:14" x14ac:dyDescent="0.15">
      <c r="A57" s="250"/>
      <c r="B57" s="246"/>
      <c r="C57" s="246"/>
      <c r="D57" s="246"/>
      <c r="E57" s="246"/>
      <c r="F57" s="246"/>
      <c r="G57" s="312" t="s">
        <v>517</v>
      </c>
      <c r="H57" s="313"/>
      <c r="I57" s="321">
        <v>976402</v>
      </c>
      <c r="J57" s="322">
        <v>50312</v>
      </c>
      <c r="K57" s="323">
        <v>-37.799999999999997</v>
      </c>
      <c r="L57" s="324">
        <v>69469</v>
      </c>
      <c r="M57" s="325">
        <v>-18.5</v>
      </c>
      <c r="N57" s="326">
        <v>-19.3</v>
      </c>
    </row>
    <row r="58" spans="1:14" x14ac:dyDescent="0.15">
      <c r="A58" s="250"/>
      <c r="B58" s="246"/>
      <c r="C58" s="246"/>
      <c r="D58" s="246"/>
      <c r="E58" s="246"/>
      <c r="F58" s="246"/>
      <c r="G58" s="327"/>
      <c r="H58" s="328" t="s">
        <v>514</v>
      </c>
      <c r="I58" s="329">
        <v>270599</v>
      </c>
      <c r="J58" s="330">
        <v>13943</v>
      </c>
      <c r="K58" s="331">
        <v>-69.7</v>
      </c>
      <c r="L58" s="332">
        <v>38215</v>
      </c>
      <c r="M58" s="333">
        <v>-1.6</v>
      </c>
      <c r="N58" s="334">
        <v>-68.099999999999994</v>
      </c>
    </row>
    <row r="59" spans="1:14" x14ac:dyDescent="0.15">
      <c r="A59" s="250"/>
      <c r="B59" s="246"/>
      <c r="C59" s="246"/>
      <c r="D59" s="246"/>
      <c r="E59" s="246"/>
      <c r="F59" s="246"/>
      <c r="G59" s="312" t="s">
        <v>518</v>
      </c>
      <c r="H59" s="313"/>
      <c r="I59" s="321">
        <v>1239450</v>
      </c>
      <c r="J59" s="322">
        <v>64397</v>
      </c>
      <c r="K59" s="323">
        <v>28</v>
      </c>
      <c r="L59" s="324">
        <v>67293</v>
      </c>
      <c r="M59" s="325">
        <v>-3.1</v>
      </c>
      <c r="N59" s="326">
        <v>31.1</v>
      </c>
    </row>
    <row r="60" spans="1:14" x14ac:dyDescent="0.15">
      <c r="A60" s="250"/>
      <c r="B60" s="246"/>
      <c r="C60" s="246"/>
      <c r="D60" s="246"/>
      <c r="E60" s="246"/>
      <c r="F60" s="246"/>
      <c r="G60" s="327"/>
      <c r="H60" s="328" t="s">
        <v>514</v>
      </c>
      <c r="I60" s="335">
        <v>582429</v>
      </c>
      <c r="J60" s="330">
        <v>30261</v>
      </c>
      <c r="K60" s="331">
        <v>117</v>
      </c>
      <c r="L60" s="332">
        <v>35076</v>
      </c>
      <c r="M60" s="333">
        <v>-8.1999999999999993</v>
      </c>
      <c r="N60" s="334">
        <v>125.2</v>
      </c>
    </row>
    <row r="61" spans="1:14" x14ac:dyDescent="0.15">
      <c r="A61" s="250"/>
      <c r="B61" s="246"/>
      <c r="C61" s="246"/>
      <c r="D61" s="246"/>
      <c r="E61" s="246"/>
      <c r="F61" s="246"/>
      <c r="G61" s="312" t="s">
        <v>519</v>
      </c>
      <c r="H61" s="336"/>
      <c r="I61" s="337">
        <v>1297011</v>
      </c>
      <c r="J61" s="338">
        <v>66558</v>
      </c>
      <c r="K61" s="339">
        <v>9.1999999999999993</v>
      </c>
      <c r="L61" s="340">
        <v>73243</v>
      </c>
      <c r="M61" s="341">
        <v>2.6</v>
      </c>
      <c r="N61" s="326">
        <v>6.6</v>
      </c>
    </row>
    <row r="62" spans="1:14" x14ac:dyDescent="0.15">
      <c r="A62" s="250"/>
      <c r="B62" s="246"/>
      <c r="C62" s="246"/>
      <c r="D62" s="246"/>
      <c r="E62" s="246"/>
      <c r="F62" s="246"/>
      <c r="G62" s="327"/>
      <c r="H62" s="328" t="s">
        <v>514</v>
      </c>
      <c r="I62" s="329">
        <v>512327</v>
      </c>
      <c r="J62" s="330">
        <v>26342</v>
      </c>
      <c r="K62" s="331">
        <v>80.5</v>
      </c>
      <c r="L62" s="332">
        <v>35827</v>
      </c>
      <c r="M62" s="333">
        <v>1.8</v>
      </c>
      <c r="N62" s="334">
        <v>78.7</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521</v>
      </c>
      <c r="G46" s="8" t="s">
        <v>522</v>
      </c>
      <c r="H46" s="8" t="s">
        <v>523</v>
      </c>
      <c r="I46" s="8" t="s">
        <v>524</v>
      </c>
      <c r="J46" s="9" t="s">
        <v>525</v>
      </c>
    </row>
    <row r="47" spans="2:10" ht="57.75" customHeight="1" x14ac:dyDescent="0.15">
      <c r="B47" s="10"/>
      <c r="C47" s="1172" t="s">
        <v>3</v>
      </c>
      <c r="D47" s="1172"/>
      <c r="E47" s="1173"/>
      <c r="F47" s="11">
        <v>0.44</v>
      </c>
      <c r="G47" s="12">
        <v>1.85</v>
      </c>
      <c r="H47" s="12">
        <v>4.13</v>
      </c>
      <c r="I47" s="12">
        <v>7.95</v>
      </c>
      <c r="J47" s="13">
        <v>3.7</v>
      </c>
    </row>
    <row r="48" spans="2:10" ht="57.75" customHeight="1" x14ac:dyDescent="0.15">
      <c r="B48" s="14"/>
      <c r="C48" s="1174" t="s">
        <v>4</v>
      </c>
      <c r="D48" s="1174"/>
      <c r="E48" s="1175"/>
      <c r="F48" s="15">
        <v>3.63</v>
      </c>
      <c r="G48" s="16">
        <v>3.02</v>
      </c>
      <c r="H48" s="16">
        <v>3.84</v>
      </c>
      <c r="I48" s="16">
        <v>5.33</v>
      </c>
      <c r="J48" s="17">
        <v>3.78</v>
      </c>
    </row>
    <row r="49" spans="2:10" ht="57.75" customHeight="1" thickBot="1" x14ac:dyDescent="0.2">
      <c r="B49" s="18"/>
      <c r="C49" s="1176" t="s">
        <v>5</v>
      </c>
      <c r="D49" s="1176"/>
      <c r="E49" s="1177"/>
      <c r="F49" s="19">
        <v>3.6</v>
      </c>
      <c r="G49" s="20">
        <v>0.81</v>
      </c>
      <c r="H49" s="20">
        <v>3.16</v>
      </c>
      <c r="I49" s="20">
        <v>5.56</v>
      </c>
      <c r="J49" s="21" t="s">
        <v>526</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2018-02-22T08:31:32Z</cp:lastPrinted>
  <dcterms:created xsi:type="dcterms:W3CDTF">2018-01-24T05:41:45Z</dcterms:created>
  <dcterms:modified xsi:type="dcterms:W3CDTF">2018-11-19T08:25:52Z</dcterms:modified>
  <cp:category/>
</cp:coreProperties>
</file>