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AM34" i="9"/>
  <c r="C34" i="9"/>
  <c r="BE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<sst xmlns="http://schemas.openxmlformats.org/spreadsheetml/2006/main" count="1098" uniqueCount="552">
  <si>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</si>
  <si>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</si>
  <si>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</si>
  <si>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</si>
  <si>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</si>
  <si>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</si>
  <si>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</si>
  <si>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</si>
  <si>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</si>
  <si>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</si>
  <si>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</si>
  <si>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</si>
  <si>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</si>
  <si>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</si>
  <si>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</si>
  <si>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</si>
  <si>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</si>
  <si>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</si>
  <si>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</si>
  <si>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</si>
  <si>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</si>
  <si>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</si>
  <si>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</si>
  <si>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</si>
  <si>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</si>
  <si>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</si>
  <si>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</si>
  <si>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</si>
  <si>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</si>
  <si>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</si>
  <si>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</si>
  <si>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</si>
  <si>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</si>
  <si>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</si>
  <si>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</si>
  <si>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</si>
  <si>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</si>
  <si>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</si>
  <si>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</si>
  <si>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</si>
  <si>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</si>
  <si>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</si>
  <si>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</si>
  <si>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</si>
  <si>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</si>
  <si>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</si>
  <si>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</si>
  <si>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</si>
  <si>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</si>
  <si>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</si>
  <si>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</si>
  <si>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</si>
  <si>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</si>
  <si>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</si>
  <si>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</si>
  <si>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</si>
  <si>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</si>
  <si>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</si>
  <si>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</si>
  <si>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</si>
  <si>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</si>
  <si>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</si>
  <si>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</si>
  <si>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</si>
  <si>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</si>
  <si>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</si>
  <si>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</si>
  <si>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</si>
  <si>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</si>
  <si>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</si>
  <si>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</si>
  <si>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</si>
  <si>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</si>
  <si>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</si>
  <si>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</si>
  <si>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</si>
  <si>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</si>
  <si>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</si>
  <si>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</si>
  <si>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</si>
  <si>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</si>
  <si>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</si>
  <si>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</si>
  <si>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</si>
  <si>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</si>
  <si>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</si>
  <si>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</si>
  <si>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</si>
  <si>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</si>
  <si>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</si>
  <si>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</si>
  <si>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</si>
  <si>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</si>
  <si>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</si>
  <si>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</si>
  <si>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</si>
  <si>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</si>
  <si>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</si>
  <si>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</si>
  <si>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</si>
  <si>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</si>
  <si>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</si>
  <si>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</si>
  <si>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</si>
  <si>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</si>
  <si>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</si>
  <si>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</si>
  <si>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</si>
  <si>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</si>
  <si>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</si>
  <si>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</si>
  <si>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</si>
  <si>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</si>
  <si>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</si>
  <si>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</si>
  <si>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</si>
  <si>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</si>
  <si>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</si>
  <si>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</si>
  <si>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</si>
  <si>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</si>
  <si>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</si>
  <si>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</si>
  <si>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</si>
  <si>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</si>
  <si>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</si>
  <si>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</si>
  <si>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</si>
  <si>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</si>
  <si>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</si>
  <si>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</si>
  <si>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</si>
  <si>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</si>
  <si>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</si>
  <si>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</si>
  <si>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</si>
  <si>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</si>
  <si>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</si>
  <si>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</si>
  <si>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</si>
  <si>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</si>
  <si>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</si>
  <si>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</si>
  <si>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</si>
  <si>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</si>
  <si>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</si>
  <si>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</si>
  <si>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</si>
  <si>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</si>
  <si>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</si>
  <si>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</si>
  <si>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</si>
  <si>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</si>
  <si>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</si>
  <si>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</si>
  <si>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</si>
  <si>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</si>
  <si>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</si>
  <si>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</si>
  <si>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</si>
  <si>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</si>
  <si>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</si>
  <si>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</si>
  <si>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</si>
  <si>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</si>
  <si>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</si>
  <si>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</si>
  <si>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</si>
  <si>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</si>
  <si>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</si>
  <si>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</si>
  <si>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</si>
  <si>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</si>
  <si>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</si>
  <si>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</si>
  <si>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</si>
  <si>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</si>
  <si>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</si>
  <si>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</si>
  <si>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</si>
  <si>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</si>
  <si>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</si>
  <si>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</si>
  <si>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</si>
  <si>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</si>
  <si>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</si>
  <si>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</si>
  <si>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</si>
  <si>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</si>
  <si>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</si>
  <si>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</si>
  <si>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</si>
  <si>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</si>
  <si>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</si>
  <si>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</si>
  <si>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</si>
  <si>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奈良県御杖村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</si>
  <si>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</si>
  <si>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</si>
  <si>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</si>
  <si>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</si>
  <si>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</si>
  <si>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</si>
  <si>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</si>
  <si>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</si>
  <si>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</si>
  <si>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</si>
  <si>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</si>
  <si>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</si>
  <si>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</si>
  <si>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</si>
  <si>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</si>
  <si>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</si>
  <si>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</si>
  <si>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</si>
  <si>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</si>
  <si>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</si>
  <si>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</si>
  <si>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</si>
  <si>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</si>
  <si>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</si>
  <si>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</si>
  <si>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</si>
  <si>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</si>
  <si>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</si>
  <si>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</si>
  <si>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</si>
  <si>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</si>
  <si>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</si>
  <si>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</si>
  <si>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</si>
  <si>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</si>
  <si>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</si>
  <si>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</si>
  <si>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</si>
  <si>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</si>
  <si>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</si>
  <si>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</si>
  <si>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</si>
  <si>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</si>
  <si>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</si>
  <si>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</si>
  <si>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</si>
  <si>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</si>
  <si>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</si>
  <si>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</si>
  <si>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</si>
  <si>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</si>
  <si>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</si>
  <si>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</si>
  <si>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</si>
  <si>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</si>
  <si>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</si>
  <si>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</si>
  <si>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</si>
  <si>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</si>
  <si>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</si>
  <si>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</si>
  <si>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</si>
  <si>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</si>
  <si>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</si>
  <si>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</si>
  <si>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</si>
  <si>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</si>
  <si>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</si>
  <si>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</si>
  <si>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</si>
  <si>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</si>
  <si>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</si>
  <si>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</si>
  <si>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</si>
  <si>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</si>
  <si>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</si>
  <si>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</si>
  <si>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</si>
  <si>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</si>
  <si>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</si>
  <si>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</si>
  <si>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</si>
  <si>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</si>
  <si>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</si>
  <si>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</si>
  <si>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</si>
  <si>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</si>
  <si>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</si>
  <si>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</si>
  <si>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</si>
  <si>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</si>
  <si>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</si>
  <si>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</si>
  <si>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</si>
  <si>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</si>
  <si>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</si>
  <si>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</si>
  <si>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</si>
  <si>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</si>
  <si>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</si>
  <si>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</si>
  <si>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</si>
  <si>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</si>
  <si>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</si>
  <si>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</si>
  <si>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</si>
  <si>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</si>
  <si>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</si>
  <si>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</si>
  <si>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</si>
  <si>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</si>
  <si>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</si>
  <si>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</si>
  <si>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</si>
  <si>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</si>
  <si>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</si>
  <si>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</si>
  <si>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</si>
  <si>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</si>
  <si>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</si>
  <si>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</si>
  <si>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</si>
  <si>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</si>
  <si>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</si>
  <si>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</si>
  <si>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</si>
  <si>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</si>
  <si>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</si>
  <si>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</si>
  <si>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</si>
  <si>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</si>
  <si>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</si>
  <si>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</si>
  <si>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</si>
  <si>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</si>
  <si>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</si>
  <si>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</si>
  <si>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</si>
  <si>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</si>
  <si>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</si>
  <si>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</si>
  <si>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</si>
  <si>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</si>
  <si>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</si>
  <si>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</si>
  <si>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</si>
  <si>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</si>
  <si>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</si>
  <si>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奈良県御杖村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</si>
  <si>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</si>
  <si>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</si>
  <si>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</si>
  <si>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</si>
  <si>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</si>
  <si>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</si>
  <si>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</si>
  <si>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</si>
  <si>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</si>
  <si>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</si>
  <si>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</si>
  <si>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</si>
  <si>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</si>
  <si>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</si>
  <si>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</si>
  <si>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</si>
  <si>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</si>
  <si>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</si>
  <si>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</si>
  <si>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</si>
  <si>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</si>
  <si>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</si>
  <si>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</si>
  <si>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</si>
  <si>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</si>
  <si>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</si>
  <si>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</si>
  <si>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</si>
  <si>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</si>
  <si>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</si>
  <si>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</si>
  <si>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</si>
  <si>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</si>
  <si>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</si>
  <si>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</si>
  <si>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</si>
  <si>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</si>
  <si>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</si>
  <si>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</si>
  <si>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</si>
  <si>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</si>
  <si>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</si>
  <si>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</si>
  <si>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</si>
  <si>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</si>
  <si>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</si>
  <si>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</si>
  <si>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</si>
  <si>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</si>
  <si>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</si>
  <si>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</si>
  <si>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</si>
  <si>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</si>
  <si>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</si>
  <si>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</si>
  <si>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</si>
  <si>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</si>
  <si>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</si>
  <si>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</si>
  <si>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</si>
  <si>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</si>
  <si>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</si>
  <si>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</si>
  <si>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</si>
  <si>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</si>
  <si>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</si>
  <si>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</si>
  <si>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</si>
  <si>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</si>
  <si>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</si>
  <si>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</si>
  <si>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</si>
  <si>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</si>
  <si>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</si>
  <si>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</si>
  <si>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</si>
  <si>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</si>
  <si>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</si>
  <si>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</si>
  <si>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</si>
  <si>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</si>
  <si>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</si>
  <si>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</si>
  <si>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</si>
  <si>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</si>
  <si>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</si>
  <si>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</si>
  <si>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</si>
  <si>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</si>
  <si>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</si>
  <si>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</si>
  <si>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</si>
  <si>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</si>
  <si>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</si>
  <si>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</si>
  <si>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</si>
  <si>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</si>
  <si>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</si>
  <si>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</si>
  <si>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</si>
  <si>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</si>
  <si>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</si>
  <si>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</si>
  <si>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</si>
  <si>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</si>
  <si>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</si>
  <si>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</si>
  <si>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</si>
  <si>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</si>
  <si>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</si>
  <si>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</si>
  <si>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</si>
  <si>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</si>
  <si>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</si>
  <si>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</si>
  <si>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</si>
  <si>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</si>
  <si>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</si>
  <si>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</si>
  <si>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</si>
  <si>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</si>
  <si>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</si>
  <si>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</si>
  <si>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</si>
  <si>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</si>
  <si>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</si>
  <si>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</si>
  <si>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</si>
  <si>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</si>
  <si>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</si>
  <si>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</si>
  <si>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</si>
  <si>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</si>
  <si>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</si>
  <si>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</si>
  <si>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</si>
  <si>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</si>
  <si>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</si>
  <si>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</si>
  <si>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</si>
  <si>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</si>
  <si>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</si>
  <si>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</si>
  <si>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</si>
  <si>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</si>
  <si>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</si>
  <si>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</si>
  <si>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</si>
  <si>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</si>
  <si>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</si>
  <si>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</si>
  <si>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</si>
  <si>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</si>
  <si>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</si>
  <si>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</si>
  <si>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</si>
  <si>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</si>
  <si>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</si>
  <si>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</si>
  <si>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</si>
  <si>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</si>
  <si>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</si>
  <si>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</si>
  <si>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</si>
  <si>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</si>
  <si>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</si>
  <si>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</si>
  <si>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</si>
  <si>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</si>
  <si>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</si>
  <si>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</si>
  <si>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</si>
  <si>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</si>
  <si>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</si>
  <si>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</si>
  <si>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</si>
  <si>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</si>
  <si>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一般会計</t>
  </si>
  <si>
    <t>介護保険特別会計</t>
  </si>
  <si>
    <t>簡易水道事業特別会計</t>
  </si>
  <si>
    <t>国民健康保険特別会計（事業勘定）</t>
  </si>
  <si>
    <t>国民健康保険特別会計（診療施設勘定）</t>
  </si>
  <si>
    <t>後期高齢者医療特別会計</t>
  </si>
  <si>
    <t>その他会計（赤字）</t>
  </si>
  <si>
    <t>その他会計（黒字）</t>
  </si>
  <si>
    <t>宇陀衛生一部事務組合</t>
  </si>
  <si>
    <t>奈良県市町村総合事務組合</t>
  </si>
  <si>
    <t>奈良県広域消防組合</t>
  </si>
  <si>
    <t>曽爾御杖行政一部事務組合</t>
    <rPh sb="4" eb="6">
      <t>ギョウセイ</t>
    </rPh>
    <phoneticPr fontId="2"/>
  </si>
  <si>
    <t>東宇陀環境衛生組合</t>
  </si>
  <si>
    <t>奈良広域水質検査センター組合</t>
    <rPh sb="6" eb="8">
      <t>ケンサ</t>
    </rPh>
    <phoneticPr fontId="2"/>
  </si>
  <si>
    <t>奈良県住宅新築資金等貸付金回収管理組合</t>
  </si>
  <si>
    <t>桜井宇陀広域連合</t>
  </si>
  <si>
    <t>奈良県後期高齢者医療広域連合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</si>
  <si>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</si>
  <si>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</si>
  <si>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</si>
  <si>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</si>
  <si>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</si>
  <si>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</si>
  <si>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</si>
  <si>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</si>
  <si>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</si>
  <si>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</si>
  <si>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</si>
  <si>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平成１８年度以降、地方債の発行額を抑制したことにより、実質公債費比率は減少が続き、類似団体を下回っている。今後も地方債の発行抑制に取り組む。
</t>
    <rPh sb="27" eb="29">
      <t>ジッシツ</t>
    </rPh>
    <rPh sb="29" eb="32">
      <t>コウサイヒ</t>
    </rPh>
    <rPh sb="32" eb="34">
      <t>ヒリツ</t>
    </rPh>
    <rPh sb="35" eb="37">
      <t>ゲンショウ</t>
    </rPh>
    <rPh sb="38" eb="39">
      <t>ツヅ</t>
    </rPh>
    <rPh sb="41" eb="43">
      <t>ルイジ</t>
    </rPh>
    <rPh sb="43" eb="45">
      <t>ダンタイ</t>
    </rPh>
    <rPh sb="46" eb="48">
      <t>シタマワ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</si>
</sst>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258207</c:v>
                </c:pt>
                <c:pt idx="1">
                  <c:v>245844</c:v>
                </c:pt>
                <c:pt idx="2">
                  <c:v>169609</c:v>
                </c:pt>
                <c:pt idx="3">
                  <c:v>183515</c:v>
                </c:pt>
                <c:pt idx="4">
                  <c:v>237041</c:v>
                </c:pt>
              </c:numCache>
            </c:numRef>
          </c:val>
          <c:smooth val="0"/>
        </c:ser>
        <c:dLbls>
          <c:showLegendKey val="0"/>
          <c:showVal val="0"/>
          <c:showCatName val="0"/>
          <c:showSerName val="0"/>
          <c:showPercent val="0"/>
          <c:showBubbleSize val="0"/>
        </c:dLbls>
        <c:marker val="1"/>
        <c:smooth val="0"/>
        <c:axId val="93371008"/>
        <c:axId val="93385472"/>
      </c:lineChart>
      <c:catAx>
        <c:axId val="93371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85472"/>
        <c:crosses val="autoZero"/>
        <c:auto val="1"/>
        <c:lblAlgn val="ctr"/>
        <c:lblOffset val="100"/>
        <c:tickLblSkip val="1"/>
        <c:tickMarkSkip val="1"/>
        <c:noMultiLvlLbl val="0"/>
      </c:catAx>
      <c:valAx>
        <c:axId val="933854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71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9.3800000000000008</c:v>
                </c:pt>
                <c:pt idx="1">
                  <c:v>19.78</c:v>
                </c:pt>
                <c:pt idx="2">
                  <c:v>21.07</c:v>
                </c:pt>
                <c:pt idx="3">
                  <c:v>21.12</c:v>
                </c:pt>
                <c:pt idx="4">
                  <c:v>20.78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53.4</c:v>
                </c:pt>
                <c:pt idx="1">
                  <c:v>54.12</c:v>
                </c:pt>
                <c:pt idx="2">
                  <c:v>56.37</c:v>
                </c:pt>
                <c:pt idx="3">
                  <c:v>53.53</c:v>
                </c:pt>
                <c:pt idx="4">
                  <c:v>56.47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921600"/>
        <c:axId val="9092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6.54</c:v>
                </c:pt>
                <c:pt idx="1">
                  <c:v>10.61</c:v>
                </c:pt>
                <c:pt idx="2">
                  <c:v>0.76</c:v>
                </c:pt>
                <c:pt idx="3">
                  <c:v>1.42</c:v>
                </c:pt>
                <c:pt idx="4">
                  <c:v>-1.22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921600"/>
        <c:axId val="90927872"/>
      </c:lineChart>
      <c:catAx>
        <c:axId val="9092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27872"/>
        <c:crosses val="autoZero"/>
        <c:auto val="1"/>
        <c:lblAlgn val="ctr"/>
        <c:lblOffset val="100"/>
        <c:tickLblSkip val="1"/>
        <c:tickMarkSkip val="1"/>
        <c:noMultiLvlLbl val="0"/>
      </c:catAx>
      <c:valAx>
        <c:axId val="9092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2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0.16</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0.18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0.4</c:v>
                </c:pt>
                <c:pt idx="4">
                  <c:v>#N/A</c:v>
                </c:pt>
                <c:pt idx="5">
                  <c:v>0.02</c:v>
                </c:pt>
                <c:pt idx="6">
                  <c:v>#N/A</c:v>
                </c:pt>
                <c:pt idx="7">
                  <c:v>0.43</c:v>
                </c:pt>
                <c:pt idx="8">
                  <c:v>#N/A</c:v>
                </c:pt>
                <c:pt idx="9">
                  <c:v>7.0000000000000007E-2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0.04</c:v>
                </c:pt>
                <c:pt idx="4">
                  <c:v>#N/A</c:v>
                </c:pt>
                <c:pt idx="5">
                  <c:v>0.03</c:v>
                </c:pt>
                <c:pt idx="6">
                  <c:v>#N/A</c:v>
                </c:pt>
                <c:pt idx="7">
                  <c:v>0.03</c:v>
                </c:pt>
                <c:pt idx="8">
                  <c:v>#N/A</c:v>
                </c:pt>
                <c:pt idx="9">
                  <c:v>0.14000000000000001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0.47</c:v>
                </c:pt>
                <c:pt idx="4">
                  <c:v>#N/A</c:v>
                </c:pt>
                <c:pt idx="5">
                  <c:v>0</c:v>
                </c:pt>
                <c:pt idx="6">
                  <c:v>#N/A</c:v>
                </c:pt>
                <c:pt idx="7">
                  <c:v>0.45</c:v>
                </c:pt>
                <c:pt idx="8">
                  <c:v>#N/A</c:v>
                </c:pt>
                <c:pt idx="9">
                  <c:v>0.25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9.23</c:v>
                </c:pt>
                <c:pt idx="2">
                  <c:v>#N/A</c:v>
                </c:pt>
                <c:pt idx="3">
                  <c:v>19.61</c:v>
                </c:pt>
                <c:pt idx="4">
                  <c:v>#N/A</c:v>
                </c:pt>
                <c:pt idx="5">
                  <c:v>21.07</c:v>
                </c:pt>
                <c:pt idx="6">
                  <c:v>#N/A</c:v>
                </c:pt>
                <c:pt idx="7">
                  <c:v>21.12</c:v>
                </c:pt>
                <c:pt idx="8">
                  <c:v>#N/A</c:v>
                </c:pt>
                <c:pt idx="9">
                  <c:v>20.77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7844736"/>
        <c:axId val="107846272"/>
      </c:barChart>
      <c:catAx>
        <c:axId val="10784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46272"/>
        <c:crosses val="autoZero"/>
        <c:auto val="1"/>
        <c:lblAlgn val="ctr"/>
        <c:lblOffset val="100"/>
        <c:tickLblSkip val="1"/>
        <c:tickMarkSkip val="1"/>
        <c:noMultiLvlLbl val="0"/>
      </c:catAx>
      <c:valAx>
        <c:axId val="10784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4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375</c:v>
                </c:pt>
                <c:pt idx="5">
                  <c:v>352</c:v>
                </c:pt>
                <c:pt idx="8">
                  <c:v>346</c:v>
                </c:pt>
                <c:pt idx="11">
                  <c:v>325</c:v>
                </c:pt>
                <c:pt idx="14">
                  <c:v>279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c:v>
                </c:pt>
                <c:pt idx="3">
                  <c:v>16</c:v>
                </c:pt>
                <c:pt idx="6">
                  <c:v>12</c:v>
                </c:pt>
                <c:pt idx="9">
                  <c:v>21</c:v>
                </c:pt>
                <c:pt idx="12">
                  <c:v>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468</c:v>
                </c:pt>
                <c:pt idx="3">
                  <c:v>439</c:v>
                </c:pt>
                <c:pt idx="6">
                  <c:v>420</c:v>
                </c:pt>
                <c:pt idx="9">
                  <c:v>384</c:v>
                </c:pt>
                <c:pt idx="12">
                  <c:v>316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3228416"/>
        <c:axId val="9324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112</c:v>
                </c:pt>
                <c:pt idx="2">
                  <c:v>#N/A</c:v>
                </c:pt>
                <c:pt idx="3">
                  <c:v>#N/A</c:v>
                </c:pt>
                <c:pt idx="4">
                  <c:v>104</c:v>
                </c:pt>
                <c:pt idx="5">
                  <c:v>#N/A</c:v>
                </c:pt>
                <c:pt idx="6">
                  <c:v>#N/A</c:v>
                </c:pt>
                <c:pt idx="7">
                  <c:v>87</c:v>
                </c:pt>
                <c:pt idx="8">
                  <c:v>#N/A</c:v>
                </c:pt>
                <c:pt idx="9">
                  <c:v>#N/A</c:v>
                </c:pt>
                <c:pt idx="10">
                  <c:v>81</c:v>
                </c:pt>
                <c:pt idx="11">
                  <c:v>#N/A</c:v>
                </c:pt>
                <c:pt idx="12">
                  <c:v>#N/A</c:v>
                </c:pt>
                <c:pt idx="13">
                  <c:v>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3228416"/>
        <c:axId val="93242880"/>
      </c:lineChart>
      <c:catAx>
        <c:axId val="932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42880"/>
        <c:crosses val="autoZero"/>
        <c:auto val="1"/>
        <c:lblAlgn val="ctr"/>
        <c:lblOffset val="100"/>
        <c:tickLblSkip val="1"/>
        <c:tickMarkSkip val="1"/>
        <c:noMultiLvlLbl val="0"/>
      </c:catAx>
      <c:valAx>
        <c:axId val="932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2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2258</c:v>
                </c:pt>
                <c:pt idx="5">
                  <c:v>2086</c:v>
                </c:pt>
                <c:pt idx="8">
                  <c:v>1896</c:v>
                </c:pt>
                <c:pt idx="11">
                  <c:v>1748</c:v>
                </c:pt>
                <c:pt idx="14">
                  <c:v>1647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2122</c:v>
                </c:pt>
                <c:pt idx="5">
                  <c:v>2234</c:v>
                </c:pt>
                <c:pt idx="8">
                  <c:v>2324</c:v>
                </c:pt>
                <c:pt idx="11">
                  <c:v>2538</c:v>
                </c:pt>
                <c:pt idx="14">
                  <c:v>2771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711</c:v>
                </c:pt>
                <c:pt idx="3">
                  <c:v>674</c:v>
                </c:pt>
                <c:pt idx="6">
                  <c:v>643</c:v>
                </c:pt>
                <c:pt idx="9">
                  <c:v>612</c:v>
                </c:pt>
                <c:pt idx="12">
                  <c:v>597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c:v>
                </c:pt>
                <c:pt idx="3">
                  <c:v>5</c:v>
                </c:pt>
                <c:pt idx="6">
                  <c:v>17</c:v>
                </c:pt>
                <c:pt idx="9">
                  <c:v>33</c:v>
                </c:pt>
                <c:pt idx="12">
                  <c:v>39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154</c:v>
                </c:pt>
                <c:pt idx="3">
                  <c:v>184</c:v>
                </c:pt>
                <c:pt idx="6">
                  <c:v>145</c:v>
                </c:pt>
                <c:pt idx="9">
                  <c:v>150</c:v>
                </c:pt>
                <c:pt idx="12">
                  <c:v>149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2440</c:v>
                </c:pt>
                <c:pt idx="3">
                  <c:v>2200</c:v>
                </c:pt>
                <c:pt idx="6">
                  <c:v>1939</c:v>
                </c:pt>
                <c:pt idx="9">
                  <c:v>1748</c:v>
                </c:pt>
                <c:pt idx="12">
                  <c:v>1649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7747584"/>
        <c:axId val="10775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7747584"/>
        <c:axId val="107757952"/>
      </c:lineChart>
      <c:catAx>
        <c:axId val="10774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757952"/>
        <c:crosses val="autoZero"/>
        <c:auto val="1"/>
        <c:lblAlgn val="ctr"/>
        <c:lblOffset val="100"/>
        <c:tickLblSkip val="1"/>
        <c:tickMarkSkip val="1"/>
        <c:noMultiLvlLbl val="0"/>
      </c:catAx>
      <c:valAx>
        <c:axId val="10775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4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{87561E27-D18F-45AD-B5FC-22B315701096}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{C4FA5BF7-0038-4103-84DE-57FFEC883244}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{5F0DE713-D8E0-4ED2-AC43-5AB2367E51D4}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{1E116B8C-9901-4E7E-8773-578C7EAC481B}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{4029EC0D-59CB-4CB2-B0D4-25679A3D03F8}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{D1498D27-22FB-404F-8272-E9701ACE3E16}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{EAE6DD9C-1A32-44A0-87A2-11507BFCA083}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{95BB75B6-E369-4AFE-BBE9-9C9F0B425DE3}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{FCAD7B87-2768-4AA0-9952-0151A66DE22F}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{5EB800F8-3A50-43BE-824A-18BCBD15388A}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8391808"/>
        <c:axId val="108393984"/>
      </c:scatterChart>
      <c:valAx>
        <c:axId val="108391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93984"/>
        <c:crosses val="autoZero"/>
        <c:crossBetween val="midCat"/>
      </c:valAx>
      <c:valAx>
        <c:axId val="108393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91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{86C07753-2F5B-45CF-955D-9A4A9FE7BFCD}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{D21C692A-3A9D-4C16-8404-5AFE4C0E29B3}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{6493297C-0973-4C85-897A-28FA49A41480}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{CBB5C915-5165-4F07-A3A1-6F15E8E4F08B}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{9BA08E6E-E304-4E6A-9E19-DD4DE740405F}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9.8000000000000007</c:v>
                </c:pt>
                <c:pt idx="2">
                  <c:v>8.9</c:v>
                </c:pt>
                <c:pt idx="3">
                  <c:v>7.9</c:v>
                </c:pt>
                <c:pt idx="4">
                  <c:v>6.6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{8C6031E1-2A03-460F-9C18-A9E6BA70D198}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{4F4311F3-7F2E-4A42-9C41-7B23EE98CC46}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{188BF8A7-247A-49BA-8FF2-A264820F1331}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{ED3C7A90-95EA-40D7-AD74-FBBABE149C97}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{943D4EEB-92BF-42BB-B9DE-98C782CBF454}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649856"/>
        <c:axId val="108652032"/>
      </c:scatterChart>
      <c:valAx>
        <c:axId val="108649856"/>
        <c:scaling>
          <c:orientation val="minMax"/>
          <c:max val="1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52032"/>
        <c:crosses val="autoZero"/>
        <c:crossBetween val="midCat"/>
      </c:valAx>
      <c:valAx>
        <c:axId val="108652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49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８年度以降、地方債の発行額を抑制し、また簡易水道事業債等の繰上償還を実施した。そのため、平成２１年度までは元利償還金等が増加していたが、平成２２年度から減少に転じた。平成２８年度以降は元利償還金が大幅に減少する予定で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今後も地方債の発行抑制に取り組む。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簡易水道の中央監視装置を整備したことに伴い簡易水道事業の地方債残高が増加したものの、地方債の発行抑制に取り組んでいるため、地方債残高は減少させることができた。また行財政改革の推進により、基金残高が増加したことによって、引き続き将来負担額より、充当可能財源等が上回る結果となった。今後も将来負担額を増加させないように、地方債の発行抑制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過疎化による人口の減少や</a:t>
          </a:r>
          <a:r>
            <a:rPr lang="ja-JP" altLang="en-US" sz="1300" b="0" i="0" baseline="0">
              <a:solidFill>
                <a:schemeClr val="dk1"/>
              </a:solidFill>
              <a:effectLst/>
              <a:latin typeface="+mn-lt"/>
              <a:ea typeface="+mn-ea"/>
              <a:cs typeface="+mn-cs"/>
            </a:rPr>
            <a:t>退職者の増加により</a:t>
          </a:r>
          <a:r>
            <a:rPr lang="ja-JP" altLang="ja-JP" sz="1300" b="0" i="0" baseline="0">
              <a:solidFill>
                <a:schemeClr val="dk1"/>
              </a:solidFill>
              <a:effectLst/>
              <a:latin typeface="+mn-lt"/>
              <a:ea typeface="+mn-ea"/>
              <a:cs typeface="+mn-cs"/>
            </a:rPr>
            <a:t>、村</a:t>
          </a:r>
          <a:r>
            <a:rPr lang="ja-JP" altLang="en-US" sz="1300" b="0" i="0" baseline="0">
              <a:solidFill>
                <a:schemeClr val="dk1"/>
              </a:solidFill>
              <a:effectLst/>
              <a:latin typeface="+mn-lt"/>
              <a:ea typeface="+mn-ea"/>
              <a:cs typeface="+mn-cs"/>
            </a:rPr>
            <a:t>県民</a:t>
          </a:r>
          <a:r>
            <a:rPr lang="ja-JP" altLang="ja-JP" sz="1300" b="0" i="0" baseline="0">
              <a:solidFill>
                <a:schemeClr val="dk1"/>
              </a:solidFill>
              <a:effectLst/>
              <a:latin typeface="+mn-lt"/>
              <a:ea typeface="+mn-ea"/>
              <a:cs typeface="+mn-cs"/>
            </a:rPr>
            <a:t>税は年々減少傾向にあり、</a:t>
          </a:r>
          <a:r>
            <a:rPr lang="ja-JP" altLang="en-US" sz="1300" b="0" i="0" baseline="0">
              <a:solidFill>
                <a:schemeClr val="dk1"/>
              </a:solidFill>
              <a:effectLst/>
              <a:latin typeface="+mn-lt"/>
              <a:ea typeface="+mn-ea"/>
              <a:cs typeface="+mn-cs"/>
            </a:rPr>
            <a:t>村税の</a:t>
          </a:r>
          <a:r>
            <a:rPr lang="ja-JP" altLang="ja-JP" sz="1300" b="0" i="0" baseline="0">
              <a:solidFill>
                <a:schemeClr val="dk1"/>
              </a:solidFill>
              <a:effectLst/>
              <a:latin typeface="+mn-lt"/>
              <a:ea typeface="+mn-ea"/>
              <a:cs typeface="+mn-cs"/>
            </a:rPr>
            <a:t>徴収率の向上に努めているものの、財政力は極めて低い水準におかれている。引き続き行財政改革に取り組み、経常経費の抑制、あらゆる経費の見直しを行い、財政の健全化を図っていく。</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73406</xdr:rowOff>
    </xdr:from>
    <xdr:to>
      <xdr:col>6</xdr:col>
      <xdr:colOff>50800</xdr:colOff>
      <xdr:row>44</xdr:row>
      <xdr:rowOff>3556</xdr:rowOff>
    </xdr:to>
    <xdr:sp macro="" textlink="">
      <xdr:nvSpPr>
        <xdr:cNvPr id="69" name="フローチャート : 判断 68"/>
        <xdr:cNvSpPr/>
      </xdr:nvSpPr>
      <xdr:spPr>
        <a:xfrm>
          <a:off x="4064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70" name="テキスト ボックス 69"/>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58928</xdr:rowOff>
    </xdr:from>
    <xdr:to>
      <xdr:col>4</xdr:col>
      <xdr:colOff>482600</xdr:colOff>
      <xdr:row>44</xdr:row>
      <xdr:rowOff>58928</xdr:rowOff>
    </xdr:to>
    <xdr:cxnSp macro="">
      <xdr:nvCxnSpPr>
        <xdr:cNvPr id="71" name="直線コネクタ 70"/>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54102</xdr:rowOff>
    </xdr:from>
    <xdr:to>
      <xdr:col>4</xdr:col>
      <xdr:colOff>533400</xdr:colOff>
      <xdr:row>43</xdr:row>
      <xdr:rowOff>155702</xdr:rowOff>
    </xdr:to>
    <xdr:sp macro="" textlink="">
      <xdr:nvSpPr>
        <xdr:cNvPr id="72" name="フローチャート : 判断 71"/>
        <xdr:cNvSpPr/>
      </xdr:nvSpPr>
      <xdr:spPr>
        <a:xfrm>
          <a:off x="3175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73" name="テキスト ボックス 72"/>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58928</xdr:rowOff>
    </xdr:to>
    <xdr:cxnSp macro="">
      <xdr:nvCxnSpPr>
        <xdr:cNvPr id="74" name="直線コネクタ 73"/>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34798</xdr:rowOff>
    </xdr:from>
    <xdr:to>
      <xdr:col>3</xdr:col>
      <xdr:colOff>330200</xdr:colOff>
      <xdr:row>43</xdr:row>
      <xdr:rowOff>136398</xdr:rowOff>
    </xdr:to>
    <xdr:sp macro="" textlink="">
      <xdr:nvSpPr>
        <xdr:cNvPr id="75" name="フローチャート : 判断 74"/>
        <xdr:cNvSpPr/>
      </xdr:nvSpPr>
      <xdr:spPr>
        <a:xfrm>
          <a:off x="2286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146575</xdr:rowOff>
    </xdr:from>
    <xdr:ext cx="762000" cy="259045"/>
    <xdr:sp macro="" textlink="">
      <xdr:nvSpPr>
        <xdr:cNvPr id="76" name="テキスト ボックス 75"/>
        <xdr:cNvSpPr txBox="1"/>
      </xdr:nvSpPr>
      <xdr:spPr>
        <a:xfrm>
          <a:off x="1955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77" name="フローチャート : 判断 76"/>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78" name="テキスト ボックス 7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8128</xdr:rowOff>
    </xdr:from>
    <xdr:to>
      <xdr:col>3</xdr:col>
      <xdr:colOff>330200</xdr:colOff>
      <xdr:row>44</xdr:row>
      <xdr:rowOff>109728</xdr:rowOff>
    </xdr:to>
    <xdr:sp macro="" textlink="">
      <xdr:nvSpPr>
        <xdr:cNvPr id="90" name="円/楕円 89"/>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94505</xdr:rowOff>
    </xdr:from>
    <xdr:ext cx="762000" cy="259045"/>
    <xdr:sp macro="" textlink="">
      <xdr:nvSpPr>
        <xdr:cNvPr id="91" name="テキスト ボックス 90"/>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8128</xdr:rowOff>
    </xdr:from>
    <xdr:to>
      <xdr:col>2</xdr:col>
      <xdr:colOff>127000</xdr:colOff>
      <xdr:row>44</xdr:row>
      <xdr:rowOff>109728</xdr:rowOff>
    </xdr:to>
    <xdr:sp macro="" textlink="">
      <xdr:nvSpPr>
        <xdr:cNvPr id="92" name="円/楕円 91"/>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94505</xdr:rowOff>
    </xdr:from>
    <xdr:ext cx="762000" cy="259045"/>
    <xdr:sp macro="" textlink="">
      <xdr:nvSpPr>
        <xdr:cNvPr id="93" name="テキスト ボックス 92"/>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平成21年度のピーク</a:t>
          </a:r>
          <a:r>
            <a:rPr lang="ja-JP" altLang="en-US" sz="1300" b="0" i="0" baseline="0">
              <a:solidFill>
                <a:schemeClr val="dk1"/>
              </a:solidFill>
              <a:effectLst/>
              <a:latin typeface="+mn-lt"/>
              <a:ea typeface="+mn-ea"/>
              <a:cs typeface="+mn-cs"/>
            </a:rPr>
            <a:t>であった</a:t>
          </a:r>
          <a:r>
            <a:rPr lang="ja-JP" altLang="ja-JP" sz="1300" b="0" i="0" baseline="0">
              <a:solidFill>
                <a:schemeClr val="dk1"/>
              </a:solidFill>
              <a:effectLst/>
              <a:latin typeface="+mn-lt"/>
              <a:ea typeface="+mn-ea"/>
              <a:cs typeface="+mn-cs"/>
            </a:rPr>
            <a:t>公債費が</a:t>
          </a:r>
          <a:r>
            <a:rPr lang="ja-JP" altLang="en-US" sz="1300" b="0" i="0" baseline="0">
              <a:solidFill>
                <a:schemeClr val="dk1"/>
              </a:solidFill>
              <a:effectLst/>
              <a:latin typeface="+mn-lt"/>
              <a:ea typeface="+mn-ea"/>
              <a:cs typeface="+mn-cs"/>
            </a:rPr>
            <a:t>年々減少し</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年度に</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類似団体の平均水準に</a:t>
          </a:r>
          <a:r>
            <a:rPr lang="ja-JP" altLang="en-US" sz="1300" b="0" i="0" baseline="0">
              <a:solidFill>
                <a:schemeClr val="dk1"/>
              </a:solidFill>
              <a:effectLst/>
              <a:latin typeface="+mn-lt"/>
              <a:ea typeface="+mn-ea"/>
              <a:cs typeface="+mn-cs"/>
            </a:rPr>
            <a:t>まで</a:t>
          </a:r>
          <a:r>
            <a:rPr lang="ja-JP" altLang="ja-JP" sz="1300" b="0" i="0" baseline="0">
              <a:solidFill>
                <a:schemeClr val="dk1"/>
              </a:solidFill>
              <a:effectLst/>
              <a:latin typeface="+mn-lt"/>
              <a:ea typeface="+mn-ea"/>
              <a:cs typeface="+mn-cs"/>
            </a:rPr>
            <a:t>改善</a:t>
          </a:r>
          <a:r>
            <a:rPr lang="ja-JP" altLang="en-US" sz="1300" b="0" i="0" baseline="0">
              <a:solidFill>
                <a:schemeClr val="dk1"/>
              </a:solidFill>
              <a:effectLst/>
              <a:latin typeface="+mn-lt"/>
              <a:ea typeface="+mn-ea"/>
              <a:cs typeface="+mn-cs"/>
            </a:rPr>
            <a:t>することができた。今後は、</a:t>
          </a:r>
          <a:r>
            <a:rPr lang="ja-JP" altLang="ja-JP" sz="1300" b="0" i="0" baseline="0">
              <a:solidFill>
                <a:schemeClr val="dk1"/>
              </a:solidFill>
              <a:effectLst/>
              <a:latin typeface="+mn-lt"/>
              <a:ea typeface="+mn-ea"/>
              <a:cs typeface="+mn-cs"/>
            </a:rPr>
            <a:t>歳入</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地方税が人口減少により年々減少しており、地方交付税に頼らざるを得ない状況の中、歳出削減に更に取り組まなければならない。地方債発行の抑制や</a:t>
          </a:r>
          <a:r>
            <a:rPr lang="ja-JP" altLang="en-US" sz="1300" b="0" i="0" baseline="0">
              <a:solidFill>
                <a:schemeClr val="dk1"/>
              </a:solidFill>
              <a:effectLst/>
              <a:latin typeface="+mn-lt"/>
              <a:ea typeface="+mn-ea"/>
              <a:cs typeface="+mn-cs"/>
            </a:rPr>
            <a:t>退職</a:t>
          </a:r>
          <a:r>
            <a:rPr lang="ja-JP" altLang="ja-JP" sz="1300" b="0" i="0" baseline="0">
              <a:solidFill>
                <a:schemeClr val="dk1"/>
              </a:solidFill>
              <a:effectLst/>
              <a:latin typeface="+mn-lt"/>
              <a:ea typeface="+mn-ea"/>
              <a:cs typeface="+mn-cs"/>
            </a:rPr>
            <a:t>者不補充による人件費の抑制等</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経常経費の削減に努め</a:t>
          </a:r>
          <a:r>
            <a:rPr lang="ja-JP" altLang="en-US" sz="1300" b="0" i="0" baseline="0">
              <a:solidFill>
                <a:schemeClr val="dk1"/>
              </a:solidFill>
              <a:effectLst/>
              <a:latin typeface="+mn-lt"/>
              <a:ea typeface="+mn-ea"/>
              <a:cs typeface="+mn-cs"/>
            </a:rPr>
            <a:t>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73841</xdr:rowOff>
    </xdr:from>
    <xdr:to>
      <xdr:col>7</xdr:col>
      <xdr:colOff>152400</xdr:colOff>
      <xdr:row>64</xdr:row>
      <xdr:rowOff>139337</xdr:rowOff>
    </xdr:to>
    <xdr:cxnSp macro="">
      <xdr:nvCxnSpPr>
        <xdr:cNvPr id="130" name="直線コネクタ 129"/>
        <xdr:cNvCxnSpPr/>
      </xdr:nvCxnSpPr>
      <xdr:spPr>
        <a:xfrm flipV="1">
          <a:off x="4114800" y="1104664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139337</xdr:rowOff>
    </xdr:from>
    <xdr:to>
      <xdr:col>6</xdr:col>
      <xdr:colOff>0</xdr:colOff>
      <xdr:row>65</xdr:row>
      <xdr:rowOff>154033</xdr:rowOff>
    </xdr:to>
    <xdr:cxnSp macro="">
      <xdr:nvCxnSpPr>
        <xdr:cNvPr id="133" name="直線コネクタ 132"/>
        <xdr:cNvCxnSpPr/>
      </xdr:nvCxnSpPr>
      <xdr:spPr>
        <a:xfrm flipV="1">
          <a:off x="3225800" y="1111213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4" name="フローチャート : 判断 133"/>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58981</xdr:rowOff>
    </xdr:from>
    <xdr:ext cx="736600" cy="259045"/>
    <xdr:sp macro="" textlink="">
      <xdr:nvSpPr>
        <xdr:cNvPr id="135" name="テキスト ボックス 134"/>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65</xdr:row>
      <xdr:rowOff>154033</xdr:rowOff>
    </xdr:to>
    <xdr:cxnSp macro="">
      <xdr:nvCxnSpPr>
        <xdr:cNvPr id="136" name="直線コネクタ 135"/>
        <xdr:cNvCxnSpPr/>
      </xdr:nvCxnSpPr>
      <xdr:spPr>
        <a:xfrm>
          <a:off x="2336800" y="1122934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81643</xdr:rowOff>
    </xdr:from>
    <xdr:to>
      <xdr:col>4</xdr:col>
      <xdr:colOff>533400</xdr:colOff>
      <xdr:row>65</xdr:row>
      <xdr:rowOff>11793</xdr:rowOff>
    </xdr:to>
    <xdr:sp macro="" textlink="">
      <xdr:nvSpPr>
        <xdr:cNvPr id="137" name="フローチャート : 判断 136"/>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21970</xdr:rowOff>
    </xdr:from>
    <xdr:ext cx="762000" cy="259045"/>
    <xdr:sp macro="" textlink="">
      <xdr:nvSpPr>
        <xdr:cNvPr id="138" name="テキスト ボックス 137"/>
        <xdr:cNvSpPr txBox="1"/>
      </xdr:nvSpPr>
      <xdr:spPr>
        <a:xfrm>
          <a:off x="2844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29935</xdr:rowOff>
    </xdr:from>
    <xdr:to>
      <xdr:col>3</xdr:col>
      <xdr:colOff>279400</xdr:colOff>
      <xdr:row>65</xdr:row>
      <xdr:rowOff>85090</xdr:rowOff>
    </xdr:to>
    <xdr:cxnSp macro="">
      <xdr:nvCxnSpPr>
        <xdr:cNvPr id="139" name="直線コネクタ 138"/>
        <xdr:cNvCxnSpPr/>
      </xdr:nvCxnSpPr>
      <xdr:spPr>
        <a:xfrm>
          <a:off x="1447800" y="111741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125549</xdr:rowOff>
    </xdr:from>
    <xdr:to>
      <xdr:col>3</xdr:col>
      <xdr:colOff>330200</xdr:colOff>
      <xdr:row>64</xdr:row>
      <xdr:rowOff>55699</xdr:rowOff>
    </xdr:to>
    <xdr:sp macro="" textlink="">
      <xdr:nvSpPr>
        <xdr:cNvPr id="140" name="フローチャート : 判断 139"/>
        <xdr:cNvSpPr/>
      </xdr:nvSpPr>
      <xdr:spPr>
        <a:xfrm>
          <a:off x="2286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65876</xdr:rowOff>
    </xdr:from>
    <xdr:ext cx="762000" cy="259045"/>
    <xdr:sp macro="" textlink="">
      <xdr:nvSpPr>
        <xdr:cNvPr id="141" name="テキスト ボックス 140"/>
        <xdr:cNvSpPr txBox="1"/>
      </xdr:nvSpPr>
      <xdr:spPr>
        <a:xfrm>
          <a:off x="1955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139337</xdr:rowOff>
    </xdr:from>
    <xdr:to>
      <xdr:col>2</xdr:col>
      <xdr:colOff>127000</xdr:colOff>
      <xdr:row>64</xdr:row>
      <xdr:rowOff>69487</xdr:rowOff>
    </xdr:to>
    <xdr:sp macro="" textlink="">
      <xdr:nvSpPr>
        <xdr:cNvPr id="142" name="フローチャート : 判断 141"/>
        <xdr:cNvSpPr/>
      </xdr:nvSpPr>
      <xdr:spPr>
        <a:xfrm>
          <a:off x="1397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79664</xdr:rowOff>
    </xdr:from>
    <xdr:ext cx="762000" cy="259045"/>
    <xdr:sp macro="" textlink="">
      <xdr:nvSpPr>
        <xdr:cNvPr id="143" name="テキスト ボックス 142"/>
        <xdr:cNvSpPr txBox="1"/>
      </xdr:nvSpPr>
      <xdr:spPr>
        <a:xfrm>
          <a:off x="1066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23041</xdr:rowOff>
    </xdr:from>
    <xdr:to>
      <xdr:col>7</xdr:col>
      <xdr:colOff>203200</xdr:colOff>
      <xdr:row>64</xdr:row>
      <xdr:rowOff>124641</xdr:rowOff>
    </xdr:to>
    <xdr:sp macro="" textlink="">
      <xdr:nvSpPr>
        <xdr:cNvPr id="149" name="円/楕円 148"/>
        <xdr:cNvSpPr/>
      </xdr:nvSpPr>
      <xdr:spPr>
        <a:xfrm>
          <a:off x="49022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166568</xdr:rowOff>
    </xdr:from>
    <xdr:ext cx="762000" cy="259045"/>
    <xdr:sp macro="" textlink="">
      <xdr:nvSpPr>
        <xdr:cNvPr id="150" name="財政構造の弾力性該当値テキスト"/>
        <xdr:cNvSpPr txBox="1"/>
      </xdr:nvSpPr>
      <xdr:spPr>
        <a:xfrm>
          <a:off x="5041900" y="10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88537</xdr:rowOff>
    </xdr:from>
    <xdr:to>
      <xdr:col>6</xdr:col>
      <xdr:colOff>50800</xdr:colOff>
      <xdr:row>65</xdr:row>
      <xdr:rowOff>18687</xdr:rowOff>
    </xdr:to>
    <xdr:sp macro="" textlink="">
      <xdr:nvSpPr>
        <xdr:cNvPr id="151" name="円/楕円 150"/>
        <xdr:cNvSpPr/>
      </xdr:nvSpPr>
      <xdr:spPr>
        <a:xfrm>
          <a:off x="4064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3464</xdr:rowOff>
    </xdr:from>
    <xdr:ext cx="736600" cy="259045"/>
    <xdr:sp macro="" textlink="">
      <xdr:nvSpPr>
        <xdr:cNvPr id="152" name="テキスト ボックス 151"/>
        <xdr:cNvSpPr txBox="1"/>
      </xdr:nvSpPr>
      <xdr:spPr>
        <a:xfrm>
          <a:off x="3733800" y="111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103233</xdr:rowOff>
    </xdr:from>
    <xdr:to>
      <xdr:col>4</xdr:col>
      <xdr:colOff>533400</xdr:colOff>
      <xdr:row>66</xdr:row>
      <xdr:rowOff>33383</xdr:rowOff>
    </xdr:to>
    <xdr:sp macro="" textlink="">
      <xdr:nvSpPr>
        <xdr:cNvPr id="153" name="円/楕円 152"/>
        <xdr:cNvSpPr/>
      </xdr:nvSpPr>
      <xdr:spPr>
        <a:xfrm>
          <a:off x="3175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18160</xdr:rowOff>
    </xdr:from>
    <xdr:ext cx="762000" cy="259045"/>
    <xdr:sp macro="" textlink="">
      <xdr:nvSpPr>
        <xdr:cNvPr id="154" name="テキスト ボックス 153"/>
        <xdr:cNvSpPr txBox="1"/>
      </xdr:nvSpPr>
      <xdr:spPr>
        <a:xfrm>
          <a:off x="2844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5" name="円/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57" name="円/楕円 156"/>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65512</xdr:rowOff>
    </xdr:from>
    <xdr:ext cx="762000" cy="259045"/>
    <xdr:sp macro="" textlink="">
      <xdr:nvSpPr>
        <xdr:cNvPr id="158" name="テキスト ボックス 157"/>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[363,808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市町村類型の変更により、</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の平均数値が大きく上昇したことに伴い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類似団体より</a:t>
          </a:r>
          <a:r>
            <a:rPr lang="ja-JP" altLang="ja-JP" sz="1100" b="0" i="0" baseline="0">
              <a:solidFill>
                <a:schemeClr val="dk1"/>
              </a:solidFill>
              <a:effectLst/>
              <a:latin typeface="+mn-lt"/>
              <a:ea typeface="+mn-ea"/>
              <a:cs typeface="+mn-cs"/>
            </a:rPr>
            <a:t>低い決算額</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が、退職者不補充や給与の見直しによる人件費の削減や、電算関係経費の抑制（システムのクラウド化）による物件費の削減に努め、今後も経常経費の抑制に取り組む。</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91430</xdr:rowOff>
    </xdr:from>
    <xdr:to>
      <xdr:col>7</xdr:col>
      <xdr:colOff>152400</xdr:colOff>
      <xdr:row>82</xdr:row>
      <xdr:rowOff>102347</xdr:rowOff>
    </xdr:to>
    <xdr:cxnSp macro="">
      <xdr:nvCxnSpPr>
        <xdr:cNvPr id="194" name="直線コネクタ 193"/>
        <xdr:cNvCxnSpPr/>
      </xdr:nvCxnSpPr>
      <xdr:spPr>
        <a:xfrm>
          <a:off x="4114800" y="14150330"/>
          <a:ext cx="8382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45762</xdr:rowOff>
    </xdr:from>
    <xdr:to>
      <xdr:col>6</xdr:col>
      <xdr:colOff>0</xdr:colOff>
      <xdr:row>82</xdr:row>
      <xdr:rowOff>91430</xdr:rowOff>
    </xdr:to>
    <xdr:cxnSp macro="">
      <xdr:nvCxnSpPr>
        <xdr:cNvPr id="197" name="直線コネクタ 196"/>
        <xdr:cNvCxnSpPr/>
      </xdr:nvCxnSpPr>
      <xdr:spPr>
        <a:xfrm>
          <a:off x="3225800" y="14104662"/>
          <a:ext cx="8890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8" name="フローチャート : 判断 197"/>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9" name="テキスト ボックス 198"/>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31584</xdr:rowOff>
    </xdr:from>
    <xdr:to>
      <xdr:col>4</xdr:col>
      <xdr:colOff>482600</xdr:colOff>
      <xdr:row>82</xdr:row>
      <xdr:rowOff>45762</xdr:rowOff>
    </xdr:to>
    <xdr:cxnSp macro="">
      <xdr:nvCxnSpPr>
        <xdr:cNvPr id="200" name="直線コネクタ 199"/>
        <xdr:cNvCxnSpPr/>
      </xdr:nvCxnSpPr>
      <xdr:spPr>
        <a:xfrm>
          <a:off x="2336800" y="14090484"/>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201" name="フローチャート : 判断 200"/>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202" name="テキスト ボックス 201"/>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11523</xdr:rowOff>
    </xdr:from>
    <xdr:to>
      <xdr:col>3</xdr:col>
      <xdr:colOff>279400</xdr:colOff>
      <xdr:row>82</xdr:row>
      <xdr:rowOff>31584</xdr:rowOff>
    </xdr:to>
    <xdr:cxnSp macro="">
      <xdr:nvCxnSpPr>
        <xdr:cNvPr id="203" name="直線コネクタ 202"/>
        <xdr:cNvCxnSpPr/>
      </xdr:nvCxnSpPr>
      <xdr:spPr>
        <a:xfrm>
          <a:off x="1447800" y="14070423"/>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4" name="フローチャート : 判断 203"/>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205" name="テキスト ボックス 204"/>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6" name="フローチャート : 判断 205"/>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7" name="テキスト ボックス 206"/>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51547</xdr:rowOff>
    </xdr:from>
    <xdr:to>
      <xdr:col>7</xdr:col>
      <xdr:colOff>203200</xdr:colOff>
      <xdr:row>82</xdr:row>
      <xdr:rowOff>153147</xdr:rowOff>
    </xdr:to>
    <xdr:sp macro="" textlink="">
      <xdr:nvSpPr>
        <xdr:cNvPr id="213" name="円/楕円 212"/>
        <xdr:cNvSpPr/>
      </xdr:nvSpPr>
      <xdr:spPr>
        <a:xfrm>
          <a:off x="4902200" y="141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68074</xdr:rowOff>
    </xdr:from>
    <xdr:ext cx="762000" cy="259045"/>
    <xdr:sp macro="" textlink="">
      <xdr:nvSpPr>
        <xdr:cNvPr id="214" name="人件費・物件費等の状況該当値テキスト"/>
        <xdr:cNvSpPr txBox="1"/>
      </xdr:nvSpPr>
      <xdr:spPr>
        <a:xfrm>
          <a:off x="5041900" y="1395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363,808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40630</xdr:rowOff>
    </xdr:from>
    <xdr:to>
      <xdr:col>6</xdr:col>
      <xdr:colOff>50800</xdr:colOff>
      <xdr:row>82</xdr:row>
      <xdr:rowOff>142230</xdr:rowOff>
    </xdr:to>
    <xdr:sp macro="" textlink="">
      <xdr:nvSpPr>
        <xdr:cNvPr id="215" name="円/楕円 214"/>
        <xdr:cNvSpPr/>
      </xdr:nvSpPr>
      <xdr:spPr>
        <a:xfrm>
          <a:off x="4064000" y="140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127007</xdr:rowOff>
    </xdr:from>
    <xdr:ext cx="736600" cy="259045"/>
    <xdr:sp macro="" textlink="">
      <xdr:nvSpPr>
        <xdr:cNvPr id="216" name="テキスト ボックス 215"/>
        <xdr:cNvSpPr txBox="1"/>
      </xdr:nvSpPr>
      <xdr:spPr>
        <a:xfrm>
          <a:off x="3733800" y="141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354,307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166412</xdr:rowOff>
    </xdr:from>
    <xdr:to>
      <xdr:col>4</xdr:col>
      <xdr:colOff>533400</xdr:colOff>
      <xdr:row>82</xdr:row>
      <xdr:rowOff>96562</xdr:rowOff>
    </xdr:to>
    <xdr:sp macro="" textlink="">
      <xdr:nvSpPr>
        <xdr:cNvPr id="217" name="円/楕円 216"/>
        <xdr:cNvSpPr/>
      </xdr:nvSpPr>
      <xdr:spPr>
        <a:xfrm>
          <a:off x="3175000" y="140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106739</xdr:rowOff>
    </xdr:from>
    <xdr:ext cx="762000" cy="259045"/>
    <xdr:sp macro="" textlink="">
      <xdr:nvSpPr>
        <xdr:cNvPr id="218" name="テキスト ボックス 217"/>
        <xdr:cNvSpPr txBox="1"/>
      </xdr:nvSpPr>
      <xdr:spPr>
        <a:xfrm>
          <a:off x="2844800" y="1382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314,562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152234</xdr:rowOff>
    </xdr:from>
    <xdr:to>
      <xdr:col>3</xdr:col>
      <xdr:colOff>330200</xdr:colOff>
      <xdr:row>82</xdr:row>
      <xdr:rowOff>82384</xdr:rowOff>
    </xdr:to>
    <xdr:sp macro="" textlink="">
      <xdr:nvSpPr>
        <xdr:cNvPr id="219" name="円/楕円 218"/>
        <xdr:cNvSpPr/>
      </xdr:nvSpPr>
      <xdr:spPr>
        <a:xfrm>
          <a:off x="2286000" y="14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92561</xdr:rowOff>
    </xdr:from>
    <xdr:ext cx="762000" cy="259045"/>
    <xdr:sp macro="" textlink="">
      <xdr:nvSpPr>
        <xdr:cNvPr id="220" name="テキスト ボックス 219"/>
        <xdr:cNvSpPr txBox="1"/>
      </xdr:nvSpPr>
      <xdr:spPr>
        <a:xfrm>
          <a:off x="1955800" y="138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132173</xdr:rowOff>
    </xdr:from>
    <xdr:to>
      <xdr:col>2</xdr:col>
      <xdr:colOff>127000</xdr:colOff>
      <xdr:row>82</xdr:row>
      <xdr:rowOff>62323</xdr:rowOff>
    </xdr:to>
    <xdr:sp macro="" textlink="">
      <xdr:nvSpPr>
        <xdr:cNvPr id="221" name="円/楕円 220"/>
        <xdr:cNvSpPr/>
      </xdr:nvSpPr>
      <xdr:spPr>
        <a:xfrm>
          <a:off x="1397000" y="140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72500</xdr:rowOff>
    </xdr:from>
    <xdr:ext cx="762000" cy="259045"/>
    <xdr:sp macro="" textlink="">
      <xdr:nvSpPr>
        <xdr:cNvPr id="222" name="テキスト ボックス 221"/>
        <xdr:cNvSpPr txBox="1"/>
      </xdr:nvSpPr>
      <xdr:spPr>
        <a:xfrm>
          <a:off x="1066800" y="1378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類似団体に比べ、若干低い水準となったが、人事給与制度改革に取り組み、給与水準の抑制に努める。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84</xdr:row>
      <xdr:rowOff>140463</xdr:rowOff>
    </xdr:to>
    <xdr:cxnSp macro="">
      <xdr:nvCxnSpPr>
        <xdr:cNvPr id="254" name="直線コネクタ 253"/>
        <xdr:cNvCxnSpPr/>
      </xdr:nvCxnSpPr>
      <xdr:spPr>
        <a:xfrm flipV="1">
          <a:off x="16179800" y="145374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140463</xdr:rowOff>
    </xdr:from>
    <xdr:to>
      <xdr:col>23</xdr:col>
      <xdr:colOff>406400</xdr:colOff>
      <xdr:row>84</xdr:row>
      <xdr:rowOff>169418</xdr:rowOff>
    </xdr:to>
    <xdr:cxnSp macro="">
      <xdr:nvCxnSpPr>
        <xdr:cNvPr id="257" name="直線コネクタ 256"/>
        <xdr:cNvCxnSpPr/>
      </xdr:nvCxnSpPr>
      <xdr:spPr>
        <a:xfrm flipV="1">
          <a:off x="15290800" y="1454226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8" name="フローチャート : 判断 257"/>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62501</xdr:rowOff>
    </xdr:from>
    <xdr:ext cx="736600" cy="259045"/>
    <xdr:sp macro="" textlink="">
      <xdr:nvSpPr>
        <xdr:cNvPr id="259" name="テキスト ボックス 258"/>
        <xdr:cNvSpPr txBox="1"/>
      </xdr:nvSpPr>
      <xdr:spPr>
        <a:xfrm>
          <a:off x="15798800" y="1463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169418</xdr:rowOff>
    </xdr:from>
    <xdr:to>
      <xdr:col>22</xdr:col>
      <xdr:colOff>203200</xdr:colOff>
      <xdr:row>85</xdr:row>
      <xdr:rowOff>41402</xdr:rowOff>
    </xdr:to>
    <xdr:cxnSp macro="">
      <xdr:nvCxnSpPr>
        <xdr:cNvPr id="260" name="直線コネクタ 259"/>
        <xdr:cNvCxnSpPr/>
      </xdr:nvCxnSpPr>
      <xdr:spPr>
        <a:xfrm flipV="1">
          <a:off x="14401800" y="145712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61" name="フローチャート : 判断 260"/>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62" name="テキスト ボックス 261"/>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41402</xdr:rowOff>
    </xdr:from>
    <xdr:to>
      <xdr:col>21</xdr:col>
      <xdr:colOff>0</xdr:colOff>
      <xdr:row>87</xdr:row>
      <xdr:rowOff>55626</xdr:rowOff>
    </xdr:to>
    <xdr:cxnSp macro="">
      <xdr:nvCxnSpPr>
        <xdr:cNvPr id="263" name="直線コネクタ 262"/>
        <xdr:cNvCxnSpPr/>
      </xdr:nvCxnSpPr>
      <xdr:spPr>
        <a:xfrm flipV="1">
          <a:off x="13512800" y="1461465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4" name="フローチャート : 判断 263"/>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5" name="テキスト ボックス 264"/>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6" name="フローチャート : 判断 265"/>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7" name="テキスト ボックス 266"/>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73" name="円/楕円 272"/>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101364</xdr:rowOff>
    </xdr:from>
    <xdr:ext cx="762000" cy="259045"/>
    <xdr:sp macro="" textlink="">
      <xdr:nvSpPr>
        <xdr:cNvPr id="274" name="給与水準   （国との比較）該当値テキスト"/>
        <xdr:cNvSpPr txBox="1"/>
      </xdr:nvSpPr>
      <xdr:spPr>
        <a:xfrm>
          <a:off x="17106900" y="143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89663</xdr:rowOff>
    </xdr:from>
    <xdr:to>
      <xdr:col>23</xdr:col>
      <xdr:colOff>457200</xdr:colOff>
      <xdr:row>85</xdr:row>
      <xdr:rowOff>19813</xdr:rowOff>
    </xdr:to>
    <xdr:sp macro="" textlink="">
      <xdr:nvSpPr>
        <xdr:cNvPr id="275" name="円/楕円 274"/>
        <xdr:cNvSpPr/>
      </xdr:nvSpPr>
      <xdr:spPr>
        <a:xfrm>
          <a:off x="16129000" y="144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29990</xdr:rowOff>
    </xdr:from>
    <xdr:ext cx="736600" cy="259045"/>
    <xdr:sp macro="" textlink="">
      <xdr:nvSpPr>
        <xdr:cNvPr id="276" name="テキスト ボックス 275"/>
        <xdr:cNvSpPr txBox="1"/>
      </xdr:nvSpPr>
      <xdr:spPr>
        <a:xfrm>
          <a:off x="15798800" y="1426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118618</xdr:rowOff>
    </xdr:from>
    <xdr:to>
      <xdr:col>22</xdr:col>
      <xdr:colOff>254000</xdr:colOff>
      <xdr:row>85</xdr:row>
      <xdr:rowOff>48768</xdr:rowOff>
    </xdr:to>
    <xdr:sp macro="" textlink="">
      <xdr:nvSpPr>
        <xdr:cNvPr id="277" name="円/楕円 276"/>
        <xdr:cNvSpPr/>
      </xdr:nvSpPr>
      <xdr:spPr>
        <a:xfrm>
          <a:off x="15240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33545</xdr:rowOff>
    </xdr:from>
    <xdr:ext cx="762000" cy="259045"/>
    <xdr:sp macro="" textlink="">
      <xdr:nvSpPr>
        <xdr:cNvPr id="278" name="テキスト ボックス 277"/>
        <xdr:cNvSpPr txBox="1"/>
      </xdr:nvSpPr>
      <xdr:spPr>
        <a:xfrm>
          <a:off x="14909800" y="146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162052</xdr:rowOff>
    </xdr:from>
    <xdr:to>
      <xdr:col>21</xdr:col>
      <xdr:colOff>50800</xdr:colOff>
      <xdr:row>85</xdr:row>
      <xdr:rowOff>92202</xdr:rowOff>
    </xdr:to>
    <xdr:sp macro="" textlink="">
      <xdr:nvSpPr>
        <xdr:cNvPr id="279" name="円/楕円 278"/>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76979</xdr:rowOff>
    </xdr:from>
    <xdr:ext cx="762000" cy="259045"/>
    <xdr:sp macro="" textlink="">
      <xdr:nvSpPr>
        <xdr:cNvPr id="280" name="テキスト ボックス 279"/>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81" name="円/楕円 280"/>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91203</xdr:rowOff>
    </xdr:from>
    <xdr:ext cx="762000" cy="259045"/>
    <xdr:sp macro="" textlink="">
      <xdr:nvSpPr>
        <xdr:cNvPr id="282" name="テキスト ボックス 281"/>
        <xdr:cNvSpPr txBox="1"/>
      </xdr:nvSpPr>
      <xdr:spPr>
        <a:xfrm>
          <a:off x="13131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市町村</a:t>
          </a:r>
          <a:r>
            <a:rPr lang="ja-JP" altLang="ja-JP" sz="1300" b="0" i="0" baseline="0">
              <a:solidFill>
                <a:schemeClr val="dk1"/>
              </a:solidFill>
              <a:effectLst/>
              <a:latin typeface="+mn-lt"/>
              <a:ea typeface="+mn-ea"/>
              <a:cs typeface="+mn-cs"/>
            </a:rPr>
            <a:t>類型区分の変更により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類似団体より高い数値となっ</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平成２６年度に策定した定員適正化計画により、適正な定員管理に努める。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56032</xdr:rowOff>
    </xdr:from>
    <xdr:to>
      <xdr:col>24</xdr:col>
      <xdr:colOff>558800</xdr:colOff>
      <xdr:row>62</xdr:row>
      <xdr:rowOff>86195</xdr:rowOff>
    </xdr:to>
    <xdr:cxnSp macro="">
      <xdr:nvCxnSpPr>
        <xdr:cNvPr id="314" name="直線コネクタ 313"/>
        <xdr:cNvCxnSpPr/>
      </xdr:nvCxnSpPr>
      <xdr:spPr>
        <a:xfrm>
          <a:off x="16179800" y="1068593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24422</xdr:rowOff>
    </xdr:from>
    <xdr:to>
      <xdr:col>23</xdr:col>
      <xdr:colOff>406400</xdr:colOff>
      <xdr:row>62</xdr:row>
      <xdr:rowOff>56032</xdr:rowOff>
    </xdr:to>
    <xdr:cxnSp macro="">
      <xdr:nvCxnSpPr>
        <xdr:cNvPr id="317" name="直線コネクタ 316"/>
        <xdr:cNvCxnSpPr/>
      </xdr:nvCxnSpPr>
      <xdr:spPr>
        <a:xfrm>
          <a:off x="15290800" y="1065432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8" name="フローチャート : 判断 317"/>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78046</xdr:rowOff>
    </xdr:from>
    <xdr:ext cx="736600" cy="259045"/>
    <xdr:sp macro="" textlink="">
      <xdr:nvSpPr>
        <xdr:cNvPr id="319" name="テキスト ボックス 318"/>
        <xdr:cNvSpPr txBox="1"/>
      </xdr:nvSpPr>
      <xdr:spPr>
        <a:xfrm>
          <a:off x="15798800" y="1019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17183</xdr:rowOff>
    </xdr:from>
    <xdr:to>
      <xdr:col>22</xdr:col>
      <xdr:colOff>203200</xdr:colOff>
      <xdr:row>62</xdr:row>
      <xdr:rowOff>24422</xdr:rowOff>
    </xdr:to>
    <xdr:cxnSp macro="">
      <xdr:nvCxnSpPr>
        <xdr:cNvPr id="320" name="直線コネクタ 319"/>
        <xdr:cNvCxnSpPr/>
      </xdr:nvCxnSpPr>
      <xdr:spPr>
        <a:xfrm>
          <a:off x="14401800" y="1064708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94399</xdr:rowOff>
    </xdr:from>
    <xdr:to>
      <xdr:col>22</xdr:col>
      <xdr:colOff>254000</xdr:colOff>
      <xdr:row>62</xdr:row>
      <xdr:rowOff>24549</xdr:rowOff>
    </xdr:to>
    <xdr:sp macro="" textlink="">
      <xdr:nvSpPr>
        <xdr:cNvPr id="321" name="フローチャート : 判断 320"/>
        <xdr:cNvSpPr/>
      </xdr:nvSpPr>
      <xdr:spPr>
        <a:xfrm>
          <a:off x="15240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34726</xdr:rowOff>
    </xdr:from>
    <xdr:ext cx="762000" cy="259045"/>
    <xdr:sp macro="" textlink="">
      <xdr:nvSpPr>
        <xdr:cNvPr id="322" name="テキスト ボックス 321"/>
        <xdr:cNvSpPr txBox="1"/>
      </xdr:nvSpPr>
      <xdr:spPr>
        <a:xfrm>
          <a:off x="14909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4153</xdr:rowOff>
    </xdr:from>
    <xdr:to>
      <xdr:col>21</xdr:col>
      <xdr:colOff>0</xdr:colOff>
      <xdr:row>62</xdr:row>
      <xdr:rowOff>17183</xdr:rowOff>
    </xdr:to>
    <xdr:cxnSp macro="">
      <xdr:nvCxnSpPr>
        <xdr:cNvPr id="323" name="直線コネクタ 322"/>
        <xdr:cNvCxnSpPr/>
      </xdr:nvCxnSpPr>
      <xdr:spPr>
        <a:xfrm>
          <a:off x="13512800" y="1063405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78715</xdr:rowOff>
    </xdr:from>
    <xdr:to>
      <xdr:col>21</xdr:col>
      <xdr:colOff>50800</xdr:colOff>
      <xdr:row>62</xdr:row>
      <xdr:rowOff>8865</xdr:rowOff>
    </xdr:to>
    <xdr:sp macro="" textlink="">
      <xdr:nvSpPr>
        <xdr:cNvPr id="324" name="フローチャート : 判断 323"/>
        <xdr:cNvSpPr/>
      </xdr:nvSpPr>
      <xdr:spPr>
        <a:xfrm>
          <a:off x="14351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19042</xdr:rowOff>
    </xdr:from>
    <xdr:ext cx="762000" cy="259045"/>
    <xdr:sp macro="" textlink="">
      <xdr:nvSpPr>
        <xdr:cNvPr id="325" name="テキスト ボックス 324"/>
        <xdr:cNvSpPr txBox="1"/>
      </xdr:nvSpPr>
      <xdr:spPr>
        <a:xfrm>
          <a:off x="14020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84506</xdr:rowOff>
    </xdr:from>
    <xdr:to>
      <xdr:col>19</xdr:col>
      <xdr:colOff>533400</xdr:colOff>
      <xdr:row>62</xdr:row>
      <xdr:rowOff>14656</xdr:rowOff>
    </xdr:to>
    <xdr:sp macro="" textlink="">
      <xdr:nvSpPr>
        <xdr:cNvPr id="326" name="フローチャート : 判断 325"/>
        <xdr:cNvSpPr/>
      </xdr:nvSpPr>
      <xdr:spPr>
        <a:xfrm>
          <a:off x="13462000" y="10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24833</xdr:rowOff>
    </xdr:from>
    <xdr:ext cx="762000" cy="259045"/>
    <xdr:sp macro="" textlink="">
      <xdr:nvSpPr>
        <xdr:cNvPr id="327" name="テキスト ボックス 326"/>
        <xdr:cNvSpPr txBox="1"/>
      </xdr:nvSpPr>
      <xdr:spPr>
        <a:xfrm>
          <a:off x="13131800" y="103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35395</xdr:rowOff>
    </xdr:from>
    <xdr:to>
      <xdr:col>24</xdr:col>
      <xdr:colOff>609600</xdr:colOff>
      <xdr:row>62</xdr:row>
      <xdr:rowOff>136995</xdr:rowOff>
    </xdr:to>
    <xdr:sp macro="" textlink="">
      <xdr:nvSpPr>
        <xdr:cNvPr id="333" name="円/楕円 332"/>
        <xdr:cNvSpPr/>
      </xdr:nvSpPr>
      <xdr:spPr>
        <a:xfrm>
          <a:off x="16967200" y="106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7472</xdr:rowOff>
    </xdr:from>
    <xdr:ext cx="762000" cy="259045"/>
    <xdr:sp macro="" textlink="">
      <xdr:nvSpPr>
        <xdr:cNvPr id="334" name="定員管理の状況該当値テキスト"/>
        <xdr:cNvSpPr txBox="1"/>
      </xdr:nvSpPr>
      <xdr:spPr>
        <a:xfrm>
          <a:off x="17106900" y="1063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5232</xdr:rowOff>
    </xdr:from>
    <xdr:to>
      <xdr:col>23</xdr:col>
      <xdr:colOff>457200</xdr:colOff>
      <xdr:row>62</xdr:row>
      <xdr:rowOff>106832</xdr:rowOff>
    </xdr:to>
    <xdr:sp macro="" textlink="">
      <xdr:nvSpPr>
        <xdr:cNvPr id="335" name="円/楕円 334"/>
        <xdr:cNvSpPr/>
      </xdr:nvSpPr>
      <xdr:spPr>
        <a:xfrm>
          <a:off x="16129000" y="10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91609</xdr:rowOff>
    </xdr:from>
    <xdr:ext cx="736600" cy="259045"/>
    <xdr:sp macro="" textlink="">
      <xdr:nvSpPr>
        <xdr:cNvPr id="336" name="テキスト ボックス 335"/>
        <xdr:cNvSpPr txBox="1"/>
      </xdr:nvSpPr>
      <xdr:spPr>
        <a:xfrm>
          <a:off x="15798800" y="1072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145072</xdr:rowOff>
    </xdr:from>
    <xdr:to>
      <xdr:col>22</xdr:col>
      <xdr:colOff>254000</xdr:colOff>
      <xdr:row>62</xdr:row>
      <xdr:rowOff>75222</xdr:rowOff>
    </xdr:to>
    <xdr:sp macro="" textlink="">
      <xdr:nvSpPr>
        <xdr:cNvPr id="337" name="円/楕円 336"/>
        <xdr:cNvSpPr/>
      </xdr:nvSpPr>
      <xdr:spPr>
        <a:xfrm>
          <a:off x="15240000" y="106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59999</xdr:rowOff>
    </xdr:from>
    <xdr:ext cx="762000" cy="259045"/>
    <xdr:sp macro="" textlink="">
      <xdr:nvSpPr>
        <xdr:cNvPr id="338" name="テキスト ボックス 337"/>
        <xdr:cNvSpPr txBox="1"/>
      </xdr:nvSpPr>
      <xdr:spPr>
        <a:xfrm>
          <a:off x="14909800" y="106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137833</xdr:rowOff>
    </xdr:from>
    <xdr:to>
      <xdr:col>21</xdr:col>
      <xdr:colOff>50800</xdr:colOff>
      <xdr:row>62</xdr:row>
      <xdr:rowOff>67983</xdr:rowOff>
    </xdr:to>
    <xdr:sp macro="" textlink="">
      <xdr:nvSpPr>
        <xdr:cNvPr id="339" name="円/楕円 338"/>
        <xdr:cNvSpPr/>
      </xdr:nvSpPr>
      <xdr:spPr>
        <a:xfrm>
          <a:off x="14351000" y="105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52760</xdr:rowOff>
    </xdr:from>
    <xdr:ext cx="762000" cy="259045"/>
    <xdr:sp macro="" textlink="">
      <xdr:nvSpPr>
        <xdr:cNvPr id="340" name="テキスト ボックス 339"/>
        <xdr:cNvSpPr txBox="1"/>
      </xdr:nvSpPr>
      <xdr:spPr>
        <a:xfrm>
          <a:off x="14020800" y="1068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124803</xdr:rowOff>
    </xdr:from>
    <xdr:to>
      <xdr:col>19</xdr:col>
      <xdr:colOff>533400</xdr:colOff>
      <xdr:row>62</xdr:row>
      <xdr:rowOff>54953</xdr:rowOff>
    </xdr:to>
    <xdr:sp macro="" textlink="">
      <xdr:nvSpPr>
        <xdr:cNvPr id="341" name="円/楕円 340"/>
        <xdr:cNvSpPr/>
      </xdr:nvSpPr>
      <xdr:spPr>
        <a:xfrm>
          <a:off x="13462000" y="10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39730</xdr:rowOff>
    </xdr:from>
    <xdr:ext cx="762000" cy="259045"/>
    <xdr:sp macro="" textlink="">
      <xdr:nvSpPr>
        <xdr:cNvPr id="342" name="テキスト ボックス 341"/>
        <xdr:cNvSpPr txBox="1"/>
      </xdr:nvSpPr>
      <xdr:spPr>
        <a:xfrm>
          <a:off x="13131800" y="1066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平成２１年度のピークをから減少し、平成２８年度には類似団体の平均数値より、低く改善することができた。今後は実質公債費比率の上昇に十分注意し、地方債発行の抑制により、財政健全化に取り組む。</a:t>
          </a: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95504</xdr:rowOff>
    </xdr:to>
    <xdr:cxnSp macro="">
      <xdr:nvCxnSpPr>
        <xdr:cNvPr id="373" name="直線コネクタ 372"/>
        <xdr:cNvCxnSpPr/>
      </xdr:nvCxnSpPr>
      <xdr:spPr>
        <a:xfrm flipV="1">
          <a:off x="16179800" y="706221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95504</xdr:rowOff>
    </xdr:from>
    <xdr:to>
      <xdr:col>23</xdr:col>
      <xdr:colOff>406400</xdr:colOff>
      <xdr:row>41</xdr:row>
      <xdr:rowOff>143764</xdr:rowOff>
    </xdr:to>
    <xdr:cxnSp macro="">
      <xdr:nvCxnSpPr>
        <xdr:cNvPr id="376" name="直線コネクタ 375"/>
        <xdr:cNvCxnSpPr/>
      </xdr:nvCxnSpPr>
      <xdr:spPr>
        <a:xfrm flipV="1">
          <a:off x="15290800" y="71249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7" name="フローチャート : 判断 376"/>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78" name="テキスト ボックス 377"/>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143764</xdr:rowOff>
    </xdr:from>
    <xdr:to>
      <xdr:col>22</xdr:col>
      <xdr:colOff>203200</xdr:colOff>
      <xdr:row>42</xdr:row>
      <xdr:rowOff>15748</xdr:rowOff>
    </xdr:to>
    <xdr:cxnSp macro="">
      <xdr:nvCxnSpPr>
        <xdr:cNvPr id="379" name="直線コネクタ 378"/>
        <xdr:cNvCxnSpPr/>
      </xdr:nvCxnSpPr>
      <xdr:spPr>
        <a:xfrm flipV="1">
          <a:off x="14401800" y="71732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0" name="フローチャート : 判断 379"/>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1" name="テキスト ボックス 380"/>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54356</xdr:rowOff>
    </xdr:to>
    <xdr:cxnSp macro="">
      <xdr:nvCxnSpPr>
        <xdr:cNvPr id="382" name="直線コネクタ 381"/>
        <xdr:cNvCxnSpPr/>
      </xdr:nvCxnSpPr>
      <xdr:spPr>
        <a:xfrm flipV="1">
          <a:off x="13512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3" name="フローチャート : 判断 382"/>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4" name="テキスト ボックス 383"/>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5" name="フローチャート : 判断 384"/>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6" name="テキスト ボックス 385"/>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2" name="円/楕円 391"/>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3"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44704</xdr:rowOff>
    </xdr:from>
    <xdr:to>
      <xdr:col>23</xdr:col>
      <xdr:colOff>457200</xdr:colOff>
      <xdr:row>41</xdr:row>
      <xdr:rowOff>146304</xdr:rowOff>
    </xdr:to>
    <xdr:sp macro="" textlink="">
      <xdr:nvSpPr>
        <xdr:cNvPr id="394" name="円/楕円 393"/>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92964</xdr:rowOff>
    </xdr:from>
    <xdr:to>
      <xdr:col>22</xdr:col>
      <xdr:colOff>254000</xdr:colOff>
      <xdr:row>42</xdr:row>
      <xdr:rowOff>23114</xdr:rowOff>
    </xdr:to>
    <xdr:sp macro="" textlink="">
      <xdr:nvSpPr>
        <xdr:cNvPr id="396" name="円/楕円 395"/>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7891</xdr:rowOff>
    </xdr:from>
    <xdr:ext cx="762000" cy="259045"/>
    <xdr:sp macro="" textlink="">
      <xdr:nvSpPr>
        <xdr:cNvPr id="397" name="テキスト ボックス 396"/>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398" name="円/楕円 397"/>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99" name="テキスト ボックス 398"/>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00" name="円/楕円 399"/>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401" name="テキスト ボックス 400"/>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より下回った結果となっているが、主な要因として地方債発行の抑制や、繰上償還の実施による地方債現在高の減少があげられる。今後も将来負担比率の上昇に十分注意し、地方債発行の抑制や歳出の見直しにより、財政健全化に取り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人件費の金額が類似団体平均を上回っているのは、主にスクールバス運行を直営で行っているためである。今後は、民間でも実施可能な部分については委託化を進め、コストの低減を図っていく。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38</xdr:row>
      <xdr:rowOff>40132</xdr:rowOff>
    </xdr:to>
    <xdr:cxnSp macro="">
      <xdr:nvCxnSpPr>
        <xdr:cNvPr id="64" name="直線コネクタ 63"/>
        <xdr:cNvCxnSpPr/>
      </xdr:nvCxnSpPr>
      <xdr:spPr>
        <a:xfrm>
          <a:off x="3987800" y="6500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30988</xdr:rowOff>
    </xdr:to>
    <xdr:cxnSp macro="">
      <xdr:nvCxnSpPr>
        <xdr:cNvPr id="67" name="直線コネクタ 66"/>
        <xdr:cNvCxnSpPr/>
      </xdr:nvCxnSpPr>
      <xdr:spPr>
        <a:xfrm flipV="1">
          <a:off x="3098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62484</xdr:rowOff>
    </xdr:from>
    <xdr:to>
      <xdr:col>5</xdr:col>
      <xdr:colOff>600075</xdr:colOff>
      <xdr:row>36</xdr:row>
      <xdr:rowOff>164084</xdr:rowOff>
    </xdr:to>
    <xdr:sp macro="" textlink="">
      <xdr:nvSpPr>
        <xdr:cNvPr id="68" name="フローチャート :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69" name="テキスト ボックス 68"/>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26416</xdr:rowOff>
    </xdr:from>
    <xdr:to>
      <xdr:col>4</xdr:col>
      <xdr:colOff>346075</xdr:colOff>
      <xdr:row>38</xdr:row>
      <xdr:rowOff>30988</xdr:rowOff>
    </xdr:to>
    <xdr:cxnSp macro="">
      <xdr:nvCxnSpPr>
        <xdr:cNvPr id="70" name="直線コネクタ 69"/>
        <xdr:cNvCxnSpPr/>
      </xdr:nvCxnSpPr>
      <xdr:spPr>
        <a:xfrm>
          <a:off x="2209800" y="6541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46482</xdr:rowOff>
    </xdr:from>
    <xdr:to>
      <xdr:col>4</xdr:col>
      <xdr:colOff>396875</xdr:colOff>
      <xdr:row>37</xdr:row>
      <xdr:rowOff>148082</xdr:rowOff>
    </xdr:to>
    <xdr:sp macro="" textlink="">
      <xdr:nvSpPr>
        <xdr:cNvPr id="71" name="フローチャート : 判断 70"/>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158259</xdr:rowOff>
    </xdr:from>
    <xdr:ext cx="762000" cy="259045"/>
    <xdr:sp macro="" textlink="">
      <xdr:nvSpPr>
        <xdr:cNvPr id="72" name="テキスト ボックス 71"/>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26416</xdr:rowOff>
    </xdr:to>
    <xdr:cxnSp macro="">
      <xdr:nvCxnSpPr>
        <xdr:cNvPr id="73" name="直線コネクタ 72"/>
        <xdr:cNvCxnSpPr/>
      </xdr:nvCxnSpPr>
      <xdr:spPr>
        <a:xfrm>
          <a:off x="1320800" y="64592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158496</xdr:rowOff>
    </xdr:from>
    <xdr:to>
      <xdr:col>3</xdr:col>
      <xdr:colOff>193675</xdr:colOff>
      <xdr:row>37</xdr:row>
      <xdr:rowOff>88646</xdr:rowOff>
    </xdr:to>
    <xdr:sp macro="" textlink="">
      <xdr:nvSpPr>
        <xdr:cNvPr id="74" name="フローチャート :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160782</xdr:rowOff>
    </xdr:from>
    <xdr:to>
      <xdr:col>7</xdr:col>
      <xdr:colOff>66675</xdr:colOff>
      <xdr:row>38</xdr:row>
      <xdr:rowOff>90932</xdr:rowOff>
    </xdr:to>
    <xdr:sp macro="" textlink="">
      <xdr:nvSpPr>
        <xdr:cNvPr id="83" name="円/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105918</xdr:rowOff>
    </xdr:from>
    <xdr:to>
      <xdr:col>5</xdr:col>
      <xdr:colOff>600075</xdr:colOff>
      <xdr:row>38</xdr:row>
      <xdr:rowOff>36068</xdr:rowOff>
    </xdr:to>
    <xdr:sp macro="" textlink="">
      <xdr:nvSpPr>
        <xdr:cNvPr id="85" name="円/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7" name="円/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9" name="円/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xdr:rowOff>
    </xdr:from>
    <xdr:to>
      <xdr:col>24</xdr:col>
      <xdr:colOff>31750</xdr:colOff>
      <xdr:row>14</xdr:row>
      <xdr:rowOff>5080</xdr:rowOff>
    </xdr:to>
    <xdr:cxnSp macro="">
      <xdr:nvCxnSpPr>
        <xdr:cNvPr id="125" name="直線コネクタ 124"/>
        <xdr:cNvCxnSpPr/>
      </xdr:nvCxnSpPr>
      <xdr:spPr>
        <a:xfrm>
          <a:off x="15671800" y="240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xdr:rowOff>
    </xdr:from>
    <xdr:to>
      <xdr:col>22</xdr:col>
      <xdr:colOff>565150</xdr:colOff>
      <xdr:row>14</xdr:row>
      <xdr:rowOff>50800</xdr:rowOff>
    </xdr:to>
    <xdr:cxnSp macro="">
      <xdr:nvCxnSpPr>
        <xdr:cNvPr id="128" name="直線コネクタ 127"/>
        <xdr:cNvCxnSpPr/>
      </xdr:nvCxnSpPr>
      <xdr:spPr>
        <a:xfrm flipV="1">
          <a:off x="14782800" y="240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50800</xdr:rowOff>
    </xdr:to>
    <xdr:cxnSp macro="">
      <xdr:nvCxnSpPr>
        <xdr:cNvPr id="131" name="直線コネクタ 130"/>
        <xdr:cNvCxnSpPr/>
      </xdr:nvCxnSpPr>
      <xdr:spPr>
        <a:xfrm>
          <a:off x="13893800" y="242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2" name="フローチャート :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xdr:rowOff>
    </xdr:from>
    <xdr:to>
      <xdr:col>20</xdr:col>
      <xdr:colOff>158750</xdr:colOff>
      <xdr:row>14</xdr:row>
      <xdr:rowOff>27940</xdr:rowOff>
    </xdr:to>
    <xdr:cxnSp macro="">
      <xdr:nvCxnSpPr>
        <xdr:cNvPr id="134" name="直線コネクタ 133"/>
        <xdr:cNvCxnSpPr/>
      </xdr:nvCxnSpPr>
      <xdr:spPr>
        <a:xfrm>
          <a:off x="13004800" y="240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125730</xdr:rowOff>
    </xdr:from>
    <xdr:to>
      <xdr:col>24</xdr:col>
      <xdr:colOff>82550</xdr:colOff>
      <xdr:row>14</xdr:row>
      <xdr:rowOff>55880</xdr:rowOff>
    </xdr:to>
    <xdr:sp macro="" textlink="">
      <xdr:nvSpPr>
        <xdr:cNvPr id="144" name="円/楕円 143"/>
        <xdr:cNvSpPr/>
      </xdr:nvSpPr>
      <xdr:spPr>
        <a:xfrm>
          <a:off x="164592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142257</xdr:rowOff>
    </xdr:from>
    <xdr:ext cx="762000" cy="259045"/>
    <xdr:sp macro="" textlink="">
      <xdr:nvSpPr>
        <xdr:cNvPr id="145" name="物件費該当値テキスト"/>
        <xdr:cNvSpPr txBox="1"/>
      </xdr:nvSpPr>
      <xdr:spPr>
        <a:xfrm>
          <a:off x="165989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125730</xdr:rowOff>
    </xdr:from>
    <xdr:to>
      <xdr:col>22</xdr:col>
      <xdr:colOff>615950</xdr:colOff>
      <xdr:row>14</xdr:row>
      <xdr:rowOff>55880</xdr:rowOff>
    </xdr:to>
    <xdr:sp macro="" textlink="">
      <xdr:nvSpPr>
        <xdr:cNvPr id="146" name="円/楕円 145"/>
        <xdr:cNvSpPr/>
      </xdr:nvSpPr>
      <xdr:spPr>
        <a:xfrm>
          <a:off x="15621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66057</xdr:rowOff>
    </xdr:from>
    <xdr:ext cx="736600" cy="259045"/>
    <xdr:sp macro="" textlink="">
      <xdr:nvSpPr>
        <xdr:cNvPr id="147" name="テキスト ボックス 146"/>
        <xdr:cNvSpPr txBox="1"/>
      </xdr:nvSpPr>
      <xdr:spPr>
        <a:xfrm>
          <a:off x="1529080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8" name="円/楕円 147"/>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49" name="テキスト ボックス 148"/>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2" name="円/楕円 151"/>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3" name="テキスト ボックス 152"/>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より低い値であるが、障害福祉関係の扶助費は増加傾向にある。また高齢化率の上昇による今後の扶助費の増が懸念される状況にあるが、健康増進事業や保健事業を充実させ、扶助費の抑制に取り組む。</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127000</xdr:rowOff>
    </xdr:to>
    <xdr:cxnSp macro="">
      <xdr:nvCxnSpPr>
        <xdr:cNvPr id="187" name="直線コネクタ 186"/>
        <xdr:cNvCxnSpPr/>
      </xdr:nvCxnSpPr>
      <xdr:spPr>
        <a:xfrm>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127000</xdr:rowOff>
    </xdr:to>
    <xdr:cxnSp macro="">
      <xdr:nvCxnSpPr>
        <xdr:cNvPr id="190" name="直線コネクタ 189"/>
        <xdr:cNvCxnSpPr/>
      </xdr:nvCxnSpPr>
      <xdr:spPr>
        <a:xfrm flipV="1">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1" name="フローチャート : 判断 190"/>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2" name="テキスト ボックス 191"/>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127000</xdr:rowOff>
    </xdr:to>
    <xdr:cxnSp macro="">
      <xdr:nvCxnSpPr>
        <xdr:cNvPr id="193" name="直線コネクタ 192"/>
        <xdr:cNvCxnSpPr/>
      </xdr:nvCxnSpPr>
      <xdr:spPr>
        <a:xfrm>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4" name="フローチャート : 判断 193"/>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5" name="テキスト ボックス 194"/>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94343</xdr:rowOff>
    </xdr:to>
    <xdr:cxnSp macro="">
      <xdr:nvCxnSpPr>
        <xdr:cNvPr id="196" name="直線コネクタ 195"/>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7" name="フローチャート : 判断 196"/>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8" name="テキスト ボックス 197"/>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8" name="円/楕円 207"/>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9" name="テキスト ボックス 208"/>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類似団体よりも低い値であるが、高齢化率が５５％にもなっている本村は、</a:t>
          </a:r>
          <a:r>
            <a:rPr kumimoji="1" lang="ja-JP" altLang="ja-JP" sz="1300">
              <a:solidFill>
                <a:schemeClr val="dk1"/>
              </a:solidFill>
              <a:effectLst/>
              <a:latin typeface="+mn-lt"/>
              <a:ea typeface="+mn-ea"/>
              <a:cs typeface="+mn-cs"/>
            </a:rPr>
            <a:t>医療関係特別会計の繰出金</a:t>
          </a:r>
          <a:r>
            <a:rPr kumimoji="1" lang="ja-JP" altLang="en-US" sz="1300">
              <a:solidFill>
                <a:schemeClr val="dk1"/>
              </a:solidFill>
              <a:effectLst/>
              <a:latin typeface="+mn-lt"/>
              <a:ea typeface="+mn-ea"/>
              <a:cs typeface="+mn-cs"/>
            </a:rPr>
            <a:t>等により</a:t>
          </a:r>
          <a:r>
            <a:rPr kumimoji="1" lang="ja-JP" altLang="en-US" sz="1300">
              <a:latin typeface="ＭＳ Ｐゴシック"/>
            </a:rPr>
            <a:t>上昇傾向にある。今後は、保健事業による医療費の抑制に努めなければならない。</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44704</xdr:rowOff>
    </xdr:to>
    <xdr:cxnSp macro="">
      <xdr:nvCxnSpPr>
        <xdr:cNvPr id="245" name="直線コネクタ 244"/>
        <xdr:cNvCxnSpPr/>
      </xdr:nvCxnSpPr>
      <xdr:spPr>
        <a:xfrm>
          <a:off x="15671800" y="9609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56</xdr:row>
      <xdr:rowOff>8128</xdr:rowOff>
    </xdr:to>
    <xdr:cxnSp macro="">
      <xdr:nvCxnSpPr>
        <xdr:cNvPr id="248" name="直線コネクタ 247"/>
        <xdr:cNvCxnSpPr/>
      </xdr:nvCxnSpPr>
      <xdr:spPr>
        <a:xfrm>
          <a:off x="14782800" y="9581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9" name="フローチャート : 判断 248"/>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50" name="テキスト ボックス 249"/>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120142</xdr:rowOff>
    </xdr:from>
    <xdr:to>
      <xdr:col>21</xdr:col>
      <xdr:colOff>361950</xdr:colOff>
      <xdr:row>55</xdr:row>
      <xdr:rowOff>152146</xdr:rowOff>
    </xdr:to>
    <xdr:cxnSp macro="">
      <xdr:nvCxnSpPr>
        <xdr:cNvPr id="251" name="直線コネクタ 250"/>
        <xdr:cNvCxnSpPr/>
      </xdr:nvCxnSpPr>
      <xdr:spPr>
        <a:xfrm>
          <a:off x="13893800" y="9549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2" name="フローチャート : 判断 251"/>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3" name="テキスト ボックス 252"/>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120142</xdr:rowOff>
    </xdr:to>
    <xdr:cxnSp macro="">
      <xdr:nvCxnSpPr>
        <xdr:cNvPr id="254" name="直線コネクタ 253"/>
        <xdr:cNvCxnSpPr/>
      </xdr:nvCxnSpPr>
      <xdr:spPr>
        <a:xfrm>
          <a:off x="13004800" y="9522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64" name="円/楕円 263"/>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10431</xdr:rowOff>
    </xdr:from>
    <xdr:ext cx="762000" cy="259045"/>
    <xdr:sp macro="" textlink="">
      <xdr:nvSpPr>
        <xdr:cNvPr id="265"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128778</xdr:rowOff>
    </xdr:from>
    <xdr:to>
      <xdr:col>22</xdr:col>
      <xdr:colOff>615950</xdr:colOff>
      <xdr:row>56</xdr:row>
      <xdr:rowOff>58928</xdr:rowOff>
    </xdr:to>
    <xdr:sp macro="" textlink="">
      <xdr:nvSpPr>
        <xdr:cNvPr id="266" name="円/楕円 265"/>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69105</xdr:rowOff>
    </xdr:from>
    <xdr:ext cx="736600" cy="259045"/>
    <xdr:sp macro="" textlink="">
      <xdr:nvSpPr>
        <xdr:cNvPr id="267" name="テキスト ボックス 266"/>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68" name="円/楕円 267"/>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69" name="テキスト ボックス 268"/>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69342</xdr:rowOff>
    </xdr:from>
    <xdr:to>
      <xdr:col>20</xdr:col>
      <xdr:colOff>209550</xdr:colOff>
      <xdr:row>55</xdr:row>
      <xdr:rowOff>170942</xdr:rowOff>
    </xdr:to>
    <xdr:sp macro="" textlink="">
      <xdr:nvSpPr>
        <xdr:cNvPr id="270" name="円/楕円 269"/>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9669</xdr:rowOff>
    </xdr:from>
    <xdr:ext cx="762000" cy="259045"/>
    <xdr:sp macro="" textlink="">
      <xdr:nvSpPr>
        <xdr:cNvPr id="271" name="テキスト ボックス 270"/>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2" name="円/楕円 271"/>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3" name="テキスト ボックス 272"/>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る各種団体等補助金の見直しにより、現在は類似団体平均とほぼ同じ水準である。一部事務組合の負担金については、今後施設の修繕費が増加する見込みであり補助費の増加が懸念される状況である。各種団体等補助金については、毎年見直しを行い、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136144</xdr:rowOff>
    </xdr:to>
    <xdr:cxnSp macro="">
      <xdr:nvCxnSpPr>
        <xdr:cNvPr id="303" name="直線コネクタ 302"/>
        <xdr:cNvCxnSpPr/>
      </xdr:nvCxnSpPr>
      <xdr:spPr>
        <a:xfrm flipV="1">
          <a:off x="15671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159004</xdr:rowOff>
    </xdr:to>
    <xdr:cxnSp macro="">
      <xdr:nvCxnSpPr>
        <xdr:cNvPr id="306" name="直線コネクタ 305"/>
        <xdr:cNvCxnSpPr/>
      </xdr:nvCxnSpPr>
      <xdr:spPr>
        <a:xfrm flipV="1">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7" name="フローチャート : 判断 30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08" name="テキスト ボックス 30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159004</xdr:rowOff>
    </xdr:to>
    <xdr:cxnSp macro="">
      <xdr:nvCxnSpPr>
        <xdr:cNvPr id="309" name="直線コネクタ 308"/>
        <xdr:cNvCxnSpPr/>
      </xdr:nvCxnSpPr>
      <xdr:spPr>
        <a:xfrm>
          <a:off x="13893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0" name="フローチャート : 判断 30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1" name="テキスト ボックス 31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122428</xdr:rowOff>
    </xdr:to>
    <xdr:cxnSp macro="">
      <xdr:nvCxnSpPr>
        <xdr:cNvPr id="312" name="直線コネクタ 311"/>
        <xdr:cNvCxnSpPr/>
      </xdr:nvCxnSpPr>
      <xdr:spPr>
        <a:xfrm>
          <a:off x="13004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3" name="フローチャート :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5" name="フローチャート :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6" name="テキスト ボックス 31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2" name="円/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3"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4" name="円/楕円 32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25" name="テキスト ボックス 32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6" name="円/楕円 325"/>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27" name="テキスト ボックス 32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8" name="円/楕円 327"/>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29" name="テキスト ボックス 328"/>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0" name="円/楕円 329"/>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31" name="テキスト ボックス 330"/>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平成１８年度以降、地方債の発行額は抑制しており、平成２８年度は、償還終了により公債費が大幅に減額となった。今後も類似団体と同等水準となるよう努める。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127000</xdr:rowOff>
    </xdr:from>
    <xdr:to>
      <xdr:col>7</xdr:col>
      <xdr:colOff>15875</xdr:colOff>
      <xdr:row>78</xdr:row>
      <xdr:rowOff>96520</xdr:rowOff>
    </xdr:to>
    <xdr:cxnSp macro="">
      <xdr:nvCxnSpPr>
        <xdr:cNvPr id="363" name="直線コネクタ 362"/>
        <xdr:cNvCxnSpPr/>
      </xdr:nvCxnSpPr>
      <xdr:spPr>
        <a:xfrm flipV="1">
          <a:off x="3987800" y="1332865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79</xdr:row>
      <xdr:rowOff>69850</xdr:rowOff>
    </xdr:to>
    <xdr:cxnSp macro="">
      <xdr:nvCxnSpPr>
        <xdr:cNvPr id="366" name="直線コネクタ 365"/>
        <xdr:cNvCxnSpPr/>
      </xdr:nvCxnSpPr>
      <xdr:spPr>
        <a:xfrm flipV="1">
          <a:off x="3098800" y="13469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7" name="フローチャート : 判断 366"/>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68" name="テキスト ボックス 367"/>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73661</xdr:rowOff>
    </xdr:to>
    <xdr:cxnSp macro="">
      <xdr:nvCxnSpPr>
        <xdr:cNvPr id="369" name="直線コネクタ 368"/>
        <xdr:cNvCxnSpPr/>
      </xdr:nvCxnSpPr>
      <xdr:spPr>
        <a:xfrm flipV="1">
          <a:off x="2209800" y="13614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70" name="フローチャート : 判断 369"/>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1" name="テキスト ボックス 370"/>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73661</xdr:rowOff>
    </xdr:from>
    <xdr:to>
      <xdr:col>3</xdr:col>
      <xdr:colOff>142875</xdr:colOff>
      <xdr:row>79</xdr:row>
      <xdr:rowOff>134620</xdr:rowOff>
    </xdr:to>
    <xdr:cxnSp macro="">
      <xdr:nvCxnSpPr>
        <xdr:cNvPr id="372" name="直線コネクタ 371"/>
        <xdr:cNvCxnSpPr/>
      </xdr:nvCxnSpPr>
      <xdr:spPr>
        <a:xfrm flipV="1">
          <a:off x="1320800" y="13618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3" name="フローチャート :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5" name="フローチャート : 判断 374"/>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6" name="テキスト ボックス 37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82" name="円/楕円 381"/>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48277</xdr:rowOff>
    </xdr:from>
    <xdr:ext cx="762000" cy="259045"/>
    <xdr:sp macro="" textlink="">
      <xdr:nvSpPr>
        <xdr:cNvPr id="383"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84" name="円/楕円 383"/>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85" name="テキスト ボックス 384"/>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6" name="円/楕円 38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7" name="テキスト ボックス 38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22861</xdr:rowOff>
    </xdr:from>
    <xdr:to>
      <xdr:col>3</xdr:col>
      <xdr:colOff>193675</xdr:colOff>
      <xdr:row>79</xdr:row>
      <xdr:rowOff>124461</xdr:rowOff>
    </xdr:to>
    <xdr:sp macro="" textlink="">
      <xdr:nvSpPr>
        <xdr:cNvPr id="388" name="円/楕円 387"/>
        <xdr:cNvSpPr/>
      </xdr:nvSpPr>
      <xdr:spPr>
        <a:xfrm>
          <a:off x="2159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109238</xdr:rowOff>
    </xdr:from>
    <xdr:ext cx="762000" cy="259045"/>
    <xdr:sp macro="" textlink="">
      <xdr:nvSpPr>
        <xdr:cNvPr id="389" name="テキスト ボックス 388"/>
        <xdr:cNvSpPr txBox="1"/>
      </xdr:nvSpPr>
      <xdr:spPr>
        <a:xfrm>
          <a:off x="1828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83820</xdr:rowOff>
    </xdr:from>
    <xdr:to>
      <xdr:col>1</xdr:col>
      <xdr:colOff>676275</xdr:colOff>
      <xdr:row>80</xdr:row>
      <xdr:rowOff>13970</xdr:rowOff>
    </xdr:to>
    <xdr:sp macro="" textlink="">
      <xdr:nvSpPr>
        <xdr:cNvPr id="390" name="円/楕円 389"/>
        <xdr:cNvSpPr/>
      </xdr:nvSpPr>
      <xdr:spPr>
        <a:xfrm>
          <a:off x="1270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170197</xdr:rowOff>
    </xdr:from>
    <xdr:ext cx="762000" cy="259045"/>
    <xdr:sp macro="" textlink="">
      <xdr:nvSpPr>
        <xdr:cNvPr id="391" name="テキスト ボックス 390"/>
        <xdr:cNvSpPr txBox="1"/>
      </xdr:nvSpPr>
      <xdr:spPr>
        <a:xfrm>
          <a:off x="939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公債費以外については、行財政改革の推進により、類似団体よりも低い値となっている。今後も引き続き歳出の抑制に努めなければならない。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45357</xdr:rowOff>
    </xdr:from>
    <xdr:to>
      <xdr:col>24</xdr:col>
      <xdr:colOff>31750</xdr:colOff>
      <xdr:row>76</xdr:row>
      <xdr:rowOff>104139</xdr:rowOff>
    </xdr:to>
    <xdr:cxnSp macro="">
      <xdr:nvCxnSpPr>
        <xdr:cNvPr id="426" name="直線コネクタ 425"/>
        <xdr:cNvCxnSpPr/>
      </xdr:nvCxnSpPr>
      <xdr:spPr>
        <a:xfrm>
          <a:off x="15671800" y="13075557"/>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45357</xdr:rowOff>
    </xdr:from>
    <xdr:to>
      <xdr:col>22</xdr:col>
      <xdr:colOff>565150</xdr:colOff>
      <xdr:row>76</xdr:row>
      <xdr:rowOff>97608</xdr:rowOff>
    </xdr:to>
    <xdr:cxnSp macro="">
      <xdr:nvCxnSpPr>
        <xdr:cNvPr id="429" name="直線コネクタ 428"/>
        <xdr:cNvCxnSpPr/>
      </xdr:nvCxnSpPr>
      <xdr:spPr>
        <a:xfrm flipV="1">
          <a:off x="14782800" y="13075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1" name="テキスト ボックス 43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29029</xdr:rowOff>
    </xdr:from>
    <xdr:to>
      <xdr:col>21</xdr:col>
      <xdr:colOff>361950</xdr:colOff>
      <xdr:row>76</xdr:row>
      <xdr:rowOff>97608</xdr:rowOff>
    </xdr:to>
    <xdr:cxnSp macro="">
      <xdr:nvCxnSpPr>
        <xdr:cNvPr id="432" name="直線コネクタ 431"/>
        <xdr:cNvCxnSpPr/>
      </xdr:nvCxnSpPr>
      <xdr:spPr>
        <a:xfrm>
          <a:off x="13893800" y="130592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3" name="フローチャート : 判断 432"/>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4" name="テキスト ボックス 433"/>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95976</xdr:rowOff>
    </xdr:from>
    <xdr:to>
      <xdr:col>20</xdr:col>
      <xdr:colOff>158750</xdr:colOff>
      <xdr:row>76</xdr:row>
      <xdr:rowOff>29029</xdr:rowOff>
    </xdr:to>
    <xdr:cxnSp macro="">
      <xdr:nvCxnSpPr>
        <xdr:cNvPr id="435" name="直線コネクタ 434"/>
        <xdr:cNvCxnSpPr/>
      </xdr:nvCxnSpPr>
      <xdr:spPr>
        <a:xfrm>
          <a:off x="13004800" y="129547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6" name="フローチャート : 判断 435"/>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7" name="テキスト ボックス 436"/>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8" name="フローチャート :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9" name="テキスト ボックス 438"/>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5" name="円/楕円 444"/>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6"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166007</xdr:rowOff>
    </xdr:from>
    <xdr:to>
      <xdr:col>22</xdr:col>
      <xdr:colOff>615950</xdr:colOff>
      <xdr:row>76</xdr:row>
      <xdr:rowOff>96157</xdr:rowOff>
    </xdr:to>
    <xdr:sp macro="" textlink="">
      <xdr:nvSpPr>
        <xdr:cNvPr id="447" name="円/楕円 446"/>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106334</xdr:rowOff>
    </xdr:from>
    <xdr:ext cx="736600" cy="259045"/>
    <xdr:sp macro="" textlink="">
      <xdr:nvSpPr>
        <xdr:cNvPr id="448" name="テキスト ボックス 447"/>
        <xdr:cNvSpPr txBox="1"/>
      </xdr:nvSpPr>
      <xdr:spPr>
        <a:xfrm>
          <a:off x="15290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46808</xdr:rowOff>
    </xdr:from>
    <xdr:to>
      <xdr:col>21</xdr:col>
      <xdr:colOff>412750</xdr:colOff>
      <xdr:row>76</xdr:row>
      <xdr:rowOff>148408</xdr:rowOff>
    </xdr:to>
    <xdr:sp macro="" textlink="">
      <xdr:nvSpPr>
        <xdr:cNvPr id="449" name="円/楕円 448"/>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158586</xdr:rowOff>
    </xdr:from>
    <xdr:ext cx="762000" cy="259045"/>
    <xdr:sp macro="" textlink="">
      <xdr:nvSpPr>
        <xdr:cNvPr id="450" name="テキスト ボックス 449"/>
        <xdr:cNvSpPr txBox="1"/>
      </xdr:nvSpPr>
      <xdr:spPr>
        <a:xfrm>
          <a:off x="14401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149679</xdr:rowOff>
    </xdr:from>
    <xdr:to>
      <xdr:col>20</xdr:col>
      <xdr:colOff>209550</xdr:colOff>
      <xdr:row>76</xdr:row>
      <xdr:rowOff>79829</xdr:rowOff>
    </xdr:to>
    <xdr:sp macro="" textlink="">
      <xdr:nvSpPr>
        <xdr:cNvPr id="451" name="円/楕円 450"/>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90005</xdr:rowOff>
    </xdr:from>
    <xdr:ext cx="762000" cy="259045"/>
    <xdr:sp macro="" textlink="">
      <xdr:nvSpPr>
        <xdr:cNvPr id="452" name="テキスト ボックス 451"/>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45176</xdr:rowOff>
    </xdr:from>
    <xdr:to>
      <xdr:col>19</xdr:col>
      <xdr:colOff>6350</xdr:colOff>
      <xdr:row>75</xdr:row>
      <xdr:rowOff>146776</xdr:rowOff>
    </xdr:to>
    <xdr:sp macro="" textlink="">
      <xdr:nvSpPr>
        <xdr:cNvPr id="453" name="円/楕円 452"/>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156953</xdr:rowOff>
    </xdr:from>
    <xdr:ext cx="762000" cy="259045"/>
    <xdr:sp macro="" textlink="">
      <xdr:nvSpPr>
        <xdr:cNvPr id="454" name="テキスト ボックス 453"/>
        <xdr:cNvSpPr txBox="1"/>
      </xdr:nvSpPr>
      <xdr:spPr>
        <a:xfrm>
          <a:off x="12623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149218</xdr:rowOff>
    </xdr:from>
    <xdr:to>
      <xdr:col>4</xdr:col>
      <xdr:colOff>1117600</xdr:colOff>
      <xdr:row>16</xdr:row>
      <xdr:rowOff>9020</xdr:rowOff>
    </xdr:to>
    <xdr:cxnSp macro="">
      <xdr:nvCxnSpPr>
        <xdr:cNvPr id="47" name="直線コネクタ 46"/>
        <xdr:cNvCxnSpPr/>
      </xdr:nvCxnSpPr>
      <xdr:spPr bwMode="auto">
        <a:xfrm flipV="1">
          <a:off x="5003800" y="2768593"/>
          <a:ext cx="647700" cy="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9020</xdr:rowOff>
    </xdr:from>
    <xdr:to>
      <xdr:col>4</xdr:col>
      <xdr:colOff>469900</xdr:colOff>
      <xdr:row>16</xdr:row>
      <xdr:rowOff>22768</xdr:rowOff>
    </xdr:to>
    <xdr:cxnSp macro="">
      <xdr:nvCxnSpPr>
        <xdr:cNvPr id="50" name="直線コネクタ 49"/>
        <xdr:cNvCxnSpPr/>
      </xdr:nvCxnSpPr>
      <xdr:spPr bwMode="auto">
        <a:xfrm flipV="1">
          <a:off x="4305300" y="2799845"/>
          <a:ext cx="6985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22768</xdr:rowOff>
    </xdr:from>
    <xdr:to>
      <xdr:col>3</xdr:col>
      <xdr:colOff>904875</xdr:colOff>
      <xdr:row>16</xdr:row>
      <xdr:rowOff>49654</xdr:rowOff>
    </xdr:to>
    <xdr:cxnSp macro="">
      <xdr:nvCxnSpPr>
        <xdr:cNvPr id="53" name="直線コネクタ 52"/>
        <xdr:cNvCxnSpPr/>
      </xdr:nvCxnSpPr>
      <xdr:spPr bwMode="auto">
        <a:xfrm flipV="1">
          <a:off x="3606800" y="2813593"/>
          <a:ext cx="698500" cy="2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49654</xdr:rowOff>
    </xdr:from>
    <xdr:to>
      <xdr:col>3</xdr:col>
      <xdr:colOff>206375</xdr:colOff>
      <xdr:row>16</xdr:row>
      <xdr:rowOff>62771</xdr:rowOff>
    </xdr:to>
    <xdr:cxnSp macro="">
      <xdr:nvCxnSpPr>
        <xdr:cNvPr id="56" name="直線コネクタ 55"/>
        <xdr:cNvCxnSpPr/>
      </xdr:nvCxnSpPr>
      <xdr:spPr bwMode="auto">
        <a:xfrm flipV="1">
          <a:off x="2908300" y="2840479"/>
          <a:ext cx="698500" cy="1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98418</xdr:rowOff>
    </xdr:from>
    <xdr:to>
      <xdr:col>5</xdr:col>
      <xdr:colOff>34925</xdr:colOff>
      <xdr:row>16</xdr:row>
      <xdr:rowOff>28568</xdr:rowOff>
    </xdr:to>
    <xdr:sp macro="" textlink="">
      <xdr:nvSpPr>
        <xdr:cNvPr id="66" name="円/楕円 65"/>
        <xdr:cNvSpPr/>
      </xdr:nvSpPr>
      <xdr:spPr bwMode="auto">
        <a:xfrm>
          <a:off x="5600700" y="271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114945</xdr:rowOff>
    </xdr:from>
    <xdr:ext cx="762000" cy="259045"/>
    <xdr:sp macro="" textlink="">
      <xdr:nvSpPr>
        <xdr:cNvPr id="67" name="人口1人当たり決算額の推移該当値テキスト130"/>
        <xdr:cNvSpPr txBox="1"/>
      </xdr:nvSpPr>
      <xdr:spPr>
        <a:xfrm>
          <a:off x="5740400" y="25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311,114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129670</xdr:rowOff>
    </xdr:from>
    <xdr:to>
      <xdr:col>4</xdr:col>
      <xdr:colOff>520700</xdr:colOff>
      <xdr:row>16</xdr:row>
      <xdr:rowOff>59820</xdr:rowOff>
    </xdr:to>
    <xdr:sp macro="" textlink="">
      <xdr:nvSpPr>
        <xdr:cNvPr id="68" name="円/楕円 67"/>
        <xdr:cNvSpPr/>
      </xdr:nvSpPr>
      <xdr:spPr bwMode="auto">
        <a:xfrm>
          <a:off x="4953000" y="274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69997</xdr:rowOff>
    </xdr:from>
    <xdr:ext cx="736600" cy="259045"/>
    <xdr:sp macro="" textlink="">
      <xdr:nvSpPr>
        <xdr:cNvPr id="69" name="テキスト ボックス 68"/>
        <xdr:cNvSpPr txBox="1"/>
      </xdr:nvSpPr>
      <xdr:spPr>
        <a:xfrm>
          <a:off x="4622800" y="251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297,443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143418</xdr:rowOff>
    </xdr:from>
    <xdr:to>
      <xdr:col>3</xdr:col>
      <xdr:colOff>955675</xdr:colOff>
      <xdr:row>16</xdr:row>
      <xdr:rowOff>73568</xdr:rowOff>
    </xdr:to>
    <xdr:sp macro="" textlink="">
      <xdr:nvSpPr>
        <xdr:cNvPr id="70" name="円/楕円 69"/>
        <xdr:cNvSpPr/>
      </xdr:nvSpPr>
      <xdr:spPr bwMode="auto">
        <a:xfrm>
          <a:off x="4254500" y="276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83745</xdr:rowOff>
    </xdr:from>
    <xdr:ext cx="762000" cy="259045"/>
    <xdr:sp macro="" textlink="">
      <xdr:nvSpPr>
        <xdr:cNvPr id="71" name="テキスト ボックス 70"/>
        <xdr:cNvSpPr txBox="1"/>
      </xdr:nvSpPr>
      <xdr:spPr>
        <a:xfrm>
          <a:off x="3924300" y="253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291,429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170304</xdr:rowOff>
    </xdr:from>
    <xdr:to>
      <xdr:col>3</xdr:col>
      <xdr:colOff>257175</xdr:colOff>
      <xdr:row>16</xdr:row>
      <xdr:rowOff>100454</xdr:rowOff>
    </xdr:to>
    <xdr:sp macro="" textlink="">
      <xdr:nvSpPr>
        <xdr:cNvPr id="72" name="円/楕円 71"/>
        <xdr:cNvSpPr/>
      </xdr:nvSpPr>
      <xdr:spPr bwMode="auto">
        <a:xfrm>
          <a:off x="3556000" y="278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110631</xdr:rowOff>
    </xdr:from>
    <xdr:ext cx="762000" cy="259045"/>
    <xdr:sp macro="" textlink="">
      <xdr:nvSpPr>
        <xdr:cNvPr id="73" name="テキスト ボックス 72"/>
        <xdr:cNvSpPr txBox="1"/>
      </xdr:nvSpPr>
      <xdr:spPr>
        <a:xfrm>
          <a:off x="3225800" y="25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279,668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11971</xdr:rowOff>
    </xdr:from>
    <xdr:to>
      <xdr:col>2</xdr:col>
      <xdr:colOff>692150</xdr:colOff>
      <xdr:row>16</xdr:row>
      <xdr:rowOff>113571</xdr:rowOff>
    </xdr:to>
    <xdr:sp macro="" textlink="">
      <xdr:nvSpPr>
        <xdr:cNvPr id="74" name="円/楕円 73"/>
        <xdr:cNvSpPr/>
      </xdr:nvSpPr>
      <xdr:spPr bwMode="auto">
        <a:xfrm>
          <a:off x="2857500" y="280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123748</xdr:rowOff>
    </xdr:from>
    <xdr:ext cx="762000" cy="259045"/>
    <xdr:sp macro="" textlink="">
      <xdr:nvSpPr>
        <xdr:cNvPr id="75" name="テキスト ボックス 74"/>
        <xdr:cNvSpPr txBox="1"/>
      </xdr:nvSpPr>
      <xdr:spPr>
        <a:xfrm>
          <a:off x="2527300" y="25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208665</xdr:rowOff>
    </xdr:from>
    <xdr:to>
      <xdr:col>4</xdr:col>
      <xdr:colOff>1117600</xdr:colOff>
      <xdr:row>35</xdr:row>
      <xdr:rowOff>251116</xdr:rowOff>
    </xdr:to>
    <xdr:cxnSp macro="">
      <xdr:nvCxnSpPr>
        <xdr:cNvPr id="106" name="直線コネクタ 105"/>
        <xdr:cNvCxnSpPr/>
      </xdr:nvCxnSpPr>
      <xdr:spPr bwMode="auto">
        <a:xfrm>
          <a:off x="5003800" y="6819015"/>
          <a:ext cx="647700" cy="4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198703</xdr:rowOff>
    </xdr:from>
    <xdr:to>
      <xdr:col>4</xdr:col>
      <xdr:colOff>469900</xdr:colOff>
      <xdr:row>35</xdr:row>
      <xdr:rowOff>208665</xdr:rowOff>
    </xdr:to>
    <xdr:cxnSp macro="">
      <xdr:nvCxnSpPr>
        <xdr:cNvPr id="109" name="直線コネクタ 108"/>
        <xdr:cNvCxnSpPr/>
      </xdr:nvCxnSpPr>
      <xdr:spPr bwMode="auto">
        <a:xfrm>
          <a:off x="4305300" y="6809053"/>
          <a:ext cx="6985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0" name="フローチャート : 判断 109"/>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298873</xdr:rowOff>
    </xdr:from>
    <xdr:ext cx="736600" cy="259045"/>
    <xdr:sp macro="" textlink="">
      <xdr:nvSpPr>
        <xdr:cNvPr id="111" name="テキスト ボックス 110"/>
        <xdr:cNvSpPr txBox="1"/>
      </xdr:nvSpPr>
      <xdr:spPr>
        <a:xfrm>
          <a:off x="4622800" y="690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167329</xdr:rowOff>
    </xdr:from>
    <xdr:to>
      <xdr:col>3</xdr:col>
      <xdr:colOff>904875</xdr:colOff>
      <xdr:row>35</xdr:row>
      <xdr:rowOff>198703</xdr:rowOff>
    </xdr:to>
    <xdr:cxnSp macro="">
      <xdr:nvCxnSpPr>
        <xdr:cNvPr id="112" name="直線コネクタ 111"/>
        <xdr:cNvCxnSpPr/>
      </xdr:nvCxnSpPr>
      <xdr:spPr bwMode="auto">
        <a:xfrm>
          <a:off x="3606800" y="6777679"/>
          <a:ext cx="698500" cy="3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3" name="フローチャート : 判断 112"/>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4" name="テキスト ボックス 113"/>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154029</xdr:rowOff>
    </xdr:from>
    <xdr:to>
      <xdr:col>3</xdr:col>
      <xdr:colOff>206375</xdr:colOff>
      <xdr:row>35</xdr:row>
      <xdr:rowOff>167329</xdr:rowOff>
    </xdr:to>
    <xdr:cxnSp macro="">
      <xdr:nvCxnSpPr>
        <xdr:cNvPr id="115" name="直線コネクタ 114"/>
        <xdr:cNvCxnSpPr/>
      </xdr:nvCxnSpPr>
      <xdr:spPr bwMode="auto">
        <a:xfrm>
          <a:off x="2908300" y="6764379"/>
          <a:ext cx="698500" cy="1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16" name="フローチャート : 判断 115"/>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17" name="テキスト ボックス 116"/>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18" name="フローチャート : 判断 117"/>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19" name="テキスト ボックス 118"/>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200316</xdr:rowOff>
    </xdr:from>
    <xdr:to>
      <xdr:col>5</xdr:col>
      <xdr:colOff>34925</xdr:colOff>
      <xdr:row>35</xdr:row>
      <xdr:rowOff>301916</xdr:rowOff>
    </xdr:to>
    <xdr:sp macro="" textlink="">
      <xdr:nvSpPr>
        <xdr:cNvPr id="125" name="円/楕円 124"/>
        <xdr:cNvSpPr/>
      </xdr:nvSpPr>
      <xdr:spPr bwMode="auto">
        <a:xfrm>
          <a:off x="5600700" y="681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172393</xdr:rowOff>
    </xdr:from>
    <xdr:ext cx="762000" cy="259045"/>
    <xdr:sp macro="" textlink="">
      <xdr:nvSpPr>
        <xdr:cNvPr id="126" name="人口1人当たり決算額の推移該当値テキスト445"/>
        <xdr:cNvSpPr txBox="1"/>
      </xdr:nvSpPr>
      <xdr:spPr>
        <a:xfrm>
          <a:off x="5740400" y="678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157865</xdr:rowOff>
    </xdr:from>
    <xdr:to>
      <xdr:col>4</xdr:col>
      <xdr:colOff>520700</xdr:colOff>
      <xdr:row>35</xdr:row>
      <xdr:rowOff>259465</xdr:rowOff>
    </xdr:to>
    <xdr:sp macro="" textlink="">
      <xdr:nvSpPr>
        <xdr:cNvPr id="127" name="円/楕円 126"/>
        <xdr:cNvSpPr/>
      </xdr:nvSpPr>
      <xdr:spPr bwMode="auto">
        <a:xfrm>
          <a:off x="4953000" y="676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269642</xdr:rowOff>
    </xdr:from>
    <xdr:ext cx="736600" cy="259045"/>
    <xdr:sp macro="" textlink="">
      <xdr:nvSpPr>
        <xdr:cNvPr id="128" name="テキスト ボックス 127"/>
        <xdr:cNvSpPr txBox="1"/>
      </xdr:nvSpPr>
      <xdr:spPr>
        <a:xfrm>
          <a:off x="4622800" y="653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147903</xdr:rowOff>
    </xdr:from>
    <xdr:to>
      <xdr:col>3</xdr:col>
      <xdr:colOff>955675</xdr:colOff>
      <xdr:row>35</xdr:row>
      <xdr:rowOff>249503</xdr:rowOff>
    </xdr:to>
    <xdr:sp macro="" textlink="">
      <xdr:nvSpPr>
        <xdr:cNvPr id="129" name="円/楕円 128"/>
        <xdr:cNvSpPr/>
      </xdr:nvSpPr>
      <xdr:spPr bwMode="auto">
        <a:xfrm>
          <a:off x="4254500" y="67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259680</xdr:rowOff>
    </xdr:from>
    <xdr:ext cx="762000" cy="259045"/>
    <xdr:sp macro="" textlink="">
      <xdr:nvSpPr>
        <xdr:cNvPr id="130" name="テキスト ボックス 129"/>
        <xdr:cNvSpPr txBox="1"/>
      </xdr:nvSpPr>
      <xdr:spPr>
        <a:xfrm>
          <a:off x="3924300" y="65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116529</xdr:rowOff>
    </xdr:from>
    <xdr:to>
      <xdr:col>3</xdr:col>
      <xdr:colOff>257175</xdr:colOff>
      <xdr:row>35</xdr:row>
      <xdr:rowOff>218129</xdr:rowOff>
    </xdr:to>
    <xdr:sp macro="" textlink="">
      <xdr:nvSpPr>
        <xdr:cNvPr id="131" name="円/楕円 130"/>
        <xdr:cNvSpPr/>
      </xdr:nvSpPr>
      <xdr:spPr bwMode="auto">
        <a:xfrm>
          <a:off x="3556000" y="672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228306</xdr:rowOff>
    </xdr:from>
    <xdr:ext cx="762000" cy="259045"/>
    <xdr:sp macro="" textlink="">
      <xdr:nvSpPr>
        <xdr:cNvPr id="132" name="テキスト ボックス 131"/>
        <xdr:cNvSpPr txBox="1"/>
      </xdr:nvSpPr>
      <xdr:spPr>
        <a:xfrm>
          <a:off x="3225800" y="649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103229</xdr:rowOff>
    </xdr:from>
    <xdr:to>
      <xdr:col>2</xdr:col>
      <xdr:colOff>692150</xdr:colOff>
      <xdr:row>35</xdr:row>
      <xdr:rowOff>204829</xdr:rowOff>
    </xdr:to>
    <xdr:sp macro="" textlink="">
      <xdr:nvSpPr>
        <xdr:cNvPr id="133" name="円/楕円 132"/>
        <xdr:cNvSpPr/>
      </xdr:nvSpPr>
      <xdr:spPr bwMode="auto">
        <a:xfrm>
          <a:off x="2857500" y="671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215006</xdr:rowOff>
    </xdr:from>
    <xdr:ext cx="762000" cy="259045"/>
    <xdr:sp macro="" textlink="">
      <xdr:nvSpPr>
        <xdr:cNvPr id="134" name="テキスト ボックス 133"/>
        <xdr:cNvSpPr txBox="1"/>
      </xdr:nvSpPr>
      <xdr:spPr>
        <a:xfrm>
          <a:off x="2527300" y="648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86416</xdr:rowOff>
    </xdr:from>
    <xdr:to>
      <xdr:col>6</xdr:col>
      <xdr:colOff>511175</xdr:colOff>
      <xdr:row>36</xdr:row>
      <xdr:rowOff>143194</xdr:rowOff>
    </xdr:to>
    <xdr:cxnSp macro="">
      <xdr:nvCxnSpPr>
        <xdr:cNvPr id="63" name="直線コネクタ 62"/>
        <xdr:cNvCxnSpPr/>
      </xdr:nvCxnSpPr>
      <xdr:spPr>
        <a:xfrm flipV="1">
          <a:off x="3797300" y="6258616"/>
          <a:ext cx="838200" cy="5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143194</xdr:rowOff>
    </xdr:from>
    <xdr:to>
      <xdr:col>5</xdr:col>
      <xdr:colOff>358775</xdr:colOff>
      <xdr:row>37</xdr:row>
      <xdr:rowOff>1727</xdr:rowOff>
    </xdr:to>
    <xdr:cxnSp macro="">
      <xdr:nvCxnSpPr>
        <xdr:cNvPr id="66" name="直線コネクタ 65"/>
        <xdr:cNvCxnSpPr/>
      </xdr:nvCxnSpPr>
      <xdr:spPr>
        <a:xfrm flipV="1">
          <a:off x="2908300" y="6315394"/>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1727</xdr:rowOff>
    </xdr:from>
    <xdr:to>
      <xdr:col>4</xdr:col>
      <xdr:colOff>155575</xdr:colOff>
      <xdr:row>37</xdr:row>
      <xdr:rowOff>22190</xdr:rowOff>
    </xdr:to>
    <xdr:cxnSp macro="">
      <xdr:nvCxnSpPr>
        <xdr:cNvPr id="69" name="直線コネクタ 68"/>
        <xdr:cNvCxnSpPr/>
      </xdr:nvCxnSpPr>
      <xdr:spPr>
        <a:xfrm flipV="1">
          <a:off x="2019300" y="6345377"/>
          <a:ext cx="889000" cy="2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22190</xdr:rowOff>
    </xdr:from>
    <xdr:to>
      <xdr:col>2</xdr:col>
      <xdr:colOff>638175</xdr:colOff>
      <xdr:row>37</xdr:row>
      <xdr:rowOff>65591</xdr:rowOff>
    </xdr:to>
    <xdr:cxnSp macro="">
      <xdr:nvCxnSpPr>
        <xdr:cNvPr id="72" name="直線コネクタ 71"/>
        <xdr:cNvCxnSpPr/>
      </xdr:nvCxnSpPr>
      <xdr:spPr>
        <a:xfrm flipV="1">
          <a:off x="1130300" y="6365840"/>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35616</xdr:rowOff>
    </xdr:from>
    <xdr:to>
      <xdr:col>6</xdr:col>
      <xdr:colOff>561975</xdr:colOff>
      <xdr:row>36</xdr:row>
      <xdr:rowOff>137216</xdr:rowOff>
    </xdr:to>
    <xdr:sp macro="" textlink="">
      <xdr:nvSpPr>
        <xdr:cNvPr id="82" name="円/楕円 81"/>
        <xdr:cNvSpPr/>
      </xdr:nvSpPr>
      <xdr:spPr>
        <a:xfrm>
          <a:off x="4584700" y="62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58493</xdr:rowOff>
    </xdr:from>
    <xdr:ext cx="599010" cy="259045"/>
    <xdr:sp macro="" textlink="">
      <xdr:nvSpPr>
        <xdr:cNvPr id="83" name="人件費該当値テキスト"/>
        <xdr:cNvSpPr txBox="1"/>
      </xdr:nvSpPr>
      <xdr:spPr>
        <a:xfrm>
          <a:off x="4686300" y="605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92394</xdr:rowOff>
    </xdr:from>
    <xdr:to>
      <xdr:col>5</xdr:col>
      <xdr:colOff>409575</xdr:colOff>
      <xdr:row>37</xdr:row>
      <xdr:rowOff>22544</xdr:rowOff>
    </xdr:to>
    <xdr:sp macro="" textlink="">
      <xdr:nvSpPr>
        <xdr:cNvPr id="84" name="円/楕円 83"/>
        <xdr:cNvSpPr/>
      </xdr:nvSpPr>
      <xdr:spPr>
        <a:xfrm>
          <a:off x="3746500" y="62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39071</xdr:rowOff>
    </xdr:from>
    <xdr:ext cx="599010" cy="259045"/>
    <xdr:sp macro="" textlink="">
      <xdr:nvSpPr>
        <xdr:cNvPr id="85" name="テキスト ボックス 84"/>
        <xdr:cNvSpPr txBox="1"/>
      </xdr:nvSpPr>
      <xdr:spPr>
        <a:xfrm>
          <a:off x="3497794" y="603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243,930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122377</xdr:rowOff>
    </xdr:from>
    <xdr:to>
      <xdr:col>4</xdr:col>
      <xdr:colOff>206375</xdr:colOff>
      <xdr:row>37</xdr:row>
      <xdr:rowOff>52527</xdr:rowOff>
    </xdr:to>
    <xdr:sp macro="" textlink="">
      <xdr:nvSpPr>
        <xdr:cNvPr id="86" name="円/楕円 85"/>
        <xdr:cNvSpPr/>
      </xdr:nvSpPr>
      <xdr:spPr>
        <a:xfrm>
          <a:off x="2857500" y="62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69054</xdr:rowOff>
    </xdr:from>
    <xdr:ext cx="599010" cy="259045"/>
    <xdr:sp macro="" textlink="">
      <xdr:nvSpPr>
        <xdr:cNvPr id="87" name="テキスト ボックス 86"/>
        <xdr:cNvSpPr txBox="1"/>
      </xdr:nvSpPr>
      <xdr:spPr>
        <a:xfrm>
          <a:off x="2608794" y="606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142840</xdr:rowOff>
    </xdr:from>
    <xdr:to>
      <xdr:col>3</xdr:col>
      <xdr:colOff>3175</xdr:colOff>
      <xdr:row>37</xdr:row>
      <xdr:rowOff>72990</xdr:rowOff>
    </xdr:to>
    <xdr:sp macro="" textlink="">
      <xdr:nvSpPr>
        <xdr:cNvPr id="88" name="円/楕円 87"/>
        <xdr:cNvSpPr/>
      </xdr:nvSpPr>
      <xdr:spPr>
        <a:xfrm>
          <a:off x="1968500" y="63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89517</xdr:rowOff>
    </xdr:from>
    <xdr:ext cx="599010" cy="259045"/>
    <xdr:sp macro="" textlink="">
      <xdr:nvSpPr>
        <xdr:cNvPr id="89" name="テキスト ボックス 88"/>
        <xdr:cNvSpPr txBox="1"/>
      </xdr:nvSpPr>
      <xdr:spPr>
        <a:xfrm>
          <a:off x="1719794" y="609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14791</xdr:rowOff>
    </xdr:from>
    <xdr:to>
      <xdr:col>1</xdr:col>
      <xdr:colOff>485775</xdr:colOff>
      <xdr:row>37</xdr:row>
      <xdr:rowOff>116391</xdr:rowOff>
    </xdr:to>
    <xdr:sp macro="" textlink="">
      <xdr:nvSpPr>
        <xdr:cNvPr id="90" name="円/楕円 89"/>
        <xdr:cNvSpPr/>
      </xdr:nvSpPr>
      <xdr:spPr>
        <a:xfrm>
          <a:off x="1079500" y="63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132918</xdr:rowOff>
    </xdr:from>
    <xdr:ext cx="599010" cy="259045"/>
    <xdr:sp macro="" textlink="">
      <xdr:nvSpPr>
        <xdr:cNvPr id="91" name="テキスト ボックス 90"/>
        <xdr:cNvSpPr txBox="1"/>
      </xdr:nvSpPr>
      <xdr:spPr>
        <a:xfrm>
          <a:off x="830794" y="61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59791</xdr:rowOff>
    </xdr:from>
    <xdr:to>
      <xdr:col>6</xdr:col>
      <xdr:colOff>511175</xdr:colOff>
      <xdr:row>58</xdr:row>
      <xdr:rowOff>67353</xdr:rowOff>
    </xdr:to>
    <xdr:cxnSp macro="">
      <xdr:nvCxnSpPr>
        <xdr:cNvPr id="122" name="直線コネクタ 121"/>
        <xdr:cNvCxnSpPr/>
      </xdr:nvCxnSpPr>
      <xdr:spPr>
        <a:xfrm>
          <a:off x="3797300" y="10003891"/>
          <a:ext cx="8382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59791</xdr:rowOff>
    </xdr:from>
    <xdr:to>
      <xdr:col>5</xdr:col>
      <xdr:colOff>358775</xdr:colOff>
      <xdr:row>58</xdr:row>
      <xdr:rowOff>102634</xdr:rowOff>
    </xdr:to>
    <xdr:cxnSp macro="">
      <xdr:nvCxnSpPr>
        <xdr:cNvPr id="125" name="直線コネクタ 124"/>
        <xdr:cNvCxnSpPr/>
      </xdr:nvCxnSpPr>
      <xdr:spPr>
        <a:xfrm flipV="1">
          <a:off x="2908300" y="10003891"/>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102634</xdr:rowOff>
    </xdr:from>
    <xdr:to>
      <xdr:col>4</xdr:col>
      <xdr:colOff>155575</xdr:colOff>
      <xdr:row>58</xdr:row>
      <xdr:rowOff>109151</xdr:rowOff>
    </xdr:to>
    <xdr:cxnSp macro="">
      <xdr:nvCxnSpPr>
        <xdr:cNvPr id="128" name="直線コネクタ 127"/>
        <xdr:cNvCxnSpPr/>
      </xdr:nvCxnSpPr>
      <xdr:spPr>
        <a:xfrm flipV="1">
          <a:off x="2019300" y="10046734"/>
          <a:ext cx="889000" cy="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109151</xdr:rowOff>
    </xdr:from>
    <xdr:to>
      <xdr:col>2</xdr:col>
      <xdr:colOff>638175</xdr:colOff>
      <xdr:row>58</xdr:row>
      <xdr:rowOff>126316</xdr:rowOff>
    </xdr:to>
    <xdr:cxnSp macro="">
      <xdr:nvCxnSpPr>
        <xdr:cNvPr id="131" name="直線コネクタ 130"/>
        <xdr:cNvCxnSpPr/>
      </xdr:nvCxnSpPr>
      <xdr:spPr>
        <a:xfrm flipV="1">
          <a:off x="1130300" y="10053251"/>
          <a:ext cx="8890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16553</xdr:rowOff>
    </xdr:from>
    <xdr:to>
      <xdr:col>6</xdr:col>
      <xdr:colOff>561975</xdr:colOff>
      <xdr:row>58</xdr:row>
      <xdr:rowOff>118153</xdr:rowOff>
    </xdr:to>
    <xdr:sp macro="" textlink="">
      <xdr:nvSpPr>
        <xdr:cNvPr id="141" name="円/楕円 140"/>
        <xdr:cNvSpPr/>
      </xdr:nvSpPr>
      <xdr:spPr>
        <a:xfrm>
          <a:off x="4584700" y="99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102930</xdr:rowOff>
    </xdr:from>
    <xdr:ext cx="599010" cy="259045"/>
    <xdr:sp macro="" textlink="">
      <xdr:nvSpPr>
        <xdr:cNvPr id="142" name="物件費該当値テキスト"/>
        <xdr:cNvSpPr txBox="1"/>
      </xdr:nvSpPr>
      <xdr:spPr>
        <a:xfrm>
          <a:off x="4686300" y="987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8991</xdr:rowOff>
    </xdr:from>
    <xdr:to>
      <xdr:col>5</xdr:col>
      <xdr:colOff>409575</xdr:colOff>
      <xdr:row>58</xdr:row>
      <xdr:rowOff>110591</xdr:rowOff>
    </xdr:to>
    <xdr:sp macro="" textlink="">
      <xdr:nvSpPr>
        <xdr:cNvPr id="143" name="円/楕円 142"/>
        <xdr:cNvSpPr/>
      </xdr:nvSpPr>
      <xdr:spPr>
        <a:xfrm>
          <a:off x="3746500" y="99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101718</xdr:rowOff>
    </xdr:from>
    <xdr:ext cx="599010" cy="259045"/>
    <xdr:sp macro="" textlink="">
      <xdr:nvSpPr>
        <xdr:cNvPr id="144" name="テキスト ボックス 143"/>
        <xdr:cNvSpPr txBox="1"/>
      </xdr:nvSpPr>
      <xdr:spPr>
        <a:xfrm>
          <a:off x="3497794" y="100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51834</xdr:rowOff>
    </xdr:from>
    <xdr:to>
      <xdr:col>4</xdr:col>
      <xdr:colOff>206375</xdr:colOff>
      <xdr:row>58</xdr:row>
      <xdr:rowOff>153434</xdr:rowOff>
    </xdr:to>
    <xdr:sp macro="" textlink="">
      <xdr:nvSpPr>
        <xdr:cNvPr id="145" name="円/楕円 144"/>
        <xdr:cNvSpPr/>
      </xdr:nvSpPr>
      <xdr:spPr>
        <a:xfrm>
          <a:off x="2857500" y="99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144561</xdr:rowOff>
    </xdr:from>
    <xdr:ext cx="599010" cy="259045"/>
    <xdr:sp macro="" textlink="">
      <xdr:nvSpPr>
        <xdr:cNvPr id="146" name="テキスト ボックス 145"/>
        <xdr:cNvSpPr txBox="1"/>
      </xdr:nvSpPr>
      <xdr:spPr>
        <a:xfrm>
          <a:off x="2608794" y="100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58351</xdr:rowOff>
    </xdr:from>
    <xdr:to>
      <xdr:col>3</xdr:col>
      <xdr:colOff>3175</xdr:colOff>
      <xdr:row>58</xdr:row>
      <xdr:rowOff>159951</xdr:rowOff>
    </xdr:to>
    <xdr:sp macro="" textlink="">
      <xdr:nvSpPr>
        <xdr:cNvPr id="147" name="円/楕円 146"/>
        <xdr:cNvSpPr/>
      </xdr:nvSpPr>
      <xdr:spPr>
        <a:xfrm>
          <a:off x="1968500" y="100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151078</xdr:rowOff>
    </xdr:from>
    <xdr:ext cx="534377" cy="259045"/>
    <xdr:sp macro="" textlink="">
      <xdr:nvSpPr>
        <xdr:cNvPr id="148" name="テキスト ボックス 147"/>
        <xdr:cNvSpPr txBox="1"/>
      </xdr:nvSpPr>
      <xdr:spPr>
        <a:xfrm>
          <a:off x="1752111" y="100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75516</xdr:rowOff>
    </xdr:from>
    <xdr:to>
      <xdr:col>1</xdr:col>
      <xdr:colOff>485775</xdr:colOff>
      <xdr:row>59</xdr:row>
      <xdr:rowOff>5666</xdr:rowOff>
    </xdr:to>
    <xdr:sp macro="" textlink="">
      <xdr:nvSpPr>
        <xdr:cNvPr id="149" name="円/楕円 148"/>
        <xdr:cNvSpPr/>
      </xdr:nvSpPr>
      <xdr:spPr>
        <a:xfrm>
          <a:off x="1079500" y="100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168243</xdr:rowOff>
    </xdr:from>
    <xdr:ext cx="534377" cy="259045"/>
    <xdr:sp macro="" textlink="">
      <xdr:nvSpPr>
        <xdr:cNvPr id="150" name="テキスト ボックス 149"/>
        <xdr:cNvSpPr txBox="1"/>
      </xdr:nvSpPr>
      <xdr:spPr>
        <a:xfrm>
          <a:off x="863111" y="101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106387</xdr:rowOff>
    </xdr:from>
    <xdr:to>
      <xdr:col>6</xdr:col>
      <xdr:colOff>511175</xdr:colOff>
      <xdr:row>78</xdr:row>
      <xdr:rowOff>124067</xdr:rowOff>
    </xdr:to>
    <xdr:cxnSp macro="">
      <xdr:nvCxnSpPr>
        <xdr:cNvPr id="179" name="直線コネクタ 178"/>
        <xdr:cNvCxnSpPr/>
      </xdr:nvCxnSpPr>
      <xdr:spPr>
        <a:xfrm flipV="1">
          <a:off x="3797300" y="13479487"/>
          <a:ext cx="8382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124067</xdr:rowOff>
    </xdr:from>
    <xdr:to>
      <xdr:col>5</xdr:col>
      <xdr:colOff>358775</xdr:colOff>
      <xdr:row>78</xdr:row>
      <xdr:rowOff>164071</xdr:rowOff>
    </xdr:to>
    <xdr:cxnSp macro="">
      <xdr:nvCxnSpPr>
        <xdr:cNvPr id="182" name="直線コネクタ 181"/>
        <xdr:cNvCxnSpPr/>
      </xdr:nvCxnSpPr>
      <xdr:spPr>
        <a:xfrm flipV="1">
          <a:off x="2908300" y="13497167"/>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137464</xdr:rowOff>
    </xdr:from>
    <xdr:to>
      <xdr:col>5</xdr:col>
      <xdr:colOff>409575</xdr:colOff>
      <xdr:row>78</xdr:row>
      <xdr:rowOff>67614</xdr:rowOff>
    </xdr:to>
    <xdr:sp macro="" textlink="">
      <xdr:nvSpPr>
        <xdr:cNvPr id="183" name="フローチャート : 判断 182"/>
        <xdr:cNvSpPr/>
      </xdr:nvSpPr>
      <xdr:spPr>
        <a:xfrm>
          <a:off x="3746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84141</xdr:rowOff>
    </xdr:from>
    <xdr:ext cx="534377" cy="259045"/>
    <xdr:sp macro="" textlink="">
      <xdr:nvSpPr>
        <xdr:cNvPr id="184" name="テキスト ボックス 183"/>
        <xdr:cNvSpPr txBox="1"/>
      </xdr:nvSpPr>
      <xdr:spPr>
        <a:xfrm>
          <a:off x="3530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164071</xdr:rowOff>
    </xdr:from>
    <xdr:to>
      <xdr:col>4</xdr:col>
      <xdr:colOff>155575</xdr:colOff>
      <xdr:row>79</xdr:row>
      <xdr:rowOff>3442</xdr:rowOff>
    </xdr:to>
    <xdr:cxnSp macro="">
      <xdr:nvCxnSpPr>
        <xdr:cNvPr id="185" name="直線コネクタ 184"/>
        <xdr:cNvCxnSpPr/>
      </xdr:nvCxnSpPr>
      <xdr:spPr>
        <a:xfrm flipV="1">
          <a:off x="2019300" y="13537171"/>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95580</xdr:rowOff>
    </xdr:from>
    <xdr:to>
      <xdr:col>4</xdr:col>
      <xdr:colOff>206375</xdr:colOff>
      <xdr:row>78</xdr:row>
      <xdr:rowOff>25730</xdr:rowOff>
    </xdr:to>
    <xdr:sp macro="" textlink="">
      <xdr:nvSpPr>
        <xdr:cNvPr id="186" name="フローチャート : 判断 185"/>
        <xdr:cNvSpPr/>
      </xdr:nvSpPr>
      <xdr:spPr>
        <a:xfrm>
          <a:off x="2857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42257</xdr:rowOff>
    </xdr:from>
    <xdr:ext cx="534377" cy="259045"/>
    <xdr:sp macro="" textlink="">
      <xdr:nvSpPr>
        <xdr:cNvPr id="187" name="テキスト ボックス 186"/>
        <xdr:cNvSpPr txBox="1"/>
      </xdr:nvSpPr>
      <xdr:spPr>
        <a:xfrm>
          <a:off x="2641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3442</xdr:rowOff>
    </xdr:from>
    <xdr:to>
      <xdr:col>2</xdr:col>
      <xdr:colOff>638175</xdr:colOff>
      <xdr:row>79</xdr:row>
      <xdr:rowOff>18999</xdr:rowOff>
    </xdr:to>
    <xdr:cxnSp macro="">
      <xdr:nvCxnSpPr>
        <xdr:cNvPr id="188" name="直線コネクタ 187"/>
        <xdr:cNvCxnSpPr/>
      </xdr:nvCxnSpPr>
      <xdr:spPr>
        <a:xfrm flipV="1">
          <a:off x="1130300" y="13547992"/>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117539</xdr:rowOff>
    </xdr:from>
    <xdr:to>
      <xdr:col>3</xdr:col>
      <xdr:colOff>3175</xdr:colOff>
      <xdr:row>78</xdr:row>
      <xdr:rowOff>47689</xdr:rowOff>
    </xdr:to>
    <xdr:sp macro="" textlink="">
      <xdr:nvSpPr>
        <xdr:cNvPr id="189" name="フローチャート : 判断 188"/>
        <xdr:cNvSpPr/>
      </xdr:nvSpPr>
      <xdr:spPr>
        <a:xfrm>
          <a:off x="1968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64216</xdr:rowOff>
    </xdr:from>
    <xdr:ext cx="534377" cy="259045"/>
    <xdr:sp macro="" textlink="">
      <xdr:nvSpPr>
        <xdr:cNvPr id="190" name="テキスト ボックス 189"/>
        <xdr:cNvSpPr txBox="1"/>
      </xdr:nvSpPr>
      <xdr:spPr>
        <a:xfrm>
          <a:off x="1752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137630</xdr:rowOff>
    </xdr:from>
    <xdr:to>
      <xdr:col>1</xdr:col>
      <xdr:colOff>485775</xdr:colOff>
      <xdr:row>78</xdr:row>
      <xdr:rowOff>67780</xdr:rowOff>
    </xdr:to>
    <xdr:sp macro="" textlink="">
      <xdr:nvSpPr>
        <xdr:cNvPr id="191" name="フローチャート : 判断 190"/>
        <xdr:cNvSpPr/>
      </xdr:nvSpPr>
      <xdr:spPr>
        <a:xfrm>
          <a:off x="1079500" y="1333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84307</xdr:rowOff>
    </xdr:from>
    <xdr:ext cx="534377" cy="259045"/>
    <xdr:sp macro="" textlink="">
      <xdr:nvSpPr>
        <xdr:cNvPr id="192" name="テキスト ボックス 191"/>
        <xdr:cNvSpPr txBox="1"/>
      </xdr:nvSpPr>
      <xdr:spPr>
        <a:xfrm>
          <a:off x="863111" y="131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55587</xdr:rowOff>
    </xdr:from>
    <xdr:to>
      <xdr:col>6</xdr:col>
      <xdr:colOff>561975</xdr:colOff>
      <xdr:row>78</xdr:row>
      <xdr:rowOff>157187</xdr:rowOff>
    </xdr:to>
    <xdr:sp macro="" textlink="">
      <xdr:nvSpPr>
        <xdr:cNvPr id="198" name="円/楕円 197"/>
        <xdr:cNvSpPr/>
      </xdr:nvSpPr>
      <xdr:spPr>
        <a:xfrm>
          <a:off x="4584700" y="134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141964</xdr:rowOff>
    </xdr:from>
    <xdr:ext cx="469744" cy="259045"/>
    <xdr:sp macro="" textlink="">
      <xdr:nvSpPr>
        <xdr:cNvPr id="199" name="維持補修費該当値テキスト"/>
        <xdr:cNvSpPr txBox="1"/>
      </xdr:nvSpPr>
      <xdr:spPr>
        <a:xfrm>
          <a:off x="4686300"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73267</xdr:rowOff>
    </xdr:from>
    <xdr:to>
      <xdr:col>5</xdr:col>
      <xdr:colOff>409575</xdr:colOff>
      <xdr:row>79</xdr:row>
      <xdr:rowOff>3417</xdr:rowOff>
    </xdr:to>
    <xdr:sp macro="" textlink="">
      <xdr:nvSpPr>
        <xdr:cNvPr id="200" name="円/楕円 199"/>
        <xdr:cNvSpPr/>
      </xdr:nvSpPr>
      <xdr:spPr>
        <a:xfrm>
          <a:off x="3746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165994</xdr:rowOff>
    </xdr:from>
    <xdr:ext cx="469744" cy="259045"/>
    <xdr:sp macro="" textlink="">
      <xdr:nvSpPr>
        <xdr:cNvPr id="201" name="テキスト ボックス 200"/>
        <xdr:cNvSpPr txBox="1"/>
      </xdr:nvSpPr>
      <xdr:spPr>
        <a:xfrm>
          <a:off x="3562427" y="135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113271</xdr:rowOff>
    </xdr:from>
    <xdr:to>
      <xdr:col>4</xdr:col>
      <xdr:colOff>206375</xdr:colOff>
      <xdr:row>79</xdr:row>
      <xdr:rowOff>43421</xdr:rowOff>
    </xdr:to>
    <xdr:sp macro="" textlink="">
      <xdr:nvSpPr>
        <xdr:cNvPr id="202" name="円/楕円 201"/>
        <xdr:cNvSpPr/>
      </xdr:nvSpPr>
      <xdr:spPr>
        <a:xfrm>
          <a:off x="2857500" y="134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34548</xdr:rowOff>
    </xdr:from>
    <xdr:ext cx="469744" cy="259045"/>
    <xdr:sp macro="" textlink="">
      <xdr:nvSpPr>
        <xdr:cNvPr id="203" name="テキスト ボックス 202"/>
        <xdr:cNvSpPr txBox="1"/>
      </xdr:nvSpPr>
      <xdr:spPr>
        <a:xfrm>
          <a:off x="2673427" y="1357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124092</xdr:rowOff>
    </xdr:from>
    <xdr:to>
      <xdr:col>3</xdr:col>
      <xdr:colOff>3175</xdr:colOff>
      <xdr:row>79</xdr:row>
      <xdr:rowOff>54242</xdr:rowOff>
    </xdr:to>
    <xdr:sp macro="" textlink="">
      <xdr:nvSpPr>
        <xdr:cNvPr id="204" name="円/楕円 203"/>
        <xdr:cNvSpPr/>
      </xdr:nvSpPr>
      <xdr:spPr>
        <a:xfrm>
          <a:off x="1968500" y="134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45369</xdr:rowOff>
    </xdr:from>
    <xdr:ext cx="469744" cy="259045"/>
    <xdr:sp macro="" textlink="">
      <xdr:nvSpPr>
        <xdr:cNvPr id="205" name="テキスト ボックス 204"/>
        <xdr:cNvSpPr txBox="1"/>
      </xdr:nvSpPr>
      <xdr:spPr>
        <a:xfrm>
          <a:off x="1784427" y="1358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139649</xdr:rowOff>
    </xdr:from>
    <xdr:to>
      <xdr:col>1</xdr:col>
      <xdr:colOff>485775</xdr:colOff>
      <xdr:row>79</xdr:row>
      <xdr:rowOff>69799</xdr:rowOff>
    </xdr:to>
    <xdr:sp macro="" textlink="">
      <xdr:nvSpPr>
        <xdr:cNvPr id="206" name="円/楕円 205"/>
        <xdr:cNvSpPr/>
      </xdr:nvSpPr>
      <xdr:spPr>
        <a:xfrm>
          <a:off x="1079500" y="13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60926</xdr:rowOff>
    </xdr:from>
    <xdr:ext cx="469744" cy="259045"/>
    <xdr:sp macro="" textlink="">
      <xdr:nvSpPr>
        <xdr:cNvPr id="207" name="テキスト ボックス 206"/>
        <xdr:cNvSpPr txBox="1"/>
      </xdr:nvSpPr>
      <xdr:spPr>
        <a:xfrm>
          <a:off x="895427" y="136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13753</xdr:rowOff>
    </xdr:from>
    <xdr:to>
      <xdr:col>6</xdr:col>
      <xdr:colOff>511175</xdr:colOff>
      <xdr:row>97</xdr:row>
      <xdr:rowOff>138612</xdr:rowOff>
    </xdr:to>
    <xdr:cxnSp macro="">
      <xdr:nvCxnSpPr>
        <xdr:cNvPr id="239" name="直線コネクタ 238"/>
        <xdr:cNvCxnSpPr/>
      </xdr:nvCxnSpPr>
      <xdr:spPr>
        <a:xfrm flipV="1">
          <a:off x="3797300" y="16644403"/>
          <a:ext cx="8382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138612</xdr:rowOff>
    </xdr:from>
    <xdr:to>
      <xdr:col>5</xdr:col>
      <xdr:colOff>358775</xdr:colOff>
      <xdr:row>97</xdr:row>
      <xdr:rowOff>140560</xdr:rowOff>
    </xdr:to>
    <xdr:cxnSp macro="">
      <xdr:nvCxnSpPr>
        <xdr:cNvPr id="242" name="直線コネクタ 241"/>
        <xdr:cNvCxnSpPr/>
      </xdr:nvCxnSpPr>
      <xdr:spPr>
        <a:xfrm flipV="1">
          <a:off x="2908300" y="16769262"/>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68500</xdr:rowOff>
    </xdr:from>
    <xdr:to>
      <xdr:col>5</xdr:col>
      <xdr:colOff>409575</xdr:colOff>
      <xdr:row>97</xdr:row>
      <xdr:rowOff>170100</xdr:rowOff>
    </xdr:to>
    <xdr:sp macro="" textlink="">
      <xdr:nvSpPr>
        <xdr:cNvPr id="243" name="フローチャート : 判断 242"/>
        <xdr:cNvSpPr/>
      </xdr:nvSpPr>
      <xdr:spPr>
        <a:xfrm>
          <a:off x="3746500" y="1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15177</xdr:rowOff>
    </xdr:from>
    <xdr:ext cx="534377" cy="259045"/>
    <xdr:sp macro="" textlink="">
      <xdr:nvSpPr>
        <xdr:cNvPr id="244" name="テキスト ボックス 243"/>
        <xdr:cNvSpPr txBox="1"/>
      </xdr:nvSpPr>
      <xdr:spPr>
        <a:xfrm>
          <a:off x="3530111" y="164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140560</xdr:rowOff>
    </xdr:from>
    <xdr:to>
      <xdr:col>4</xdr:col>
      <xdr:colOff>155575</xdr:colOff>
      <xdr:row>98</xdr:row>
      <xdr:rowOff>36503</xdr:rowOff>
    </xdr:to>
    <xdr:cxnSp macro="">
      <xdr:nvCxnSpPr>
        <xdr:cNvPr id="245" name="直線コネクタ 244"/>
        <xdr:cNvCxnSpPr/>
      </xdr:nvCxnSpPr>
      <xdr:spPr>
        <a:xfrm flipV="1">
          <a:off x="2019300" y="16771210"/>
          <a:ext cx="889000" cy="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39348</xdr:rowOff>
    </xdr:from>
    <xdr:to>
      <xdr:col>4</xdr:col>
      <xdr:colOff>206375</xdr:colOff>
      <xdr:row>97</xdr:row>
      <xdr:rowOff>140948</xdr:rowOff>
    </xdr:to>
    <xdr:sp macro="" textlink="">
      <xdr:nvSpPr>
        <xdr:cNvPr id="246" name="フローチャート : 判断 245"/>
        <xdr:cNvSpPr/>
      </xdr:nvSpPr>
      <xdr:spPr>
        <a:xfrm>
          <a:off x="2857500" y="16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157475</xdr:rowOff>
    </xdr:from>
    <xdr:ext cx="534377" cy="259045"/>
    <xdr:sp macro="" textlink="">
      <xdr:nvSpPr>
        <xdr:cNvPr id="247" name="テキスト ボックス 246"/>
        <xdr:cNvSpPr txBox="1"/>
      </xdr:nvSpPr>
      <xdr:spPr>
        <a:xfrm>
          <a:off x="2641111" y="164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36503</xdr:rowOff>
    </xdr:from>
    <xdr:to>
      <xdr:col>2</xdr:col>
      <xdr:colOff>638175</xdr:colOff>
      <xdr:row>98</xdr:row>
      <xdr:rowOff>90289</xdr:rowOff>
    </xdr:to>
    <xdr:cxnSp macro="">
      <xdr:nvCxnSpPr>
        <xdr:cNvPr id="248" name="直線コネクタ 247"/>
        <xdr:cNvCxnSpPr/>
      </xdr:nvCxnSpPr>
      <xdr:spPr>
        <a:xfrm flipV="1">
          <a:off x="1130300" y="16838603"/>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95540</xdr:rowOff>
    </xdr:from>
    <xdr:to>
      <xdr:col>3</xdr:col>
      <xdr:colOff>3175</xdr:colOff>
      <xdr:row>98</xdr:row>
      <xdr:rowOff>25690</xdr:rowOff>
    </xdr:to>
    <xdr:sp macro="" textlink="">
      <xdr:nvSpPr>
        <xdr:cNvPr id="249" name="フローチャート : 判断 248"/>
        <xdr:cNvSpPr/>
      </xdr:nvSpPr>
      <xdr:spPr>
        <a:xfrm>
          <a:off x="1968500" y="167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42217</xdr:rowOff>
    </xdr:from>
    <xdr:ext cx="534377" cy="259045"/>
    <xdr:sp macro="" textlink="">
      <xdr:nvSpPr>
        <xdr:cNvPr id="250" name="テキスト ボックス 249"/>
        <xdr:cNvSpPr txBox="1"/>
      </xdr:nvSpPr>
      <xdr:spPr>
        <a:xfrm>
          <a:off x="1752111" y="165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102464</xdr:rowOff>
    </xdr:from>
    <xdr:to>
      <xdr:col>1</xdr:col>
      <xdr:colOff>485775</xdr:colOff>
      <xdr:row>98</xdr:row>
      <xdr:rowOff>32614</xdr:rowOff>
    </xdr:to>
    <xdr:sp macro="" textlink="">
      <xdr:nvSpPr>
        <xdr:cNvPr id="251" name="フローチャート : 判断 250"/>
        <xdr:cNvSpPr/>
      </xdr:nvSpPr>
      <xdr:spPr>
        <a:xfrm>
          <a:off x="1079500" y="167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49141</xdr:rowOff>
    </xdr:from>
    <xdr:ext cx="534377" cy="259045"/>
    <xdr:sp macro="" textlink="">
      <xdr:nvSpPr>
        <xdr:cNvPr id="252" name="テキスト ボックス 251"/>
        <xdr:cNvSpPr txBox="1"/>
      </xdr:nvSpPr>
      <xdr:spPr>
        <a:xfrm>
          <a:off x="863111" y="165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134403</xdr:rowOff>
    </xdr:from>
    <xdr:to>
      <xdr:col>6</xdr:col>
      <xdr:colOff>561975</xdr:colOff>
      <xdr:row>97</xdr:row>
      <xdr:rowOff>64553</xdr:rowOff>
    </xdr:to>
    <xdr:sp macro="" textlink="">
      <xdr:nvSpPr>
        <xdr:cNvPr id="258" name="円/楕円 257"/>
        <xdr:cNvSpPr/>
      </xdr:nvSpPr>
      <xdr:spPr>
        <a:xfrm>
          <a:off x="4584700" y="165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157280</xdr:rowOff>
    </xdr:from>
    <xdr:ext cx="534377" cy="259045"/>
    <xdr:sp macro="" textlink="">
      <xdr:nvSpPr>
        <xdr:cNvPr id="259" name="扶助費該当値テキスト"/>
        <xdr:cNvSpPr txBox="1"/>
      </xdr:nvSpPr>
      <xdr:spPr>
        <a:xfrm>
          <a:off x="4686300" y="164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87812</xdr:rowOff>
    </xdr:from>
    <xdr:to>
      <xdr:col>5</xdr:col>
      <xdr:colOff>409575</xdr:colOff>
      <xdr:row>98</xdr:row>
      <xdr:rowOff>17962</xdr:rowOff>
    </xdr:to>
    <xdr:sp macro="" textlink="">
      <xdr:nvSpPr>
        <xdr:cNvPr id="260" name="円/楕円 259"/>
        <xdr:cNvSpPr/>
      </xdr:nvSpPr>
      <xdr:spPr>
        <a:xfrm>
          <a:off x="3746500" y="167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9089</xdr:rowOff>
    </xdr:from>
    <xdr:ext cx="534377" cy="259045"/>
    <xdr:sp macro="" textlink="">
      <xdr:nvSpPr>
        <xdr:cNvPr id="261" name="テキスト ボックス 260"/>
        <xdr:cNvSpPr txBox="1"/>
      </xdr:nvSpPr>
      <xdr:spPr>
        <a:xfrm>
          <a:off x="3530111" y="168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89760</xdr:rowOff>
    </xdr:from>
    <xdr:to>
      <xdr:col>4</xdr:col>
      <xdr:colOff>206375</xdr:colOff>
      <xdr:row>98</xdr:row>
      <xdr:rowOff>19910</xdr:rowOff>
    </xdr:to>
    <xdr:sp macro="" textlink="">
      <xdr:nvSpPr>
        <xdr:cNvPr id="262" name="円/楕円 261"/>
        <xdr:cNvSpPr/>
      </xdr:nvSpPr>
      <xdr:spPr>
        <a:xfrm>
          <a:off x="2857500" y="167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11037</xdr:rowOff>
    </xdr:from>
    <xdr:ext cx="534377" cy="259045"/>
    <xdr:sp macro="" textlink="">
      <xdr:nvSpPr>
        <xdr:cNvPr id="263" name="テキスト ボックス 262"/>
        <xdr:cNvSpPr txBox="1"/>
      </xdr:nvSpPr>
      <xdr:spPr>
        <a:xfrm>
          <a:off x="2641111" y="168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157153</xdr:rowOff>
    </xdr:from>
    <xdr:to>
      <xdr:col>3</xdr:col>
      <xdr:colOff>3175</xdr:colOff>
      <xdr:row>98</xdr:row>
      <xdr:rowOff>87303</xdr:rowOff>
    </xdr:to>
    <xdr:sp macro="" textlink="">
      <xdr:nvSpPr>
        <xdr:cNvPr id="264" name="円/楕円 263"/>
        <xdr:cNvSpPr/>
      </xdr:nvSpPr>
      <xdr:spPr>
        <a:xfrm>
          <a:off x="1968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78430</xdr:rowOff>
    </xdr:from>
    <xdr:ext cx="534377" cy="259045"/>
    <xdr:sp macro="" textlink="">
      <xdr:nvSpPr>
        <xdr:cNvPr id="265" name="テキスト ボックス 264"/>
        <xdr:cNvSpPr txBox="1"/>
      </xdr:nvSpPr>
      <xdr:spPr>
        <a:xfrm>
          <a:off x="1752111" y="168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39489</xdr:rowOff>
    </xdr:from>
    <xdr:to>
      <xdr:col>1</xdr:col>
      <xdr:colOff>485775</xdr:colOff>
      <xdr:row>98</xdr:row>
      <xdr:rowOff>141089</xdr:rowOff>
    </xdr:to>
    <xdr:sp macro="" textlink="">
      <xdr:nvSpPr>
        <xdr:cNvPr id="266" name="円/楕円 265"/>
        <xdr:cNvSpPr/>
      </xdr:nvSpPr>
      <xdr:spPr>
        <a:xfrm>
          <a:off x="1079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132216</xdr:rowOff>
    </xdr:from>
    <xdr:ext cx="534377" cy="259045"/>
    <xdr:sp macro="" textlink="">
      <xdr:nvSpPr>
        <xdr:cNvPr id="267" name="テキスト ボックス 266"/>
        <xdr:cNvSpPr txBox="1"/>
      </xdr:nvSpPr>
      <xdr:spPr>
        <a:xfrm>
          <a:off x="863111" y="169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78161</xdr:rowOff>
    </xdr:from>
    <xdr:to>
      <xdr:col>15</xdr:col>
      <xdr:colOff>180975</xdr:colOff>
      <xdr:row>36</xdr:row>
      <xdr:rowOff>123055</xdr:rowOff>
    </xdr:to>
    <xdr:cxnSp macro="">
      <xdr:nvCxnSpPr>
        <xdr:cNvPr id="298" name="直線コネクタ 297"/>
        <xdr:cNvCxnSpPr/>
      </xdr:nvCxnSpPr>
      <xdr:spPr>
        <a:xfrm>
          <a:off x="9639300" y="6250361"/>
          <a:ext cx="8382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78161</xdr:rowOff>
    </xdr:from>
    <xdr:to>
      <xdr:col>14</xdr:col>
      <xdr:colOff>28575</xdr:colOff>
      <xdr:row>36</xdr:row>
      <xdr:rowOff>124687</xdr:rowOff>
    </xdr:to>
    <xdr:cxnSp macro="">
      <xdr:nvCxnSpPr>
        <xdr:cNvPr id="301" name="直線コネクタ 300"/>
        <xdr:cNvCxnSpPr/>
      </xdr:nvCxnSpPr>
      <xdr:spPr>
        <a:xfrm flipV="1">
          <a:off x="8750300" y="6250361"/>
          <a:ext cx="889000" cy="4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2" name="フローチャート : 判断 301"/>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63330</xdr:rowOff>
    </xdr:from>
    <xdr:ext cx="599010" cy="259045"/>
    <xdr:sp macro="" textlink="">
      <xdr:nvSpPr>
        <xdr:cNvPr id="303" name="テキスト ボックス 302"/>
        <xdr:cNvSpPr txBox="1"/>
      </xdr:nvSpPr>
      <xdr:spPr>
        <a:xfrm>
          <a:off x="9339794"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124687</xdr:rowOff>
    </xdr:from>
    <xdr:to>
      <xdr:col>12</xdr:col>
      <xdr:colOff>511175</xdr:colOff>
      <xdr:row>36</xdr:row>
      <xdr:rowOff>146777</xdr:rowOff>
    </xdr:to>
    <xdr:cxnSp macro="">
      <xdr:nvCxnSpPr>
        <xdr:cNvPr id="304" name="直線コネクタ 303"/>
        <xdr:cNvCxnSpPr/>
      </xdr:nvCxnSpPr>
      <xdr:spPr>
        <a:xfrm flipV="1">
          <a:off x="7861300" y="6296887"/>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305" name="フローチャート : 判断 304"/>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306" name="テキスト ボックス 305"/>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146777</xdr:rowOff>
    </xdr:from>
    <xdr:to>
      <xdr:col>11</xdr:col>
      <xdr:colOff>307975</xdr:colOff>
      <xdr:row>36</xdr:row>
      <xdr:rowOff>158164</xdr:rowOff>
    </xdr:to>
    <xdr:cxnSp macro="">
      <xdr:nvCxnSpPr>
        <xdr:cNvPr id="307" name="直線コネクタ 306"/>
        <xdr:cNvCxnSpPr/>
      </xdr:nvCxnSpPr>
      <xdr:spPr>
        <a:xfrm flipV="1">
          <a:off x="6972300" y="6318977"/>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308" name="フローチャート : 判断 307"/>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309" name="テキスト ボックス 308"/>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310" name="フローチャート : 判断 309"/>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311" name="テキスト ボックス 310"/>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72255</xdr:rowOff>
    </xdr:from>
    <xdr:to>
      <xdr:col>15</xdr:col>
      <xdr:colOff>231775</xdr:colOff>
      <xdr:row>37</xdr:row>
      <xdr:rowOff>2405</xdr:rowOff>
    </xdr:to>
    <xdr:sp macro="" textlink="">
      <xdr:nvSpPr>
        <xdr:cNvPr id="317" name="円/楕円 316"/>
        <xdr:cNvSpPr/>
      </xdr:nvSpPr>
      <xdr:spPr>
        <a:xfrm>
          <a:off x="10426700" y="6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50682</xdr:rowOff>
    </xdr:from>
    <xdr:ext cx="599010" cy="259045"/>
    <xdr:sp macro="" textlink="">
      <xdr:nvSpPr>
        <xdr:cNvPr id="318" name="補助費等該当値テキスト"/>
        <xdr:cNvSpPr txBox="1"/>
      </xdr:nvSpPr>
      <xdr:spPr>
        <a:xfrm>
          <a:off x="10528300" y="622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150,097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27361</xdr:rowOff>
    </xdr:from>
    <xdr:to>
      <xdr:col>14</xdr:col>
      <xdr:colOff>79375</xdr:colOff>
      <xdr:row>36</xdr:row>
      <xdr:rowOff>128961</xdr:rowOff>
    </xdr:to>
    <xdr:sp macro="" textlink="">
      <xdr:nvSpPr>
        <xdr:cNvPr id="319" name="円/楕円 318"/>
        <xdr:cNvSpPr/>
      </xdr:nvSpPr>
      <xdr:spPr>
        <a:xfrm>
          <a:off x="9588500" y="61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145488</xdr:rowOff>
    </xdr:from>
    <xdr:ext cx="599010" cy="259045"/>
    <xdr:sp macro="" textlink="">
      <xdr:nvSpPr>
        <xdr:cNvPr id="320" name="テキスト ボックス 319"/>
        <xdr:cNvSpPr txBox="1"/>
      </xdr:nvSpPr>
      <xdr:spPr>
        <a:xfrm>
          <a:off x="9339794" y="597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73887</xdr:rowOff>
    </xdr:from>
    <xdr:to>
      <xdr:col>12</xdr:col>
      <xdr:colOff>561975</xdr:colOff>
      <xdr:row>37</xdr:row>
      <xdr:rowOff>4037</xdr:rowOff>
    </xdr:to>
    <xdr:sp macro="" textlink="">
      <xdr:nvSpPr>
        <xdr:cNvPr id="321" name="円/楕円 320"/>
        <xdr:cNvSpPr/>
      </xdr:nvSpPr>
      <xdr:spPr>
        <a:xfrm>
          <a:off x="8699500" y="62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166614</xdr:rowOff>
    </xdr:from>
    <xdr:ext cx="599010" cy="259045"/>
    <xdr:sp macro="" textlink="">
      <xdr:nvSpPr>
        <xdr:cNvPr id="322" name="テキスト ボックス 321"/>
        <xdr:cNvSpPr txBox="1"/>
      </xdr:nvSpPr>
      <xdr:spPr>
        <a:xfrm>
          <a:off x="8450794" y="633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95977</xdr:rowOff>
    </xdr:from>
    <xdr:to>
      <xdr:col>11</xdr:col>
      <xdr:colOff>358775</xdr:colOff>
      <xdr:row>37</xdr:row>
      <xdr:rowOff>26127</xdr:rowOff>
    </xdr:to>
    <xdr:sp macro="" textlink="">
      <xdr:nvSpPr>
        <xdr:cNvPr id="323" name="円/楕円 322"/>
        <xdr:cNvSpPr/>
      </xdr:nvSpPr>
      <xdr:spPr>
        <a:xfrm>
          <a:off x="7810500" y="62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17254</xdr:rowOff>
    </xdr:from>
    <xdr:ext cx="599010" cy="259045"/>
    <xdr:sp macro="" textlink="">
      <xdr:nvSpPr>
        <xdr:cNvPr id="324" name="テキスト ボックス 323"/>
        <xdr:cNvSpPr txBox="1"/>
      </xdr:nvSpPr>
      <xdr:spPr>
        <a:xfrm>
          <a:off x="7561794" y="636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107364</xdr:rowOff>
    </xdr:from>
    <xdr:to>
      <xdr:col>10</xdr:col>
      <xdr:colOff>155575</xdr:colOff>
      <xdr:row>37</xdr:row>
      <xdr:rowOff>37514</xdr:rowOff>
    </xdr:to>
    <xdr:sp macro="" textlink="">
      <xdr:nvSpPr>
        <xdr:cNvPr id="325" name="円/楕円 324"/>
        <xdr:cNvSpPr/>
      </xdr:nvSpPr>
      <xdr:spPr>
        <a:xfrm>
          <a:off x="6921500" y="62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28641</xdr:rowOff>
    </xdr:from>
    <xdr:ext cx="599010" cy="259045"/>
    <xdr:sp macro="" textlink="">
      <xdr:nvSpPr>
        <xdr:cNvPr id="326" name="テキスト ボックス 325"/>
        <xdr:cNvSpPr txBox="1"/>
      </xdr:nvSpPr>
      <xdr:spPr>
        <a:xfrm>
          <a:off x="6672794" y="637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125588</xdr:rowOff>
    </xdr:from>
    <xdr:to>
      <xdr:col>15</xdr:col>
      <xdr:colOff>180975</xdr:colOff>
      <xdr:row>58</xdr:row>
      <xdr:rowOff>145981</xdr:rowOff>
    </xdr:to>
    <xdr:cxnSp macro="">
      <xdr:nvCxnSpPr>
        <xdr:cNvPr id="355" name="直線コネクタ 354"/>
        <xdr:cNvCxnSpPr/>
      </xdr:nvCxnSpPr>
      <xdr:spPr>
        <a:xfrm flipV="1">
          <a:off x="9639300" y="10069688"/>
          <a:ext cx="838200" cy="2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145981</xdr:rowOff>
    </xdr:from>
    <xdr:to>
      <xdr:col>14</xdr:col>
      <xdr:colOff>28575</xdr:colOff>
      <xdr:row>58</xdr:row>
      <xdr:rowOff>151279</xdr:rowOff>
    </xdr:to>
    <xdr:cxnSp macro="">
      <xdr:nvCxnSpPr>
        <xdr:cNvPr id="358" name="直線コネクタ 357"/>
        <xdr:cNvCxnSpPr/>
      </xdr:nvCxnSpPr>
      <xdr:spPr>
        <a:xfrm flipV="1">
          <a:off x="8750300" y="10090081"/>
          <a:ext cx="8890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59" name="フローチャート : 判断 358"/>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18417</xdr:rowOff>
    </xdr:from>
    <xdr:ext cx="599010" cy="259045"/>
    <xdr:sp macro="" textlink="">
      <xdr:nvSpPr>
        <xdr:cNvPr id="360" name="テキスト ボックス 359"/>
        <xdr:cNvSpPr txBox="1"/>
      </xdr:nvSpPr>
      <xdr:spPr>
        <a:xfrm>
          <a:off x="9339794"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122234</xdr:rowOff>
    </xdr:from>
    <xdr:to>
      <xdr:col>12</xdr:col>
      <xdr:colOff>511175</xdr:colOff>
      <xdr:row>58</xdr:row>
      <xdr:rowOff>151279</xdr:rowOff>
    </xdr:to>
    <xdr:cxnSp macro="">
      <xdr:nvCxnSpPr>
        <xdr:cNvPr id="361" name="直線コネクタ 360"/>
        <xdr:cNvCxnSpPr/>
      </xdr:nvCxnSpPr>
      <xdr:spPr>
        <a:xfrm>
          <a:off x="7861300" y="10066334"/>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62" name="フローチャート : 判断 361"/>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63" name="テキスト ボックス 362"/>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117523</xdr:rowOff>
    </xdr:from>
    <xdr:to>
      <xdr:col>11</xdr:col>
      <xdr:colOff>307975</xdr:colOff>
      <xdr:row>58</xdr:row>
      <xdr:rowOff>122234</xdr:rowOff>
    </xdr:to>
    <xdr:cxnSp macro="">
      <xdr:nvCxnSpPr>
        <xdr:cNvPr id="364" name="直線コネクタ 363"/>
        <xdr:cNvCxnSpPr/>
      </xdr:nvCxnSpPr>
      <xdr:spPr>
        <a:xfrm>
          <a:off x="6972300" y="10061623"/>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65" name="フローチャート : 判断 364"/>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66" name="テキスト ボックス 365"/>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67" name="フローチャート : 判断 366"/>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68" name="テキスト ボックス 367"/>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74788</xdr:rowOff>
    </xdr:from>
    <xdr:to>
      <xdr:col>15</xdr:col>
      <xdr:colOff>231775</xdr:colOff>
      <xdr:row>59</xdr:row>
      <xdr:rowOff>4938</xdr:rowOff>
    </xdr:to>
    <xdr:sp macro="" textlink="">
      <xdr:nvSpPr>
        <xdr:cNvPr id="374" name="円/楕円 373"/>
        <xdr:cNvSpPr/>
      </xdr:nvSpPr>
      <xdr:spPr>
        <a:xfrm>
          <a:off x="10426700" y="100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32297</xdr:rowOff>
    </xdr:from>
    <xdr:ext cx="599010" cy="259045"/>
    <xdr:sp macro="" textlink="">
      <xdr:nvSpPr>
        <xdr:cNvPr id="375" name="普通建設事業費該当値テキスト"/>
        <xdr:cNvSpPr txBox="1"/>
      </xdr:nvSpPr>
      <xdr:spPr>
        <a:xfrm>
          <a:off x="10528300" y="99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95181</xdr:rowOff>
    </xdr:from>
    <xdr:to>
      <xdr:col>14</xdr:col>
      <xdr:colOff>79375</xdr:colOff>
      <xdr:row>59</xdr:row>
      <xdr:rowOff>25331</xdr:rowOff>
    </xdr:to>
    <xdr:sp macro="" textlink="">
      <xdr:nvSpPr>
        <xdr:cNvPr id="376" name="円/楕円 375"/>
        <xdr:cNvSpPr/>
      </xdr:nvSpPr>
      <xdr:spPr>
        <a:xfrm>
          <a:off x="9588500" y="100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16458</xdr:rowOff>
    </xdr:from>
    <xdr:ext cx="599010" cy="259045"/>
    <xdr:sp macro="" textlink="">
      <xdr:nvSpPr>
        <xdr:cNvPr id="377" name="テキスト ボックス 376"/>
        <xdr:cNvSpPr txBox="1"/>
      </xdr:nvSpPr>
      <xdr:spPr>
        <a:xfrm>
          <a:off x="9339794" y="1013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100479</xdr:rowOff>
    </xdr:from>
    <xdr:to>
      <xdr:col>12</xdr:col>
      <xdr:colOff>561975</xdr:colOff>
      <xdr:row>59</xdr:row>
      <xdr:rowOff>30629</xdr:rowOff>
    </xdr:to>
    <xdr:sp macro="" textlink="">
      <xdr:nvSpPr>
        <xdr:cNvPr id="378" name="円/楕円 377"/>
        <xdr:cNvSpPr/>
      </xdr:nvSpPr>
      <xdr:spPr>
        <a:xfrm>
          <a:off x="8699500" y="100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21756</xdr:rowOff>
    </xdr:from>
    <xdr:ext cx="599010" cy="259045"/>
    <xdr:sp macro="" textlink="">
      <xdr:nvSpPr>
        <xdr:cNvPr id="379" name="テキスト ボックス 378"/>
        <xdr:cNvSpPr txBox="1"/>
      </xdr:nvSpPr>
      <xdr:spPr>
        <a:xfrm>
          <a:off x="8450794" y="1013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71434</xdr:rowOff>
    </xdr:from>
    <xdr:to>
      <xdr:col>11</xdr:col>
      <xdr:colOff>358775</xdr:colOff>
      <xdr:row>59</xdr:row>
      <xdr:rowOff>1584</xdr:rowOff>
    </xdr:to>
    <xdr:sp macro="" textlink="">
      <xdr:nvSpPr>
        <xdr:cNvPr id="380" name="円/楕円 379"/>
        <xdr:cNvSpPr/>
      </xdr:nvSpPr>
      <xdr:spPr>
        <a:xfrm>
          <a:off x="7810500" y="100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18111</xdr:rowOff>
    </xdr:from>
    <xdr:ext cx="599010" cy="259045"/>
    <xdr:sp macro="" textlink="">
      <xdr:nvSpPr>
        <xdr:cNvPr id="381" name="テキスト ボックス 380"/>
        <xdr:cNvSpPr txBox="1"/>
      </xdr:nvSpPr>
      <xdr:spPr>
        <a:xfrm>
          <a:off x="7561794" y="97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66723</xdr:rowOff>
    </xdr:from>
    <xdr:to>
      <xdr:col>10</xdr:col>
      <xdr:colOff>155575</xdr:colOff>
      <xdr:row>58</xdr:row>
      <xdr:rowOff>168323</xdr:rowOff>
    </xdr:to>
    <xdr:sp macro="" textlink="">
      <xdr:nvSpPr>
        <xdr:cNvPr id="382" name="円/楕円 381"/>
        <xdr:cNvSpPr/>
      </xdr:nvSpPr>
      <xdr:spPr>
        <a:xfrm>
          <a:off x="6921500" y="100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13400</xdr:rowOff>
    </xdr:from>
    <xdr:ext cx="599010" cy="259045"/>
    <xdr:sp macro="" textlink="">
      <xdr:nvSpPr>
        <xdr:cNvPr id="383" name="テキスト ボックス 382"/>
        <xdr:cNvSpPr txBox="1"/>
      </xdr:nvSpPr>
      <xdr:spPr>
        <a:xfrm>
          <a:off x="6672794" y="978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38190</xdr:rowOff>
    </xdr:from>
    <xdr:to>
      <xdr:col>15</xdr:col>
      <xdr:colOff>180975</xdr:colOff>
      <xdr:row>79</xdr:row>
      <xdr:rowOff>44450</xdr:rowOff>
    </xdr:to>
    <xdr:cxnSp macro="">
      <xdr:nvCxnSpPr>
        <xdr:cNvPr id="412" name="直線コネクタ 411"/>
        <xdr:cNvCxnSpPr/>
      </xdr:nvCxnSpPr>
      <xdr:spPr>
        <a:xfrm flipV="1">
          <a:off x="9639300" y="13582740"/>
          <a:ext cx="8382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117382</xdr:rowOff>
    </xdr:from>
    <xdr:to>
      <xdr:col>14</xdr:col>
      <xdr:colOff>28575</xdr:colOff>
      <xdr:row>79</xdr:row>
      <xdr:rowOff>44450</xdr:rowOff>
    </xdr:to>
    <xdr:cxnSp macro="">
      <xdr:nvCxnSpPr>
        <xdr:cNvPr id="415" name="直線コネクタ 414"/>
        <xdr:cNvCxnSpPr/>
      </xdr:nvCxnSpPr>
      <xdr:spPr>
        <a:xfrm>
          <a:off x="8750300" y="13490482"/>
          <a:ext cx="889000" cy="9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33424</xdr:rowOff>
    </xdr:from>
    <xdr:to>
      <xdr:col>14</xdr:col>
      <xdr:colOff>79375</xdr:colOff>
      <xdr:row>78</xdr:row>
      <xdr:rowOff>135024</xdr:rowOff>
    </xdr:to>
    <xdr:sp macro="" textlink="">
      <xdr:nvSpPr>
        <xdr:cNvPr id="416" name="フローチャート : 判断 415"/>
        <xdr:cNvSpPr/>
      </xdr:nvSpPr>
      <xdr:spPr>
        <a:xfrm>
          <a:off x="9588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151551</xdr:rowOff>
    </xdr:from>
    <xdr:ext cx="599010" cy="259045"/>
    <xdr:sp macro="" textlink="">
      <xdr:nvSpPr>
        <xdr:cNvPr id="417" name="テキスト ボックス 416"/>
        <xdr:cNvSpPr txBox="1"/>
      </xdr:nvSpPr>
      <xdr:spPr>
        <a:xfrm>
          <a:off x="9339794"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3115</xdr:rowOff>
    </xdr:from>
    <xdr:to>
      <xdr:col>12</xdr:col>
      <xdr:colOff>561975</xdr:colOff>
      <xdr:row>78</xdr:row>
      <xdr:rowOff>104715</xdr:rowOff>
    </xdr:to>
    <xdr:sp macro="" textlink="">
      <xdr:nvSpPr>
        <xdr:cNvPr id="418" name="フローチャート : 判断 417"/>
        <xdr:cNvSpPr/>
      </xdr:nvSpPr>
      <xdr:spPr>
        <a:xfrm>
          <a:off x="8699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121242</xdr:rowOff>
    </xdr:from>
    <xdr:ext cx="599010" cy="259045"/>
    <xdr:sp macro="" textlink="">
      <xdr:nvSpPr>
        <xdr:cNvPr id="419" name="テキスト ボックス 418"/>
        <xdr:cNvSpPr txBox="1"/>
      </xdr:nvSpPr>
      <xdr:spPr>
        <a:xfrm>
          <a:off x="8450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158840</xdr:rowOff>
    </xdr:from>
    <xdr:to>
      <xdr:col>15</xdr:col>
      <xdr:colOff>231775</xdr:colOff>
      <xdr:row>79</xdr:row>
      <xdr:rowOff>88990</xdr:rowOff>
    </xdr:to>
    <xdr:sp macro="" textlink="">
      <xdr:nvSpPr>
        <xdr:cNvPr id="425" name="円/楕円 424"/>
        <xdr:cNvSpPr/>
      </xdr:nvSpPr>
      <xdr:spPr>
        <a:xfrm>
          <a:off x="10426700" y="135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73767</xdr:rowOff>
    </xdr:from>
    <xdr:ext cx="469744" cy="259045"/>
    <xdr:sp macro="" textlink="">
      <xdr:nvSpPr>
        <xdr:cNvPr id="426" name="普通建設事業費 （ うち新規整備　）該当値テキスト"/>
        <xdr:cNvSpPr txBox="1"/>
      </xdr:nvSpPr>
      <xdr:spPr>
        <a:xfrm>
          <a:off x="10528300" y="134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66582</xdr:rowOff>
    </xdr:from>
    <xdr:to>
      <xdr:col>12</xdr:col>
      <xdr:colOff>561975</xdr:colOff>
      <xdr:row>78</xdr:row>
      <xdr:rowOff>168182</xdr:rowOff>
    </xdr:to>
    <xdr:sp macro="" textlink="">
      <xdr:nvSpPr>
        <xdr:cNvPr id="429" name="円/楕円 428"/>
        <xdr:cNvSpPr/>
      </xdr:nvSpPr>
      <xdr:spPr>
        <a:xfrm>
          <a:off x="8699500" y="134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159309</xdr:rowOff>
    </xdr:from>
    <xdr:ext cx="534377" cy="259045"/>
    <xdr:sp macro="" textlink="">
      <xdr:nvSpPr>
        <xdr:cNvPr id="430" name="テキスト ボックス 429"/>
        <xdr:cNvSpPr txBox="1"/>
      </xdr:nvSpPr>
      <xdr:spPr>
        <a:xfrm>
          <a:off x="8483111" y="135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131414</xdr:rowOff>
    </xdr:from>
    <xdr:to>
      <xdr:col>15</xdr:col>
      <xdr:colOff>180975</xdr:colOff>
      <xdr:row>98</xdr:row>
      <xdr:rowOff>152338</xdr:rowOff>
    </xdr:to>
    <xdr:cxnSp macro="">
      <xdr:nvCxnSpPr>
        <xdr:cNvPr id="459" name="直線コネクタ 458"/>
        <xdr:cNvCxnSpPr/>
      </xdr:nvCxnSpPr>
      <xdr:spPr>
        <a:xfrm flipV="1">
          <a:off x="9639300" y="16933514"/>
          <a:ext cx="8382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152338</xdr:rowOff>
    </xdr:from>
    <xdr:to>
      <xdr:col>14</xdr:col>
      <xdr:colOff>28575</xdr:colOff>
      <xdr:row>99</xdr:row>
      <xdr:rowOff>13791</xdr:rowOff>
    </xdr:to>
    <xdr:cxnSp macro="">
      <xdr:nvCxnSpPr>
        <xdr:cNvPr id="462" name="直線コネクタ 461"/>
        <xdr:cNvCxnSpPr/>
      </xdr:nvCxnSpPr>
      <xdr:spPr>
        <a:xfrm flipV="1">
          <a:off x="8750300" y="16954438"/>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125485</xdr:rowOff>
    </xdr:from>
    <xdr:to>
      <xdr:col>14</xdr:col>
      <xdr:colOff>79375</xdr:colOff>
      <xdr:row>99</xdr:row>
      <xdr:rowOff>55635</xdr:rowOff>
    </xdr:to>
    <xdr:sp macro="" textlink="">
      <xdr:nvSpPr>
        <xdr:cNvPr id="463" name="フローチャート : 判断 462"/>
        <xdr:cNvSpPr/>
      </xdr:nvSpPr>
      <xdr:spPr>
        <a:xfrm>
          <a:off x="9588500" y="16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46762</xdr:rowOff>
    </xdr:from>
    <xdr:ext cx="599010" cy="259045"/>
    <xdr:sp macro="" textlink="">
      <xdr:nvSpPr>
        <xdr:cNvPr id="464" name="テキスト ボックス 463"/>
        <xdr:cNvSpPr txBox="1"/>
      </xdr:nvSpPr>
      <xdr:spPr>
        <a:xfrm>
          <a:off x="9339794" y="170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114686</xdr:rowOff>
    </xdr:from>
    <xdr:to>
      <xdr:col>12</xdr:col>
      <xdr:colOff>561975</xdr:colOff>
      <xdr:row>99</xdr:row>
      <xdr:rowOff>44836</xdr:rowOff>
    </xdr:to>
    <xdr:sp macro="" textlink="">
      <xdr:nvSpPr>
        <xdr:cNvPr id="465" name="フローチャート : 判断 464"/>
        <xdr:cNvSpPr/>
      </xdr:nvSpPr>
      <xdr:spPr>
        <a:xfrm>
          <a:off x="8699500" y="1691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61363</xdr:rowOff>
    </xdr:from>
    <xdr:ext cx="599010" cy="259045"/>
    <xdr:sp macro="" textlink="">
      <xdr:nvSpPr>
        <xdr:cNvPr id="466" name="テキスト ボックス 465"/>
        <xdr:cNvSpPr txBox="1"/>
      </xdr:nvSpPr>
      <xdr:spPr>
        <a:xfrm>
          <a:off x="8450794" y="1669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80614</xdr:rowOff>
    </xdr:from>
    <xdr:to>
      <xdr:col>15</xdr:col>
      <xdr:colOff>231775</xdr:colOff>
      <xdr:row>99</xdr:row>
      <xdr:rowOff>10764</xdr:rowOff>
    </xdr:to>
    <xdr:sp macro="" textlink="">
      <xdr:nvSpPr>
        <xdr:cNvPr id="472" name="円/楕円 471"/>
        <xdr:cNvSpPr/>
      </xdr:nvSpPr>
      <xdr:spPr>
        <a:xfrm>
          <a:off x="10426700" y="168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39991</xdr:rowOff>
    </xdr:from>
    <xdr:ext cx="599010" cy="259045"/>
    <xdr:sp macro="" textlink="">
      <xdr:nvSpPr>
        <xdr:cNvPr id="473" name="普通建設事業費 （ うち更新整備　）該当値テキスト"/>
        <xdr:cNvSpPr txBox="1"/>
      </xdr:nvSpPr>
      <xdr:spPr>
        <a:xfrm>
          <a:off x="10528300" y="166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101538</xdr:rowOff>
    </xdr:from>
    <xdr:to>
      <xdr:col>14</xdr:col>
      <xdr:colOff>79375</xdr:colOff>
      <xdr:row>99</xdr:row>
      <xdr:rowOff>31688</xdr:rowOff>
    </xdr:to>
    <xdr:sp macro="" textlink="">
      <xdr:nvSpPr>
        <xdr:cNvPr id="474" name="円/楕円 473"/>
        <xdr:cNvSpPr/>
      </xdr:nvSpPr>
      <xdr:spPr>
        <a:xfrm>
          <a:off x="9588500" y="169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48215</xdr:rowOff>
    </xdr:from>
    <xdr:ext cx="599010" cy="259045"/>
    <xdr:sp macro="" textlink="">
      <xdr:nvSpPr>
        <xdr:cNvPr id="475" name="テキスト ボックス 474"/>
        <xdr:cNvSpPr txBox="1"/>
      </xdr:nvSpPr>
      <xdr:spPr>
        <a:xfrm>
          <a:off x="9339794" y="166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134441</xdr:rowOff>
    </xdr:from>
    <xdr:to>
      <xdr:col>12</xdr:col>
      <xdr:colOff>561975</xdr:colOff>
      <xdr:row>99</xdr:row>
      <xdr:rowOff>64591</xdr:rowOff>
    </xdr:to>
    <xdr:sp macro="" textlink="">
      <xdr:nvSpPr>
        <xdr:cNvPr id="476" name="円/楕円 475"/>
        <xdr:cNvSpPr/>
      </xdr:nvSpPr>
      <xdr:spPr>
        <a:xfrm>
          <a:off x="8699500" y="169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55718</xdr:rowOff>
    </xdr:from>
    <xdr:ext cx="534377" cy="259045"/>
    <xdr:sp macro="" textlink="">
      <xdr:nvSpPr>
        <xdr:cNvPr id="477" name="テキスト ボックス 476"/>
        <xdr:cNvSpPr txBox="1"/>
      </xdr:nvSpPr>
      <xdr:spPr>
        <a:xfrm>
          <a:off x="8483111" y="170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11188</xdr:rowOff>
    </xdr:from>
    <xdr:to>
      <xdr:col>23</xdr:col>
      <xdr:colOff>517525</xdr:colOff>
      <xdr:row>39</xdr:row>
      <xdr:rowOff>27488</xdr:rowOff>
    </xdr:to>
    <xdr:cxnSp macro="">
      <xdr:nvCxnSpPr>
        <xdr:cNvPr id="506" name="直線コネクタ 505"/>
        <xdr:cNvCxnSpPr/>
      </xdr:nvCxnSpPr>
      <xdr:spPr>
        <a:xfrm flipV="1">
          <a:off x="15481300" y="6697738"/>
          <a:ext cx="8382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27488</xdr:rowOff>
    </xdr:from>
    <xdr:to>
      <xdr:col>22</xdr:col>
      <xdr:colOff>365125</xdr:colOff>
      <xdr:row>39</xdr:row>
      <xdr:rowOff>43296</xdr:rowOff>
    </xdr:to>
    <xdr:cxnSp macro="">
      <xdr:nvCxnSpPr>
        <xdr:cNvPr id="509" name="直線コネクタ 508"/>
        <xdr:cNvCxnSpPr/>
      </xdr:nvCxnSpPr>
      <xdr:spPr>
        <a:xfrm flipV="1">
          <a:off x="14592300" y="6714038"/>
          <a:ext cx="8890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119022</xdr:rowOff>
    </xdr:from>
    <xdr:to>
      <xdr:col>22</xdr:col>
      <xdr:colOff>415925</xdr:colOff>
      <xdr:row>39</xdr:row>
      <xdr:rowOff>49172</xdr:rowOff>
    </xdr:to>
    <xdr:sp macro="" textlink="">
      <xdr:nvSpPr>
        <xdr:cNvPr id="510" name="フローチャート : 判断 509"/>
        <xdr:cNvSpPr/>
      </xdr:nvSpPr>
      <xdr:spPr>
        <a:xfrm>
          <a:off x="15430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65699</xdr:rowOff>
    </xdr:from>
    <xdr:ext cx="534377" cy="259045"/>
    <xdr:sp macro="" textlink="">
      <xdr:nvSpPr>
        <xdr:cNvPr id="511" name="テキスト ボックス 510"/>
        <xdr:cNvSpPr txBox="1"/>
      </xdr:nvSpPr>
      <xdr:spPr>
        <a:xfrm>
          <a:off x="15214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66937</xdr:rowOff>
    </xdr:from>
    <xdr:to>
      <xdr:col>21</xdr:col>
      <xdr:colOff>161925</xdr:colOff>
      <xdr:row>39</xdr:row>
      <xdr:rowOff>43296</xdr:rowOff>
    </xdr:to>
    <xdr:cxnSp macro="">
      <xdr:nvCxnSpPr>
        <xdr:cNvPr id="512" name="直線コネクタ 511"/>
        <xdr:cNvCxnSpPr/>
      </xdr:nvCxnSpPr>
      <xdr:spPr>
        <a:xfrm>
          <a:off x="13703300" y="6582037"/>
          <a:ext cx="889000" cy="1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110857</xdr:rowOff>
    </xdr:from>
    <xdr:to>
      <xdr:col>21</xdr:col>
      <xdr:colOff>212725</xdr:colOff>
      <xdr:row>39</xdr:row>
      <xdr:rowOff>41007</xdr:rowOff>
    </xdr:to>
    <xdr:sp macro="" textlink="">
      <xdr:nvSpPr>
        <xdr:cNvPr id="513" name="フローチャート : 判断 512"/>
        <xdr:cNvSpPr/>
      </xdr:nvSpPr>
      <xdr:spPr>
        <a:xfrm>
          <a:off x="14541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57534</xdr:rowOff>
    </xdr:from>
    <xdr:ext cx="534377" cy="259045"/>
    <xdr:sp macro="" textlink="">
      <xdr:nvSpPr>
        <xdr:cNvPr id="514" name="テキスト ボックス 513"/>
        <xdr:cNvSpPr txBox="1"/>
      </xdr:nvSpPr>
      <xdr:spPr>
        <a:xfrm>
          <a:off x="14325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3253</xdr:rowOff>
    </xdr:from>
    <xdr:to>
      <xdr:col>19</xdr:col>
      <xdr:colOff>644525</xdr:colOff>
      <xdr:row>38</xdr:row>
      <xdr:rowOff>66937</xdr:rowOff>
    </xdr:to>
    <xdr:cxnSp macro="">
      <xdr:nvCxnSpPr>
        <xdr:cNvPr id="515" name="直線コネクタ 514"/>
        <xdr:cNvCxnSpPr/>
      </xdr:nvCxnSpPr>
      <xdr:spPr>
        <a:xfrm>
          <a:off x="12814300" y="6346903"/>
          <a:ext cx="889000" cy="23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105344</xdr:rowOff>
    </xdr:from>
    <xdr:to>
      <xdr:col>20</xdr:col>
      <xdr:colOff>9525</xdr:colOff>
      <xdr:row>39</xdr:row>
      <xdr:rowOff>35494</xdr:rowOff>
    </xdr:to>
    <xdr:sp macro="" textlink="">
      <xdr:nvSpPr>
        <xdr:cNvPr id="516" name="フローチャート : 判断 515"/>
        <xdr:cNvSpPr/>
      </xdr:nvSpPr>
      <xdr:spPr>
        <a:xfrm>
          <a:off x="13652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26621</xdr:rowOff>
    </xdr:from>
    <xdr:ext cx="534377" cy="259045"/>
    <xdr:sp macro="" textlink="">
      <xdr:nvSpPr>
        <xdr:cNvPr id="517" name="テキスト ボックス 516"/>
        <xdr:cNvSpPr txBox="1"/>
      </xdr:nvSpPr>
      <xdr:spPr>
        <a:xfrm>
          <a:off x="13436111" y="67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69717</xdr:rowOff>
    </xdr:from>
    <xdr:to>
      <xdr:col>18</xdr:col>
      <xdr:colOff>492125</xdr:colOff>
      <xdr:row>38</xdr:row>
      <xdr:rowOff>171317</xdr:rowOff>
    </xdr:to>
    <xdr:sp macro="" textlink="">
      <xdr:nvSpPr>
        <xdr:cNvPr id="518" name="フローチャート : 判断 517"/>
        <xdr:cNvSpPr/>
      </xdr:nvSpPr>
      <xdr:spPr>
        <a:xfrm>
          <a:off x="12763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162444</xdr:rowOff>
    </xdr:from>
    <xdr:ext cx="534377" cy="259045"/>
    <xdr:sp macro="" textlink="">
      <xdr:nvSpPr>
        <xdr:cNvPr id="519" name="テキスト ボックス 518"/>
        <xdr:cNvSpPr txBox="1"/>
      </xdr:nvSpPr>
      <xdr:spPr>
        <a:xfrm>
          <a:off x="12547111" y="66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131838</xdr:rowOff>
    </xdr:from>
    <xdr:to>
      <xdr:col>23</xdr:col>
      <xdr:colOff>568325</xdr:colOff>
      <xdr:row>39</xdr:row>
      <xdr:rowOff>61988</xdr:rowOff>
    </xdr:to>
    <xdr:sp macro="" textlink="">
      <xdr:nvSpPr>
        <xdr:cNvPr id="525" name="円/楕円 524"/>
        <xdr:cNvSpPr/>
      </xdr:nvSpPr>
      <xdr:spPr>
        <a:xfrm>
          <a:off x="162687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148138</xdr:rowOff>
    </xdr:from>
    <xdr:to>
      <xdr:col>22</xdr:col>
      <xdr:colOff>415925</xdr:colOff>
      <xdr:row>39</xdr:row>
      <xdr:rowOff>78288</xdr:rowOff>
    </xdr:to>
    <xdr:sp macro="" textlink="">
      <xdr:nvSpPr>
        <xdr:cNvPr id="527" name="円/楕円 526"/>
        <xdr:cNvSpPr/>
      </xdr:nvSpPr>
      <xdr:spPr>
        <a:xfrm>
          <a:off x="15430500" y="66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69415</xdr:rowOff>
    </xdr:from>
    <xdr:ext cx="469744" cy="259045"/>
    <xdr:sp macro="" textlink="">
      <xdr:nvSpPr>
        <xdr:cNvPr id="528" name="テキスト ボックス 527"/>
        <xdr:cNvSpPr txBox="1"/>
      </xdr:nvSpPr>
      <xdr:spPr>
        <a:xfrm>
          <a:off x="15246427" y="67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163946</xdr:rowOff>
    </xdr:from>
    <xdr:to>
      <xdr:col>21</xdr:col>
      <xdr:colOff>212725</xdr:colOff>
      <xdr:row>39</xdr:row>
      <xdr:rowOff>94096</xdr:rowOff>
    </xdr:to>
    <xdr:sp macro="" textlink="">
      <xdr:nvSpPr>
        <xdr:cNvPr id="529" name="円/楕円 528"/>
        <xdr:cNvSpPr/>
      </xdr:nvSpPr>
      <xdr:spPr>
        <a:xfrm>
          <a:off x="14541500" y="66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85223</xdr:rowOff>
    </xdr:from>
    <xdr:ext cx="378565" cy="259045"/>
    <xdr:sp macro="" textlink="">
      <xdr:nvSpPr>
        <xdr:cNvPr id="530" name="テキスト ボックス 529"/>
        <xdr:cNvSpPr txBox="1"/>
      </xdr:nvSpPr>
      <xdr:spPr>
        <a:xfrm>
          <a:off x="14403017" y="677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16137</xdr:rowOff>
    </xdr:from>
    <xdr:to>
      <xdr:col>20</xdr:col>
      <xdr:colOff>9525</xdr:colOff>
      <xdr:row>38</xdr:row>
      <xdr:rowOff>117737</xdr:rowOff>
    </xdr:to>
    <xdr:sp macro="" textlink="">
      <xdr:nvSpPr>
        <xdr:cNvPr id="531" name="円/楕円 530"/>
        <xdr:cNvSpPr/>
      </xdr:nvSpPr>
      <xdr:spPr>
        <a:xfrm>
          <a:off x="13652500" y="65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134264</xdr:rowOff>
    </xdr:from>
    <xdr:ext cx="534377" cy="259045"/>
    <xdr:sp macro="" textlink="">
      <xdr:nvSpPr>
        <xdr:cNvPr id="532" name="テキスト ボックス 531"/>
        <xdr:cNvSpPr txBox="1"/>
      </xdr:nvSpPr>
      <xdr:spPr>
        <a:xfrm>
          <a:off x="13436111" y="630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123903</xdr:rowOff>
    </xdr:from>
    <xdr:to>
      <xdr:col>18</xdr:col>
      <xdr:colOff>492125</xdr:colOff>
      <xdr:row>37</xdr:row>
      <xdr:rowOff>54053</xdr:rowOff>
    </xdr:to>
    <xdr:sp macro="" textlink="">
      <xdr:nvSpPr>
        <xdr:cNvPr id="533" name="円/楕円 532"/>
        <xdr:cNvSpPr/>
      </xdr:nvSpPr>
      <xdr:spPr>
        <a:xfrm>
          <a:off x="12763500" y="62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70580</xdr:rowOff>
    </xdr:from>
    <xdr:ext cx="599010" cy="259045"/>
    <xdr:sp macro="" textlink="">
      <xdr:nvSpPr>
        <xdr:cNvPr id="534" name="テキスト ボックス 533"/>
        <xdr:cNvSpPr txBox="1"/>
      </xdr:nvSpPr>
      <xdr:spPr>
        <a:xfrm>
          <a:off x="12514794" y="607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84786</xdr:rowOff>
    </xdr:from>
    <xdr:to>
      <xdr:col>18</xdr:col>
      <xdr:colOff>492125</xdr:colOff>
      <xdr:row>59</xdr:row>
      <xdr:rowOff>14936</xdr:rowOff>
    </xdr:to>
    <xdr:sp macro="" textlink="">
      <xdr:nvSpPr>
        <xdr:cNvPr id="573" name="フローチャート : 判断 572"/>
        <xdr:cNvSpPr/>
      </xdr:nvSpPr>
      <xdr:spPr>
        <a:xfrm>
          <a:off x="12763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31463</xdr:rowOff>
    </xdr:from>
    <xdr:ext cx="313932" cy="259045"/>
    <xdr:sp macro="" textlink="">
      <xdr:nvSpPr>
        <xdr:cNvPr id="574" name="テキスト ボックス 573"/>
        <xdr:cNvSpPr txBox="1"/>
      </xdr:nvSpPr>
      <xdr:spPr>
        <a:xfrm>
          <a:off x="12657333" y="9804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120486</xdr:rowOff>
    </xdr:from>
    <xdr:to>
      <xdr:col>23</xdr:col>
      <xdr:colOff>517525</xdr:colOff>
      <xdr:row>77</xdr:row>
      <xdr:rowOff>161985</xdr:rowOff>
    </xdr:to>
    <xdr:cxnSp macro="">
      <xdr:nvCxnSpPr>
        <xdr:cNvPr id="618" name="直線コネクタ 617"/>
        <xdr:cNvCxnSpPr/>
      </xdr:nvCxnSpPr>
      <xdr:spPr>
        <a:xfrm>
          <a:off x="15481300" y="13322136"/>
          <a:ext cx="838200" cy="4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104183</xdr:rowOff>
    </xdr:from>
    <xdr:to>
      <xdr:col>22</xdr:col>
      <xdr:colOff>365125</xdr:colOff>
      <xdr:row>77</xdr:row>
      <xdr:rowOff>120486</xdr:rowOff>
    </xdr:to>
    <xdr:cxnSp macro="">
      <xdr:nvCxnSpPr>
        <xdr:cNvPr id="621" name="直線コネクタ 620"/>
        <xdr:cNvCxnSpPr/>
      </xdr:nvCxnSpPr>
      <xdr:spPr>
        <a:xfrm>
          <a:off x="14592300" y="13305833"/>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22676</xdr:rowOff>
    </xdr:from>
    <xdr:to>
      <xdr:col>22</xdr:col>
      <xdr:colOff>415925</xdr:colOff>
      <xdr:row>78</xdr:row>
      <xdr:rowOff>124276</xdr:rowOff>
    </xdr:to>
    <xdr:sp macro="" textlink="">
      <xdr:nvSpPr>
        <xdr:cNvPr id="622" name="フローチャート : 判断 621"/>
        <xdr:cNvSpPr/>
      </xdr:nvSpPr>
      <xdr:spPr>
        <a:xfrm>
          <a:off x="15430500" y="133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115403</xdr:rowOff>
    </xdr:from>
    <xdr:ext cx="599010" cy="259045"/>
    <xdr:sp macro="" textlink="">
      <xdr:nvSpPr>
        <xdr:cNvPr id="623" name="テキスト ボックス 622"/>
        <xdr:cNvSpPr txBox="1"/>
      </xdr:nvSpPr>
      <xdr:spPr>
        <a:xfrm>
          <a:off x="15181794" y="134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100107</xdr:rowOff>
    </xdr:from>
    <xdr:to>
      <xdr:col>21</xdr:col>
      <xdr:colOff>161925</xdr:colOff>
      <xdr:row>77</xdr:row>
      <xdr:rowOff>104183</xdr:rowOff>
    </xdr:to>
    <xdr:cxnSp macro="">
      <xdr:nvCxnSpPr>
        <xdr:cNvPr id="624" name="直線コネクタ 623"/>
        <xdr:cNvCxnSpPr/>
      </xdr:nvCxnSpPr>
      <xdr:spPr>
        <a:xfrm>
          <a:off x="13703300" y="1330175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159897</xdr:rowOff>
    </xdr:from>
    <xdr:to>
      <xdr:col>21</xdr:col>
      <xdr:colOff>212725</xdr:colOff>
      <xdr:row>78</xdr:row>
      <xdr:rowOff>90047</xdr:rowOff>
    </xdr:to>
    <xdr:sp macro="" textlink="">
      <xdr:nvSpPr>
        <xdr:cNvPr id="625" name="フローチャート : 判断 624"/>
        <xdr:cNvSpPr/>
      </xdr:nvSpPr>
      <xdr:spPr>
        <a:xfrm>
          <a:off x="14541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81174</xdr:rowOff>
    </xdr:from>
    <xdr:ext cx="599010" cy="259045"/>
    <xdr:sp macro="" textlink="">
      <xdr:nvSpPr>
        <xdr:cNvPr id="626" name="テキスト ボックス 625"/>
        <xdr:cNvSpPr txBox="1"/>
      </xdr:nvSpPr>
      <xdr:spPr>
        <a:xfrm>
          <a:off x="14292794" y="134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88996</xdr:rowOff>
    </xdr:from>
    <xdr:to>
      <xdr:col>19</xdr:col>
      <xdr:colOff>644525</xdr:colOff>
      <xdr:row>77</xdr:row>
      <xdr:rowOff>100107</xdr:rowOff>
    </xdr:to>
    <xdr:cxnSp macro="">
      <xdr:nvCxnSpPr>
        <xdr:cNvPr id="627" name="直線コネクタ 626"/>
        <xdr:cNvCxnSpPr/>
      </xdr:nvCxnSpPr>
      <xdr:spPr>
        <a:xfrm>
          <a:off x="12814300" y="13290646"/>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158166</xdr:rowOff>
    </xdr:from>
    <xdr:to>
      <xdr:col>20</xdr:col>
      <xdr:colOff>9525</xdr:colOff>
      <xdr:row>78</xdr:row>
      <xdr:rowOff>88316</xdr:rowOff>
    </xdr:to>
    <xdr:sp macro="" textlink="">
      <xdr:nvSpPr>
        <xdr:cNvPr id="628" name="フローチャート : 判断 627"/>
        <xdr:cNvSpPr/>
      </xdr:nvSpPr>
      <xdr:spPr>
        <a:xfrm>
          <a:off x="13652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79443</xdr:rowOff>
    </xdr:from>
    <xdr:ext cx="599010" cy="259045"/>
    <xdr:sp macro="" textlink="">
      <xdr:nvSpPr>
        <xdr:cNvPr id="629" name="テキスト ボックス 628"/>
        <xdr:cNvSpPr txBox="1"/>
      </xdr:nvSpPr>
      <xdr:spPr>
        <a:xfrm>
          <a:off x="13403794" y="1345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149267</xdr:rowOff>
    </xdr:from>
    <xdr:to>
      <xdr:col>18</xdr:col>
      <xdr:colOff>492125</xdr:colOff>
      <xdr:row>78</xdr:row>
      <xdr:rowOff>79417</xdr:rowOff>
    </xdr:to>
    <xdr:sp macro="" textlink="">
      <xdr:nvSpPr>
        <xdr:cNvPr id="630" name="フローチャート : 判断 629"/>
        <xdr:cNvSpPr/>
      </xdr:nvSpPr>
      <xdr:spPr>
        <a:xfrm>
          <a:off x="12763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70544</xdr:rowOff>
    </xdr:from>
    <xdr:ext cx="599010" cy="259045"/>
    <xdr:sp macro="" textlink="">
      <xdr:nvSpPr>
        <xdr:cNvPr id="631" name="テキスト ボックス 630"/>
        <xdr:cNvSpPr txBox="1"/>
      </xdr:nvSpPr>
      <xdr:spPr>
        <a:xfrm>
          <a:off x="12514794" y="13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111185</xdr:rowOff>
    </xdr:from>
    <xdr:to>
      <xdr:col>23</xdr:col>
      <xdr:colOff>568325</xdr:colOff>
      <xdr:row>78</xdr:row>
      <xdr:rowOff>41335</xdr:rowOff>
    </xdr:to>
    <xdr:sp macro="" textlink="">
      <xdr:nvSpPr>
        <xdr:cNvPr id="637" name="円/楕円 636"/>
        <xdr:cNvSpPr/>
      </xdr:nvSpPr>
      <xdr:spPr>
        <a:xfrm>
          <a:off x="16268700" y="133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134062</xdr:rowOff>
    </xdr:from>
    <xdr:ext cx="599010" cy="259045"/>
    <xdr:sp macro="" textlink="">
      <xdr:nvSpPr>
        <xdr:cNvPr id="638" name="公債費該当値テキスト"/>
        <xdr:cNvSpPr txBox="1"/>
      </xdr:nvSpPr>
      <xdr:spPr>
        <a:xfrm>
          <a:off x="16370300" y="131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69686</xdr:rowOff>
    </xdr:from>
    <xdr:to>
      <xdr:col>22</xdr:col>
      <xdr:colOff>415925</xdr:colOff>
      <xdr:row>77</xdr:row>
      <xdr:rowOff>171286</xdr:rowOff>
    </xdr:to>
    <xdr:sp macro="" textlink="">
      <xdr:nvSpPr>
        <xdr:cNvPr id="639" name="円/楕円 638"/>
        <xdr:cNvSpPr/>
      </xdr:nvSpPr>
      <xdr:spPr>
        <a:xfrm>
          <a:off x="15430500" y="132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16363</xdr:rowOff>
    </xdr:from>
    <xdr:ext cx="599010" cy="259045"/>
    <xdr:sp macro="" textlink="">
      <xdr:nvSpPr>
        <xdr:cNvPr id="640" name="テキスト ボックス 639"/>
        <xdr:cNvSpPr txBox="1"/>
      </xdr:nvSpPr>
      <xdr:spPr>
        <a:xfrm>
          <a:off x="15181794" y="1304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53383</xdr:rowOff>
    </xdr:from>
    <xdr:to>
      <xdr:col>21</xdr:col>
      <xdr:colOff>212725</xdr:colOff>
      <xdr:row>77</xdr:row>
      <xdr:rowOff>154983</xdr:rowOff>
    </xdr:to>
    <xdr:sp macro="" textlink="">
      <xdr:nvSpPr>
        <xdr:cNvPr id="641" name="円/楕円 640"/>
        <xdr:cNvSpPr/>
      </xdr:nvSpPr>
      <xdr:spPr>
        <a:xfrm>
          <a:off x="14541500" y="1325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60</xdr:rowOff>
    </xdr:from>
    <xdr:ext cx="599010" cy="259045"/>
    <xdr:sp macro="" textlink="">
      <xdr:nvSpPr>
        <xdr:cNvPr id="642" name="テキスト ボックス 641"/>
        <xdr:cNvSpPr txBox="1"/>
      </xdr:nvSpPr>
      <xdr:spPr>
        <a:xfrm>
          <a:off x="14292794" y="1303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49307</xdr:rowOff>
    </xdr:from>
    <xdr:to>
      <xdr:col>20</xdr:col>
      <xdr:colOff>9525</xdr:colOff>
      <xdr:row>77</xdr:row>
      <xdr:rowOff>150907</xdr:rowOff>
    </xdr:to>
    <xdr:sp macro="" textlink="">
      <xdr:nvSpPr>
        <xdr:cNvPr id="643" name="円/楕円 642"/>
        <xdr:cNvSpPr/>
      </xdr:nvSpPr>
      <xdr:spPr>
        <a:xfrm>
          <a:off x="13652500" y="132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167434</xdr:rowOff>
    </xdr:from>
    <xdr:ext cx="599010" cy="259045"/>
    <xdr:sp macro="" textlink="">
      <xdr:nvSpPr>
        <xdr:cNvPr id="644" name="テキスト ボックス 643"/>
        <xdr:cNvSpPr txBox="1"/>
      </xdr:nvSpPr>
      <xdr:spPr>
        <a:xfrm>
          <a:off x="13403794" y="130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38196</xdr:rowOff>
    </xdr:from>
    <xdr:to>
      <xdr:col>18</xdr:col>
      <xdr:colOff>492125</xdr:colOff>
      <xdr:row>77</xdr:row>
      <xdr:rowOff>139796</xdr:rowOff>
    </xdr:to>
    <xdr:sp macro="" textlink="">
      <xdr:nvSpPr>
        <xdr:cNvPr id="645" name="円/楕円 644"/>
        <xdr:cNvSpPr/>
      </xdr:nvSpPr>
      <xdr:spPr>
        <a:xfrm>
          <a:off x="12763500" y="13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156323</xdr:rowOff>
    </xdr:from>
    <xdr:ext cx="599010" cy="259045"/>
    <xdr:sp macro="" textlink="">
      <xdr:nvSpPr>
        <xdr:cNvPr id="646" name="テキスト ボックス 645"/>
        <xdr:cNvSpPr txBox="1"/>
      </xdr:nvSpPr>
      <xdr:spPr>
        <a:xfrm>
          <a:off x="12514794" y="1301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1426</xdr:rowOff>
    </xdr:from>
    <xdr:to>
      <xdr:col>23</xdr:col>
      <xdr:colOff>517525</xdr:colOff>
      <xdr:row>98</xdr:row>
      <xdr:rowOff>30522</xdr:rowOff>
    </xdr:to>
    <xdr:cxnSp macro="">
      <xdr:nvCxnSpPr>
        <xdr:cNvPr id="673" name="直線コネクタ 672"/>
        <xdr:cNvCxnSpPr/>
      </xdr:nvCxnSpPr>
      <xdr:spPr>
        <a:xfrm flipV="1">
          <a:off x="15481300" y="16803526"/>
          <a:ext cx="8382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30522</xdr:rowOff>
    </xdr:from>
    <xdr:to>
      <xdr:col>22</xdr:col>
      <xdr:colOff>365125</xdr:colOff>
      <xdr:row>98</xdr:row>
      <xdr:rowOff>55821</xdr:rowOff>
    </xdr:to>
    <xdr:cxnSp macro="">
      <xdr:nvCxnSpPr>
        <xdr:cNvPr id="676" name="直線コネクタ 675"/>
        <xdr:cNvCxnSpPr/>
      </xdr:nvCxnSpPr>
      <xdr:spPr>
        <a:xfrm flipV="1">
          <a:off x="14592300" y="16832622"/>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14974</xdr:rowOff>
    </xdr:from>
    <xdr:to>
      <xdr:col>22</xdr:col>
      <xdr:colOff>415925</xdr:colOff>
      <xdr:row>98</xdr:row>
      <xdr:rowOff>116574</xdr:rowOff>
    </xdr:to>
    <xdr:sp macro="" textlink="">
      <xdr:nvSpPr>
        <xdr:cNvPr id="677" name="フローチャート : 判断 676"/>
        <xdr:cNvSpPr/>
      </xdr:nvSpPr>
      <xdr:spPr>
        <a:xfrm>
          <a:off x="15430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107701</xdr:rowOff>
    </xdr:from>
    <xdr:ext cx="534377" cy="259045"/>
    <xdr:sp macro="" textlink="">
      <xdr:nvSpPr>
        <xdr:cNvPr id="678" name="テキスト ボックス 677"/>
        <xdr:cNvSpPr txBox="1"/>
      </xdr:nvSpPr>
      <xdr:spPr>
        <a:xfrm>
          <a:off x="15214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55821</xdr:rowOff>
    </xdr:from>
    <xdr:to>
      <xdr:col>21</xdr:col>
      <xdr:colOff>161925</xdr:colOff>
      <xdr:row>98</xdr:row>
      <xdr:rowOff>82939</xdr:rowOff>
    </xdr:to>
    <xdr:cxnSp macro="">
      <xdr:nvCxnSpPr>
        <xdr:cNvPr id="679" name="直線コネクタ 678"/>
        <xdr:cNvCxnSpPr/>
      </xdr:nvCxnSpPr>
      <xdr:spPr>
        <a:xfrm flipV="1">
          <a:off x="13703300" y="16857921"/>
          <a:ext cx="889000" cy="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35505</xdr:rowOff>
    </xdr:from>
    <xdr:to>
      <xdr:col>21</xdr:col>
      <xdr:colOff>212725</xdr:colOff>
      <xdr:row>98</xdr:row>
      <xdr:rowOff>137105</xdr:rowOff>
    </xdr:to>
    <xdr:sp macro="" textlink="">
      <xdr:nvSpPr>
        <xdr:cNvPr id="680" name="フローチャート : 判断 679"/>
        <xdr:cNvSpPr/>
      </xdr:nvSpPr>
      <xdr:spPr>
        <a:xfrm>
          <a:off x="14541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128232</xdr:rowOff>
    </xdr:from>
    <xdr:ext cx="534377" cy="259045"/>
    <xdr:sp macro="" textlink="">
      <xdr:nvSpPr>
        <xdr:cNvPr id="681" name="テキスト ボックス 680"/>
        <xdr:cNvSpPr txBox="1"/>
      </xdr:nvSpPr>
      <xdr:spPr>
        <a:xfrm>
          <a:off x="14325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41477</xdr:rowOff>
    </xdr:from>
    <xdr:to>
      <xdr:col>19</xdr:col>
      <xdr:colOff>644525</xdr:colOff>
      <xdr:row>98</xdr:row>
      <xdr:rowOff>82939</xdr:rowOff>
    </xdr:to>
    <xdr:cxnSp macro="">
      <xdr:nvCxnSpPr>
        <xdr:cNvPr id="682" name="直線コネクタ 681"/>
        <xdr:cNvCxnSpPr/>
      </xdr:nvCxnSpPr>
      <xdr:spPr>
        <a:xfrm>
          <a:off x="12814300" y="16843577"/>
          <a:ext cx="889000" cy="4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169622</xdr:rowOff>
    </xdr:from>
    <xdr:to>
      <xdr:col>20</xdr:col>
      <xdr:colOff>9525</xdr:colOff>
      <xdr:row>98</xdr:row>
      <xdr:rowOff>99772</xdr:rowOff>
    </xdr:to>
    <xdr:sp macro="" textlink="">
      <xdr:nvSpPr>
        <xdr:cNvPr id="683" name="フローチャート : 判断 682"/>
        <xdr:cNvSpPr/>
      </xdr:nvSpPr>
      <xdr:spPr>
        <a:xfrm>
          <a:off x="13652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116299</xdr:rowOff>
    </xdr:from>
    <xdr:ext cx="534377" cy="259045"/>
    <xdr:sp macro="" textlink="">
      <xdr:nvSpPr>
        <xdr:cNvPr id="684" name="テキスト ボックス 683"/>
        <xdr:cNvSpPr txBox="1"/>
      </xdr:nvSpPr>
      <xdr:spPr>
        <a:xfrm>
          <a:off x="13436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157184</xdr:rowOff>
    </xdr:from>
    <xdr:to>
      <xdr:col>18</xdr:col>
      <xdr:colOff>492125</xdr:colOff>
      <xdr:row>98</xdr:row>
      <xdr:rowOff>87334</xdr:rowOff>
    </xdr:to>
    <xdr:sp macro="" textlink="">
      <xdr:nvSpPr>
        <xdr:cNvPr id="685" name="フローチャート : 判断 684"/>
        <xdr:cNvSpPr/>
      </xdr:nvSpPr>
      <xdr:spPr>
        <a:xfrm>
          <a:off x="12763500" y="167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103861</xdr:rowOff>
    </xdr:from>
    <xdr:ext cx="599010" cy="259045"/>
    <xdr:sp macro="" textlink="">
      <xdr:nvSpPr>
        <xdr:cNvPr id="686" name="テキスト ボックス 685"/>
        <xdr:cNvSpPr txBox="1"/>
      </xdr:nvSpPr>
      <xdr:spPr>
        <a:xfrm>
          <a:off x="12514794" y="165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122076</xdr:rowOff>
    </xdr:from>
    <xdr:to>
      <xdr:col>23</xdr:col>
      <xdr:colOff>568325</xdr:colOff>
      <xdr:row>98</xdr:row>
      <xdr:rowOff>52226</xdr:rowOff>
    </xdr:to>
    <xdr:sp macro="" textlink="">
      <xdr:nvSpPr>
        <xdr:cNvPr id="692" name="円/楕円 691"/>
        <xdr:cNvSpPr/>
      </xdr:nvSpPr>
      <xdr:spPr>
        <a:xfrm>
          <a:off x="16268700" y="167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144953</xdr:rowOff>
    </xdr:from>
    <xdr:ext cx="599010" cy="259045"/>
    <xdr:sp macro="" textlink="">
      <xdr:nvSpPr>
        <xdr:cNvPr id="693" name="積立金該当値テキスト"/>
        <xdr:cNvSpPr txBox="1"/>
      </xdr:nvSpPr>
      <xdr:spPr>
        <a:xfrm>
          <a:off x="16370300" y="1660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151172</xdr:rowOff>
    </xdr:from>
    <xdr:to>
      <xdr:col>22</xdr:col>
      <xdr:colOff>415925</xdr:colOff>
      <xdr:row>98</xdr:row>
      <xdr:rowOff>81322</xdr:rowOff>
    </xdr:to>
    <xdr:sp macro="" textlink="">
      <xdr:nvSpPr>
        <xdr:cNvPr id="694" name="円/楕円 693"/>
        <xdr:cNvSpPr/>
      </xdr:nvSpPr>
      <xdr:spPr>
        <a:xfrm>
          <a:off x="15430500" y="167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97849</xdr:rowOff>
    </xdr:from>
    <xdr:ext cx="599010" cy="259045"/>
    <xdr:sp macro="" textlink="">
      <xdr:nvSpPr>
        <xdr:cNvPr id="695" name="テキスト ボックス 694"/>
        <xdr:cNvSpPr txBox="1"/>
      </xdr:nvSpPr>
      <xdr:spPr>
        <a:xfrm>
          <a:off x="15181794" y="165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5021</xdr:rowOff>
    </xdr:from>
    <xdr:to>
      <xdr:col>21</xdr:col>
      <xdr:colOff>212725</xdr:colOff>
      <xdr:row>98</xdr:row>
      <xdr:rowOff>106621</xdr:rowOff>
    </xdr:to>
    <xdr:sp macro="" textlink="">
      <xdr:nvSpPr>
        <xdr:cNvPr id="696" name="円/楕円 695"/>
        <xdr:cNvSpPr/>
      </xdr:nvSpPr>
      <xdr:spPr>
        <a:xfrm>
          <a:off x="14541500" y="1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123148</xdr:rowOff>
    </xdr:from>
    <xdr:ext cx="534377" cy="259045"/>
    <xdr:sp macro="" textlink="">
      <xdr:nvSpPr>
        <xdr:cNvPr id="697" name="テキスト ボックス 696"/>
        <xdr:cNvSpPr txBox="1"/>
      </xdr:nvSpPr>
      <xdr:spPr>
        <a:xfrm>
          <a:off x="14325111" y="165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32139</xdr:rowOff>
    </xdr:from>
    <xdr:to>
      <xdr:col>20</xdr:col>
      <xdr:colOff>9525</xdr:colOff>
      <xdr:row>98</xdr:row>
      <xdr:rowOff>133739</xdr:rowOff>
    </xdr:to>
    <xdr:sp macro="" textlink="">
      <xdr:nvSpPr>
        <xdr:cNvPr id="698" name="円/楕円 697"/>
        <xdr:cNvSpPr/>
      </xdr:nvSpPr>
      <xdr:spPr>
        <a:xfrm>
          <a:off x="13652500" y="168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124866</xdr:rowOff>
    </xdr:from>
    <xdr:ext cx="534377" cy="259045"/>
    <xdr:sp macro="" textlink="">
      <xdr:nvSpPr>
        <xdr:cNvPr id="699" name="テキスト ボックス 698"/>
        <xdr:cNvSpPr txBox="1"/>
      </xdr:nvSpPr>
      <xdr:spPr>
        <a:xfrm>
          <a:off x="13436111" y="169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162127</xdr:rowOff>
    </xdr:from>
    <xdr:to>
      <xdr:col>18</xdr:col>
      <xdr:colOff>492125</xdr:colOff>
      <xdr:row>98</xdr:row>
      <xdr:rowOff>92277</xdr:rowOff>
    </xdr:to>
    <xdr:sp macro="" textlink="">
      <xdr:nvSpPr>
        <xdr:cNvPr id="700" name="円/楕円 699"/>
        <xdr:cNvSpPr/>
      </xdr:nvSpPr>
      <xdr:spPr>
        <a:xfrm>
          <a:off x="12763500" y="1679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83404</xdr:rowOff>
    </xdr:from>
    <xdr:ext cx="599010" cy="259045"/>
    <xdr:sp macro="" textlink="">
      <xdr:nvSpPr>
        <xdr:cNvPr id="701" name="テキスト ボックス 700"/>
        <xdr:cNvSpPr txBox="1"/>
      </xdr:nvSpPr>
      <xdr:spPr>
        <a:xfrm>
          <a:off x="12514794" y="1688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4" name="フローチャート : 判断 733"/>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76763</xdr:rowOff>
    </xdr:from>
    <xdr:ext cx="378565" cy="259045"/>
    <xdr:sp macro="" textlink="">
      <xdr:nvSpPr>
        <xdr:cNvPr id="735" name="テキスト ボックス 734"/>
        <xdr:cNvSpPr txBox="1"/>
      </xdr:nvSpPr>
      <xdr:spPr>
        <a:xfrm>
          <a:off x="21134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7" name="フローチャート : 判断 736"/>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8" name="テキスト ボックス 737"/>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40" name="フローチャート : 判断 739"/>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62095</xdr:rowOff>
    </xdr:from>
    <xdr:ext cx="469744" cy="259045"/>
    <xdr:sp macro="" textlink="">
      <xdr:nvSpPr>
        <xdr:cNvPr id="741" name="テキスト ボックス 740"/>
        <xdr:cNvSpPr txBox="1"/>
      </xdr:nvSpPr>
      <xdr:spPr>
        <a:xfrm>
          <a:off x="19310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42" name="フローチャート : 判断 741"/>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30167</xdr:rowOff>
    </xdr:from>
    <xdr:ext cx="469744" cy="259045"/>
    <xdr:sp macro="" textlink="">
      <xdr:nvSpPr>
        <xdr:cNvPr id="743" name="テキスト ボックス 742"/>
        <xdr:cNvSpPr txBox="1"/>
      </xdr:nvSpPr>
      <xdr:spPr>
        <a:xfrm>
          <a:off x="18421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75573</xdr:rowOff>
    </xdr:from>
    <xdr:to>
      <xdr:col>31</xdr:col>
      <xdr:colOff>85725</xdr:colOff>
      <xdr:row>58</xdr:row>
      <xdr:rowOff>5723</xdr:rowOff>
    </xdr:to>
    <xdr:sp macro="" textlink="">
      <xdr:nvSpPr>
        <xdr:cNvPr id="789" name="フローチャート : 判断 788"/>
        <xdr:cNvSpPr/>
      </xdr:nvSpPr>
      <xdr:spPr>
        <a:xfrm>
          <a:off x="21272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22250</xdr:rowOff>
    </xdr:from>
    <xdr:ext cx="469744" cy="259045"/>
    <xdr:sp macro="" textlink="">
      <xdr:nvSpPr>
        <xdr:cNvPr id="790" name="テキスト ボックス 789"/>
        <xdr:cNvSpPr txBox="1"/>
      </xdr:nvSpPr>
      <xdr:spPr>
        <a:xfrm>
          <a:off x="21088427"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133779</xdr:rowOff>
    </xdr:from>
    <xdr:to>
      <xdr:col>29</xdr:col>
      <xdr:colOff>517525</xdr:colOff>
      <xdr:row>58</xdr:row>
      <xdr:rowOff>139700</xdr:rowOff>
    </xdr:to>
    <xdr:cxnSp macro="">
      <xdr:nvCxnSpPr>
        <xdr:cNvPr id="791" name="直線コネクタ 790"/>
        <xdr:cNvCxnSpPr/>
      </xdr:nvCxnSpPr>
      <xdr:spPr>
        <a:xfrm>
          <a:off x="19545300" y="10077879"/>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29738</xdr:rowOff>
    </xdr:from>
    <xdr:to>
      <xdr:col>29</xdr:col>
      <xdr:colOff>568325</xdr:colOff>
      <xdr:row>57</xdr:row>
      <xdr:rowOff>131338</xdr:rowOff>
    </xdr:to>
    <xdr:sp macro="" textlink="">
      <xdr:nvSpPr>
        <xdr:cNvPr id="792" name="フローチャート : 判断 791"/>
        <xdr:cNvSpPr/>
      </xdr:nvSpPr>
      <xdr:spPr>
        <a:xfrm>
          <a:off x="20383500" y="98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147865</xdr:rowOff>
    </xdr:from>
    <xdr:ext cx="534377" cy="259045"/>
    <xdr:sp macro="" textlink="">
      <xdr:nvSpPr>
        <xdr:cNvPr id="793" name="テキスト ボックス 792"/>
        <xdr:cNvSpPr txBox="1"/>
      </xdr:nvSpPr>
      <xdr:spPr>
        <a:xfrm>
          <a:off x="20167111" y="95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133779</xdr:rowOff>
    </xdr:from>
    <xdr:to>
      <xdr:col>28</xdr:col>
      <xdr:colOff>314325</xdr:colOff>
      <xdr:row>58</xdr:row>
      <xdr:rowOff>139700</xdr:rowOff>
    </xdr:to>
    <xdr:cxnSp macro="">
      <xdr:nvCxnSpPr>
        <xdr:cNvPr id="794" name="直線コネクタ 793"/>
        <xdr:cNvCxnSpPr/>
      </xdr:nvCxnSpPr>
      <xdr:spPr>
        <a:xfrm flipV="1">
          <a:off x="18656300" y="10077879"/>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70772</xdr:rowOff>
    </xdr:from>
    <xdr:to>
      <xdr:col>28</xdr:col>
      <xdr:colOff>365125</xdr:colOff>
      <xdr:row>58</xdr:row>
      <xdr:rowOff>922</xdr:rowOff>
    </xdr:to>
    <xdr:sp macro="" textlink="">
      <xdr:nvSpPr>
        <xdr:cNvPr id="795" name="フローチャート : 判断 794"/>
        <xdr:cNvSpPr/>
      </xdr:nvSpPr>
      <xdr:spPr>
        <a:xfrm>
          <a:off x="19494500" y="984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17449</xdr:rowOff>
    </xdr:from>
    <xdr:ext cx="469744" cy="259045"/>
    <xdr:sp macro="" textlink="">
      <xdr:nvSpPr>
        <xdr:cNvPr id="796" name="テキスト ボックス 795"/>
        <xdr:cNvSpPr txBox="1"/>
      </xdr:nvSpPr>
      <xdr:spPr>
        <a:xfrm>
          <a:off x="19310427" y="96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99690</xdr:rowOff>
    </xdr:from>
    <xdr:to>
      <xdr:col>27</xdr:col>
      <xdr:colOff>161925</xdr:colOff>
      <xdr:row>58</xdr:row>
      <xdr:rowOff>29840</xdr:rowOff>
    </xdr:to>
    <xdr:sp macro="" textlink="">
      <xdr:nvSpPr>
        <xdr:cNvPr id="797" name="フローチャート : 判断 796"/>
        <xdr:cNvSpPr/>
      </xdr:nvSpPr>
      <xdr:spPr>
        <a:xfrm>
          <a:off x="18605500" y="987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46367</xdr:rowOff>
    </xdr:from>
    <xdr:ext cx="469744" cy="259045"/>
    <xdr:sp macro="" textlink="">
      <xdr:nvSpPr>
        <xdr:cNvPr id="798" name="テキスト ボックス 797"/>
        <xdr:cNvSpPr txBox="1"/>
      </xdr:nvSpPr>
      <xdr:spPr>
        <a:xfrm>
          <a:off x="18421427" y="964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82979</xdr:rowOff>
    </xdr:from>
    <xdr:to>
      <xdr:col>28</xdr:col>
      <xdr:colOff>365125</xdr:colOff>
      <xdr:row>59</xdr:row>
      <xdr:rowOff>13129</xdr:rowOff>
    </xdr:to>
    <xdr:sp macro="" textlink="">
      <xdr:nvSpPr>
        <xdr:cNvPr id="810" name="円/楕円 809"/>
        <xdr:cNvSpPr/>
      </xdr:nvSpPr>
      <xdr:spPr>
        <a:xfrm>
          <a:off x="19494500" y="100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4256</xdr:rowOff>
    </xdr:from>
    <xdr:ext cx="378565" cy="259045"/>
    <xdr:sp macro="" textlink="">
      <xdr:nvSpPr>
        <xdr:cNvPr id="811" name="テキスト ボックス 810"/>
        <xdr:cNvSpPr txBox="1"/>
      </xdr:nvSpPr>
      <xdr:spPr>
        <a:xfrm>
          <a:off x="19356017" y="1011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146517</xdr:rowOff>
    </xdr:from>
    <xdr:to>
      <xdr:col>32</xdr:col>
      <xdr:colOff>187325</xdr:colOff>
      <xdr:row>76</xdr:row>
      <xdr:rowOff>23000</xdr:rowOff>
    </xdr:to>
    <xdr:cxnSp macro="">
      <xdr:nvCxnSpPr>
        <xdr:cNvPr id="840" name="直線コネクタ 839"/>
        <xdr:cNvCxnSpPr/>
      </xdr:nvCxnSpPr>
      <xdr:spPr>
        <a:xfrm flipV="1">
          <a:off x="21323300" y="13005267"/>
          <a:ext cx="838200" cy="4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23000</xdr:rowOff>
    </xdr:from>
    <xdr:to>
      <xdr:col>31</xdr:col>
      <xdr:colOff>34925</xdr:colOff>
      <xdr:row>76</xdr:row>
      <xdr:rowOff>84227</xdr:rowOff>
    </xdr:to>
    <xdr:cxnSp macro="">
      <xdr:nvCxnSpPr>
        <xdr:cNvPr id="843" name="直線コネクタ 842"/>
        <xdr:cNvCxnSpPr/>
      </xdr:nvCxnSpPr>
      <xdr:spPr>
        <a:xfrm flipV="1">
          <a:off x="20434300" y="13053200"/>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44" name="フローチャート : 判断 843"/>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75687</xdr:rowOff>
    </xdr:from>
    <xdr:ext cx="599010" cy="259045"/>
    <xdr:sp macro="" textlink="">
      <xdr:nvSpPr>
        <xdr:cNvPr id="845" name="テキスト ボックス 844"/>
        <xdr:cNvSpPr txBox="1"/>
      </xdr:nvSpPr>
      <xdr:spPr>
        <a:xfrm>
          <a:off x="21023794"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84227</xdr:rowOff>
    </xdr:from>
    <xdr:to>
      <xdr:col>29</xdr:col>
      <xdr:colOff>517525</xdr:colOff>
      <xdr:row>76</xdr:row>
      <xdr:rowOff>90936</xdr:rowOff>
    </xdr:to>
    <xdr:cxnSp macro="">
      <xdr:nvCxnSpPr>
        <xdr:cNvPr id="846" name="直線コネクタ 845"/>
        <xdr:cNvCxnSpPr/>
      </xdr:nvCxnSpPr>
      <xdr:spPr>
        <a:xfrm flipV="1">
          <a:off x="19545300" y="13114427"/>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70315</xdr:rowOff>
    </xdr:from>
    <xdr:to>
      <xdr:col>29</xdr:col>
      <xdr:colOff>568325</xdr:colOff>
      <xdr:row>76</xdr:row>
      <xdr:rowOff>465</xdr:rowOff>
    </xdr:to>
    <xdr:sp macro="" textlink="">
      <xdr:nvSpPr>
        <xdr:cNvPr id="847" name="フローチャート : 判断 846"/>
        <xdr:cNvSpPr/>
      </xdr:nvSpPr>
      <xdr:spPr>
        <a:xfrm>
          <a:off x="20383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16992</xdr:rowOff>
    </xdr:from>
    <xdr:ext cx="599010" cy="259045"/>
    <xdr:sp macro="" textlink="">
      <xdr:nvSpPr>
        <xdr:cNvPr id="848" name="テキスト ボックス 847"/>
        <xdr:cNvSpPr txBox="1"/>
      </xdr:nvSpPr>
      <xdr:spPr>
        <a:xfrm>
          <a:off x="20134794"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90936</xdr:rowOff>
    </xdr:from>
    <xdr:to>
      <xdr:col>28</xdr:col>
      <xdr:colOff>314325</xdr:colOff>
      <xdr:row>76</xdr:row>
      <xdr:rowOff>106389</xdr:rowOff>
    </xdr:to>
    <xdr:cxnSp macro="">
      <xdr:nvCxnSpPr>
        <xdr:cNvPr id="849" name="直線コネクタ 848"/>
        <xdr:cNvCxnSpPr/>
      </xdr:nvCxnSpPr>
      <xdr:spPr>
        <a:xfrm flipV="1">
          <a:off x="18656300" y="13121136"/>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90848</xdr:rowOff>
    </xdr:from>
    <xdr:to>
      <xdr:col>28</xdr:col>
      <xdr:colOff>365125</xdr:colOff>
      <xdr:row>76</xdr:row>
      <xdr:rowOff>20997</xdr:rowOff>
    </xdr:to>
    <xdr:sp macro="" textlink="">
      <xdr:nvSpPr>
        <xdr:cNvPr id="850" name="フローチャート : 判断 849"/>
        <xdr:cNvSpPr/>
      </xdr:nvSpPr>
      <xdr:spPr>
        <a:xfrm>
          <a:off x="19494500" y="129495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37525</xdr:rowOff>
    </xdr:from>
    <xdr:ext cx="599010" cy="259045"/>
    <xdr:sp macro="" textlink="">
      <xdr:nvSpPr>
        <xdr:cNvPr id="851" name="テキスト ボックス 850"/>
        <xdr:cNvSpPr txBox="1"/>
      </xdr:nvSpPr>
      <xdr:spPr>
        <a:xfrm>
          <a:off x="19245794" y="127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52370</xdr:rowOff>
    </xdr:from>
    <xdr:to>
      <xdr:col>27</xdr:col>
      <xdr:colOff>161925</xdr:colOff>
      <xdr:row>75</xdr:row>
      <xdr:rowOff>153969</xdr:rowOff>
    </xdr:to>
    <xdr:sp macro="" textlink="">
      <xdr:nvSpPr>
        <xdr:cNvPr id="852" name="フローチャート : 判断 851"/>
        <xdr:cNvSpPr/>
      </xdr:nvSpPr>
      <xdr:spPr>
        <a:xfrm>
          <a:off x="18605500" y="1291112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170497</xdr:rowOff>
    </xdr:from>
    <xdr:ext cx="599010" cy="259045"/>
    <xdr:sp macro="" textlink="">
      <xdr:nvSpPr>
        <xdr:cNvPr id="853" name="テキスト ボックス 852"/>
        <xdr:cNvSpPr txBox="1"/>
      </xdr:nvSpPr>
      <xdr:spPr>
        <a:xfrm>
          <a:off x="18356794" y="126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95717</xdr:rowOff>
    </xdr:from>
    <xdr:to>
      <xdr:col>32</xdr:col>
      <xdr:colOff>238125</xdr:colOff>
      <xdr:row>76</xdr:row>
      <xdr:rowOff>25867</xdr:rowOff>
    </xdr:to>
    <xdr:sp macro="" textlink="">
      <xdr:nvSpPr>
        <xdr:cNvPr id="859" name="円/楕円 858"/>
        <xdr:cNvSpPr/>
      </xdr:nvSpPr>
      <xdr:spPr>
        <a:xfrm>
          <a:off x="22110700" y="129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118594</xdr:rowOff>
    </xdr:from>
    <xdr:ext cx="599010" cy="259045"/>
    <xdr:sp macro="" textlink="">
      <xdr:nvSpPr>
        <xdr:cNvPr id="860" name="繰出金該当値テキスト"/>
        <xdr:cNvSpPr txBox="1"/>
      </xdr:nvSpPr>
      <xdr:spPr>
        <a:xfrm>
          <a:off x="22212300" y="1280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111,009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143649</xdr:rowOff>
    </xdr:from>
    <xdr:to>
      <xdr:col>31</xdr:col>
      <xdr:colOff>85725</xdr:colOff>
      <xdr:row>76</xdr:row>
      <xdr:rowOff>73800</xdr:rowOff>
    </xdr:to>
    <xdr:sp macro="" textlink="">
      <xdr:nvSpPr>
        <xdr:cNvPr id="861" name="円/楕円 860"/>
        <xdr:cNvSpPr/>
      </xdr:nvSpPr>
      <xdr:spPr>
        <a:xfrm>
          <a:off x="21272500" y="13002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64927</xdr:rowOff>
    </xdr:from>
    <xdr:ext cx="599010" cy="259045"/>
    <xdr:sp macro="" textlink="">
      <xdr:nvSpPr>
        <xdr:cNvPr id="862" name="テキスト ボックス 861"/>
        <xdr:cNvSpPr txBox="1"/>
      </xdr:nvSpPr>
      <xdr:spPr>
        <a:xfrm>
          <a:off x="21023794" y="1309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33427</xdr:rowOff>
    </xdr:from>
    <xdr:to>
      <xdr:col>29</xdr:col>
      <xdr:colOff>568325</xdr:colOff>
      <xdr:row>76</xdr:row>
      <xdr:rowOff>135027</xdr:rowOff>
    </xdr:to>
    <xdr:sp macro="" textlink="">
      <xdr:nvSpPr>
        <xdr:cNvPr id="863" name="円/楕円 862"/>
        <xdr:cNvSpPr/>
      </xdr:nvSpPr>
      <xdr:spPr>
        <a:xfrm>
          <a:off x="20383500" y="130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126154</xdr:rowOff>
    </xdr:from>
    <xdr:ext cx="534377" cy="259045"/>
    <xdr:sp macro="" textlink="">
      <xdr:nvSpPr>
        <xdr:cNvPr id="864" name="テキスト ボックス 863"/>
        <xdr:cNvSpPr txBox="1"/>
      </xdr:nvSpPr>
      <xdr:spPr>
        <a:xfrm>
          <a:off x="20167111" y="131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40136</xdr:rowOff>
    </xdr:from>
    <xdr:to>
      <xdr:col>28</xdr:col>
      <xdr:colOff>365125</xdr:colOff>
      <xdr:row>76</xdr:row>
      <xdr:rowOff>141736</xdr:rowOff>
    </xdr:to>
    <xdr:sp macro="" textlink="">
      <xdr:nvSpPr>
        <xdr:cNvPr id="865" name="円/楕円 864"/>
        <xdr:cNvSpPr/>
      </xdr:nvSpPr>
      <xdr:spPr>
        <a:xfrm>
          <a:off x="19494500" y="130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132863</xdr:rowOff>
    </xdr:from>
    <xdr:ext cx="534377" cy="259045"/>
    <xdr:sp macro="" textlink="">
      <xdr:nvSpPr>
        <xdr:cNvPr id="866" name="テキスト ボックス 865"/>
        <xdr:cNvSpPr txBox="1"/>
      </xdr:nvSpPr>
      <xdr:spPr>
        <a:xfrm>
          <a:off x="19278111" y="131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55589</xdr:rowOff>
    </xdr:from>
    <xdr:to>
      <xdr:col>27</xdr:col>
      <xdr:colOff>161925</xdr:colOff>
      <xdr:row>76</xdr:row>
      <xdr:rowOff>157189</xdr:rowOff>
    </xdr:to>
    <xdr:sp macro="" textlink="">
      <xdr:nvSpPr>
        <xdr:cNvPr id="867" name="円/楕円 866"/>
        <xdr:cNvSpPr/>
      </xdr:nvSpPr>
      <xdr:spPr>
        <a:xfrm>
          <a:off x="18605500" y="130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148316</xdr:rowOff>
    </xdr:from>
    <xdr:ext cx="534377" cy="259045"/>
    <xdr:sp macro="" textlink="">
      <xdr:nvSpPr>
        <xdr:cNvPr id="868" name="テキスト ボックス 867"/>
        <xdr:cNvSpPr txBox="1"/>
      </xdr:nvSpPr>
      <xdr:spPr>
        <a:xfrm>
          <a:off x="18389111" y="131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人件費の金額が類似団体平均を上回っているのは、主にスクールバス運行を直営で行っているためである。今後は、民間でも実施可能な部分については委託化を進め、コストの低減を図っていく。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1,754
79.58
2,590,413
2,283,845
300,834
1,447,769
1,635,765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164141</xdr:rowOff>
    </xdr:from>
    <xdr:to>
      <xdr:col>6</xdr:col>
      <xdr:colOff>511175</xdr:colOff>
      <xdr:row>37</xdr:row>
      <xdr:rowOff>2178</xdr:rowOff>
    </xdr:to>
    <xdr:cxnSp macro="">
      <xdr:nvCxnSpPr>
        <xdr:cNvPr id="60" name="直線コネクタ 59"/>
        <xdr:cNvCxnSpPr/>
      </xdr:nvCxnSpPr>
      <xdr:spPr>
        <a:xfrm flipV="1">
          <a:off x="3797300" y="6336341"/>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2178</xdr:rowOff>
    </xdr:from>
    <xdr:to>
      <xdr:col>5</xdr:col>
      <xdr:colOff>358775</xdr:colOff>
      <xdr:row>37</xdr:row>
      <xdr:rowOff>12541</xdr:rowOff>
    </xdr:to>
    <xdr:cxnSp macro="">
      <xdr:nvCxnSpPr>
        <xdr:cNvPr id="63" name="直線コネクタ 62"/>
        <xdr:cNvCxnSpPr/>
      </xdr:nvCxnSpPr>
      <xdr:spPr>
        <a:xfrm flipV="1">
          <a:off x="2908300" y="6345828"/>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29445</xdr:rowOff>
    </xdr:from>
    <xdr:to>
      <xdr:col>5</xdr:col>
      <xdr:colOff>409575</xdr:colOff>
      <xdr:row>37</xdr:row>
      <xdr:rowOff>131045</xdr:rowOff>
    </xdr:to>
    <xdr:sp macro="" textlink="">
      <xdr:nvSpPr>
        <xdr:cNvPr id="64" name="フローチャート : 判断 63"/>
        <xdr:cNvSpPr/>
      </xdr:nvSpPr>
      <xdr:spPr>
        <a:xfrm>
          <a:off x="3746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122172</xdr:rowOff>
    </xdr:from>
    <xdr:ext cx="534377" cy="259045"/>
    <xdr:sp macro="" textlink="">
      <xdr:nvSpPr>
        <xdr:cNvPr id="65" name="テキスト ボックス 64"/>
        <xdr:cNvSpPr txBox="1"/>
      </xdr:nvSpPr>
      <xdr:spPr>
        <a:xfrm>
          <a:off x="3530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11379</xdr:rowOff>
    </xdr:from>
    <xdr:to>
      <xdr:col>4</xdr:col>
      <xdr:colOff>155575</xdr:colOff>
      <xdr:row>37</xdr:row>
      <xdr:rowOff>12541</xdr:rowOff>
    </xdr:to>
    <xdr:cxnSp macro="">
      <xdr:nvCxnSpPr>
        <xdr:cNvPr id="66" name="直線コネクタ 65"/>
        <xdr:cNvCxnSpPr/>
      </xdr:nvCxnSpPr>
      <xdr:spPr>
        <a:xfrm>
          <a:off x="2019300" y="6355029"/>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122581</xdr:rowOff>
    </xdr:from>
    <xdr:to>
      <xdr:col>4</xdr:col>
      <xdr:colOff>206375</xdr:colOff>
      <xdr:row>37</xdr:row>
      <xdr:rowOff>52731</xdr:rowOff>
    </xdr:to>
    <xdr:sp macro="" textlink="">
      <xdr:nvSpPr>
        <xdr:cNvPr id="67" name="フローチャート : 判断 66"/>
        <xdr:cNvSpPr/>
      </xdr:nvSpPr>
      <xdr:spPr>
        <a:xfrm>
          <a:off x="2857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69258</xdr:rowOff>
    </xdr:from>
    <xdr:ext cx="534377" cy="259045"/>
    <xdr:sp macro="" textlink="">
      <xdr:nvSpPr>
        <xdr:cNvPr id="68" name="テキスト ボックス 67"/>
        <xdr:cNvSpPr txBox="1"/>
      </xdr:nvSpPr>
      <xdr:spPr>
        <a:xfrm>
          <a:off x="2641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11379</xdr:rowOff>
    </xdr:from>
    <xdr:to>
      <xdr:col>2</xdr:col>
      <xdr:colOff>638175</xdr:colOff>
      <xdr:row>37</xdr:row>
      <xdr:rowOff>18790</xdr:rowOff>
    </xdr:to>
    <xdr:cxnSp macro="">
      <xdr:nvCxnSpPr>
        <xdr:cNvPr id="69" name="直線コネクタ 68"/>
        <xdr:cNvCxnSpPr/>
      </xdr:nvCxnSpPr>
      <xdr:spPr>
        <a:xfrm flipV="1">
          <a:off x="1130300" y="6355029"/>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129515</xdr:rowOff>
    </xdr:from>
    <xdr:to>
      <xdr:col>3</xdr:col>
      <xdr:colOff>3175</xdr:colOff>
      <xdr:row>37</xdr:row>
      <xdr:rowOff>59665</xdr:rowOff>
    </xdr:to>
    <xdr:sp macro="" textlink="">
      <xdr:nvSpPr>
        <xdr:cNvPr id="70" name="フローチャート : 判断 69"/>
        <xdr:cNvSpPr/>
      </xdr:nvSpPr>
      <xdr:spPr>
        <a:xfrm>
          <a:off x="1968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76192</xdr:rowOff>
    </xdr:from>
    <xdr:ext cx="534377" cy="259045"/>
    <xdr:sp macro="" textlink="">
      <xdr:nvSpPr>
        <xdr:cNvPr id="71" name="テキスト ボックス 70"/>
        <xdr:cNvSpPr txBox="1"/>
      </xdr:nvSpPr>
      <xdr:spPr>
        <a:xfrm>
          <a:off x="1752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119971</xdr:rowOff>
    </xdr:from>
    <xdr:to>
      <xdr:col>1</xdr:col>
      <xdr:colOff>485775</xdr:colOff>
      <xdr:row>37</xdr:row>
      <xdr:rowOff>50121</xdr:rowOff>
    </xdr:to>
    <xdr:sp macro="" textlink="">
      <xdr:nvSpPr>
        <xdr:cNvPr id="72" name="フローチャート : 判断 71"/>
        <xdr:cNvSpPr/>
      </xdr:nvSpPr>
      <xdr:spPr>
        <a:xfrm>
          <a:off x="1079500" y="62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66648</xdr:rowOff>
    </xdr:from>
    <xdr:ext cx="534377" cy="259045"/>
    <xdr:sp macro="" textlink="">
      <xdr:nvSpPr>
        <xdr:cNvPr id="73" name="テキスト ボックス 72"/>
        <xdr:cNvSpPr txBox="1"/>
      </xdr:nvSpPr>
      <xdr:spPr>
        <a:xfrm>
          <a:off x="863111" y="60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113341</xdr:rowOff>
    </xdr:from>
    <xdr:to>
      <xdr:col>6</xdr:col>
      <xdr:colOff>561975</xdr:colOff>
      <xdr:row>37</xdr:row>
      <xdr:rowOff>43491</xdr:rowOff>
    </xdr:to>
    <xdr:sp macro="" textlink="">
      <xdr:nvSpPr>
        <xdr:cNvPr id="79" name="円/楕円 78"/>
        <xdr:cNvSpPr/>
      </xdr:nvSpPr>
      <xdr:spPr>
        <a:xfrm>
          <a:off x="4584700" y="62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136218</xdr:rowOff>
    </xdr:from>
    <xdr:ext cx="534377" cy="259045"/>
    <xdr:sp macro="" textlink="">
      <xdr:nvSpPr>
        <xdr:cNvPr id="80" name="議会費該当値テキスト"/>
        <xdr:cNvSpPr txBox="1"/>
      </xdr:nvSpPr>
      <xdr:spPr>
        <a:xfrm>
          <a:off x="4686300" y="61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122828</xdr:rowOff>
    </xdr:from>
    <xdr:to>
      <xdr:col>5</xdr:col>
      <xdr:colOff>409575</xdr:colOff>
      <xdr:row>37</xdr:row>
      <xdr:rowOff>52978</xdr:rowOff>
    </xdr:to>
    <xdr:sp macro="" textlink="">
      <xdr:nvSpPr>
        <xdr:cNvPr id="81" name="円/楕円 80"/>
        <xdr:cNvSpPr/>
      </xdr:nvSpPr>
      <xdr:spPr>
        <a:xfrm>
          <a:off x="3746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69505</xdr:rowOff>
    </xdr:from>
    <xdr:ext cx="534377" cy="259045"/>
    <xdr:sp macro="" textlink="">
      <xdr:nvSpPr>
        <xdr:cNvPr id="82" name="テキスト ボックス 81"/>
        <xdr:cNvSpPr txBox="1"/>
      </xdr:nvSpPr>
      <xdr:spPr>
        <a:xfrm>
          <a:off x="3530111"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133191</xdr:rowOff>
    </xdr:from>
    <xdr:to>
      <xdr:col>4</xdr:col>
      <xdr:colOff>206375</xdr:colOff>
      <xdr:row>37</xdr:row>
      <xdr:rowOff>63341</xdr:rowOff>
    </xdr:to>
    <xdr:sp macro="" textlink="">
      <xdr:nvSpPr>
        <xdr:cNvPr id="83" name="円/楕円 82"/>
        <xdr:cNvSpPr/>
      </xdr:nvSpPr>
      <xdr:spPr>
        <a:xfrm>
          <a:off x="2857500" y="63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54468</xdr:rowOff>
    </xdr:from>
    <xdr:ext cx="534377" cy="259045"/>
    <xdr:sp macro="" textlink="">
      <xdr:nvSpPr>
        <xdr:cNvPr id="84" name="テキスト ボックス 83"/>
        <xdr:cNvSpPr txBox="1"/>
      </xdr:nvSpPr>
      <xdr:spPr>
        <a:xfrm>
          <a:off x="2641111" y="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132029</xdr:rowOff>
    </xdr:from>
    <xdr:to>
      <xdr:col>3</xdr:col>
      <xdr:colOff>3175</xdr:colOff>
      <xdr:row>37</xdr:row>
      <xdr:rowOff>62179</xdr:rowOff>
    </xdr:to>
    <xdr:sp macro="" textlink="">
      <xdr:nvSpPr>
        <xdr:cNvPr id="85" name="円/楕円 84"/>
        <xdr:cNvSpPr/>
      </xdr:nvSpPr>
      <xdr:spPr>
        <a:xfrm>
          <a:off x="1968500" y="63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53306</xdr:rowOff>
    </xdr:from>
    <xdr:ext cx="534377" cy="259045"/>
    <xdr:sp macro="" textlink="">
      <xdr:nvSpPr>
        <xdr:cNvPr id="86" name="テキスト ボックス 85"/>
        <xdr:cNvSpPr txBox="1"/>
      </xdr:nvSpPr>
      <xdr:spPr>
        <a:xfrm>
          <a:off x="1752111" y="63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139440</xdr:rowOff>
    </xdr:from>
    <xdr:to>
      <xdr:col>1</xdr:col>
      <xdr:colOff>485775</xdr:colOff>
      <xdr:row>37</xdr:row>
      <xdr:rowOff>69590</xdr:rowOff>
    </xdr:to>
    <xdr:sp macro="" textlink="">
      <xdr:nvSpPr>
        <xdr:cNvPr id="87" name="円/楕円 86"/>
        <xdr:cNvSpPr/>
      </xdr:nvSpPr>
      <xdr:spPr>
        <a:xfrm>
          <a:off x="1079500" y="6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60717</xdr:rowOff>
    </xdr:from>
    <xdr:ext cx="534377" cy="259045"/>
    <xdr:sp macro="" textlink="">
      <xdr:nvSpPr>
        <xdr:cNvPr id="88" name="テキスト ボックス 87"/>
        <xdr:cNvSpPr txBox="1"/>
      </xdr:nvSpPr>
      <xdr:spPr>
        <a:xfrm>
          <a:off x="863111" y="64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121678</xdr:rowOff>
    </xdr:from>
    <xdr:to>
      <xdr:col>6</xdr:col>
      <xdr:colOff>511175</xdr:colOff>
      <xdr:row>57</xdr:row>
      <xdr:rowOff>169418</xdr:rowOff>
    </xdr:to>
    <xdr:cxnSp macro="">
      <xdr:nvCxnSpPr>
        <xdr:cNvPr id="117" name="直線コネクタ 116"/>
        <xdr:cNvCxnSpPr/>
      </xdr:nvCxnSpPr>
      <xdr:spPr>
        <a:xfrm flipV="1">
          <a:off x="3797300" y="9894328"/>
          <a:ext cx="8382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169418</xdr:rowOff>
    </xdr:from>
    <xdr:to>
      <xdr:col>5</xdr:col>
      <xdr:colOff>358775</xdr:colOff>
      <xdr:row>58</xdr:row>
      <xdr:rowOff>44583</xdr:rowOff>
    </xdr:to>
    <xdr:cxnSp macro="">
      <xdr:nvCxnSpPr>
        <xdr:cNvPr id="120" name="直線コネクタ 119"/>
        <xdr:cNvCxnSpPr/>
      </xdr:nvCxnSpPr>
      <xdr:spPr>
        <a:xfrm flipV="1">
          <a:off x="2908300" y="9942068"/>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162915</xdr:rowOff>
    </xdr:from>
    <xdr:to>
      <xdr:col>5</xdr:col>
      <xdr:colOff>409575</xdr:colOff>
      <xdr:row>58</xdr:row>
      <xdr:rowOff>93065</xdr:rowOff>
    </xdr:to>
    <xdr:sp macro="" textlink="">
      <xdr:nvSpPr>
        <xdr:cNvPr id="121" name="フローチャート : 判断 120"/>
        <xdr:cNvSpPr/>
      </xdr:nvSpPr>
      <xdr:spPr>
        <a:xfrm>
          <a:off x="3746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84192</xdr:rowOff>
    </xdr:from>
    <xdr:ext cx="599010" cy="259045"/>
    <xdr:sp macro="" textlink="">
      <xdr:nvSpPr>
        <xdr:cNvPr id="122" name="テキスト ボックス 121"/>
        <xdr:cNvSpPr txBox="1"/>
      </xdr:nvSpPr>
      <xdr:spPr>
        <a:xfrm>
          <a:off x="3497794"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43180</xdr:rowOff>
    </xdr:from>
    <xdr:to>
      <xdr:col>4</xdr:col>
      <xdr:colOff>155575</xdr:colOff>
      <xdr:row>58</xdr:row>
      <xdr:rowOff>44583</xdr:rowOff>
    </xdr:to>
    <xdr:cxnSp macro="">
      <xdr:nvCxnSpPr>
        <xdr:cNvPr id="123" name="直線コネクタ 122"/>
        <xdr:cNvCxnSpPr/>
      </xdr:nvCxnSpPr>
      <xdr:spPr>
        <a:xfrm>
          <a:off x="2019300" y="998728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140086</xdr:rowOff>
    </xdr:from>
    <xdr:to>
      <xdr:col>4</xdr:col>
      <xdr:colOff>206375</xdr:colOff>
      <xdr:row>58</xdr:row>
      <xdr:rowOff>70236</xdr:rowOff>
    </xdr:to>
    <xdr:sp macro="" textlink="">
      <xdr:nvSpPr>
        <xdr:cNvPr id="124" name="フローチャート : 判断 123"/>
        <xdr:cNvSpPr/>
      </xdr:nvSpPr>
      <xdr:spPr>
        <a:xfrm>
          <a:off x="2857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86763</xdr:rowOff>
    </xdr:from>
    <xdr:ext cx="599010" cy="259045"/>
    <xdr:sp macro="" textlink="">
      <xdr:nvSpPr>
        <xdr:cNvPr id="125" name="テキスト ボックス 124"/>
        <xdr:cNvSpPr txBox="1"/>
      </xdr:nvSpPr>
      <xdr:spPr>
        <a:xfrm>
          <a:off x="2608794"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37453</xdr:rowOff>
    </xdr:from>
    <xdr:to>
      <xdr:col>2</xdr:col>
      <xdr:colOff>638175</xdr:colOff>
      <xdr:row>58</xdr:row>
      <xdr:rowOff>43180</xdr:rowOff>
    </xdr:to>
    <xdr:cxnSp macro="">
      <xdr:nvCxnSpPr>
        <xdr:cNvPr id="126" name="直線コネクタ 125"/>
        <xdr:cNvCxnSpPr/>
      </xdr:nvCxnSpPr>
      <xdr:spPr>
        <a:xfrm>
          <a:off x="1130300" y="9981553"/>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122724</xdr:rowOff>
    </xdr:from>
    <xdr:to>
      <xdr:col>3</xdr:col>
      <xdr:colOff>3175</xdr:colOff>
      <xdr:row>58</xdr:row>
      <xdr:rowOff>52874</xdr:rowOff>
    </xdr:to>
    <xdr:sp macro="" textlink="">
      <xdr:nvSpPr>
        <xdr:cNvPr id="127" name="フローチャート : 判断 126"/>
        <xdr:cNvSpPr/>
      </xdr:nvSpPr>
      <xdr:spPr>
        <a:xfrm>
          <a:off x="1968500" y="98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69401</xdr:rowOff>
    </xdr:from>
    <xdr:ext cx="599010" cy="259045"/>
    <xdr:sp macro="" textlink="">
      <xdr:nvSpPr>
        <xdr:cNvPr id="128" name="テキスト ボックス 127"/>
        <xdr:cNvSpPr txBox="1"/>
      </xdr:nvSpPr>
      <xdr:spPr>
        <a:xfrm>
          <a:off x="1719794" y="967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132531</xdr:rowOff>
    </xdr:from>
    <xdr:to>
      <xdr:col>1</xdr:col>
      <xdr:colOff>485775</xdr:colOff>
      <xdr:row>58</xdr:row>
      <xdr:rowOff>62681</xdr:rowOff>
    </xdr:to>
    <xdr:sp macro="" textlink="">
      <xdr:nvSpPr>
        <xdr:cNvPr id="129" name="フローチャート : 判断 128"/>
        <xdr:cNvSpPr/>
      </xdr:nvSpPr>
      <xdr:spPr>
        <a:xfrm>
          <a:off x="1079500" y="990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79208</xdr:rowOff>
    </xdr:from>
    <xdr:ext cx="599010" cy="259045"/>
    <xdr:sp macro="" textlink="">
      <xdr:nvSpPr>
        <xdr:cNvPr id="130" name="テキスト ボックス 129"/>
        <xdr:cNvSpPr txBox="1"/>
      </xdr:nvSpPr>
      <xdr:spPr>
        <a:xfrm>
          <a:off x="830794" y="96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70878</xdr:rowOff>
    </xdr:from>
    <xdr:to>
      <xdr:col>6</xdr:col>
      <xdr:colOff>561975</xdr:colOff>
      <xdr:row>58</xdr:row>
      <xdr:rowOff>1028</xdr:rowOff>
    </xdr:to>
    <xdr:sp macro="" textlink="">
      <xdr:nvSpPr>
        <xdr:cNvPr id="136" name="円/楕円 135"/>
        <xdr:cNvSpPr/>
      </xdr:nvSpPr>
      <xdr:spPr>
        <a:xfrm>
          <a:off x="4584700" y="98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93755</xdr:rowOff>
    </xdr:from>
    <xdr:ext cx="599010" cy="259045"/>
    <xdr:sp macro="" textlink="">
      <xdr:nvSpPr>
        <xdr:cNvPr id="137" name="総務費該当値テキスト"/>
        <xdr:cNvSpPr txBox="1"/>
      </xdr:nvSpPr>
      <xdr:spPr>
        <a:xfrm>
          <a:off x="4686300" y="969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348,651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118618</xdr:rowOff>
    </xdr:from>
    <xdr:to>
      <xdr:col>5</xdr:col>
      <xdr:colOff>409575</xdr:colOff>
      <xdr:row>58</xdr:row>
      <xdr:rowOff>48768</xdr:rowOff>
    </xdr:to>
    <xdr:sp macro="" textlink="">
      <xdr:nvSpPr>
        <xdr:cNvPr id="138" name="円/楕円 137"/>
        <xdr:cNvSpPr/>
      </xdr:nvSpPr>
      <xdr:spPr>
        <a:xfrm>
          <a:off x="3746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65295</xdr:rowOff>
    </xdr:from>
    <xdr:ext cx="599010" cy="259045"/>
    <xdr:sp macro="" textlink="">
      <xdr:nvSpPr>
        <xdr:cNvPr id="139" name="テキスト ボックス 138"/>
        <xdr:cNvSpPr txBox="1"/>
      </xdr:nvSpPr>
      <xdr:spPr>
        <a:xfrm>
          <a:off x="3497794" y="966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165233</xdr:rowOff>
    </xdr:from>
    <xdr:to>
      <xdr:col>4</xdr:col>
      <xdr:colOff>206375</xdr:colOff>
      <xdr:row>58</xdr:row>
      <xdr:rowOff>95383</xdr:rowOff>
    </xdr:to>
    <xdr:sp macro="" textlink="">
      <xdr:nvSpPr>
        <xdr:cNvPr id="140" name="円/楕円 139"/>
        <xdr:cNvSpPr/>
      </xdr:nvSpPr>
      <xdr:spPr>
        <a:xfrm>
          <a:off x="2857500" y="99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86510</xdr:rowOff>
    </xdr:from>
    <xdr:ext cx="599010" cy="259045"/>
    <xdr:sp macro="" textlink="">
      <xdr:nvSpPr>
        <xdr:cNvPr id="141" name="テキスト ボックス 140"/>
        <xdr:cNvSpPr txBox="1"/>
      </xdr:nvSpPr>
      <xdr:spPr>
        <a:xfrm>
          <a:off x="2608794" y="1003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163830</xdr:rowOff>
    </xdr:from>
    <xdr:to>
      <xdr:col>3</xdr:col>
      <xdr:colOff>3175</xdr:colOff>
      <xdr:row>58</xdr:row>
      <xdr:rowOff>93980</xdr:rowOff>
    </xdr:to>
    <xdr:sp macro="" textlink="">
      <xdr:nvSpPr>
        <xdr:cNvPr id="142" name="円/楕円 141"/>
        <xdr:cNvSpPr/>
      </xdr:nvSpPr>
      <xdr:spPr>
        <a:xfrm>
          <a:off x="1968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85107</xdr:rowOff>
    </xdr:from>
    <xdr:ext cx="599010" cy="259045"/>
    <xdr:sp macro="" textlink="">
      <xdr:nvSpPr>
        <xdr:cNvPr id="143" name="テキスト ボックス 142"/>
        <xdr:cNvSpPr txBox="1"/>
      </xdr:nvSpPr>
      <xdr:spPr>
        <a:xfrm>
          <a:off x="1719794" y="1002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158103</xdr:rowOff>
    </xdr:from>
    <xdr:to>
      <xdr:col>1</xdr:col>
      <xdr:colOff>485775</xdr:colOff>
      <xdr:row>58</xdr:row>
      <xdr:rowOff>88253</xdr:rowOff>
    </xdr:to>
    <xdr:sp macro="" textlink="">
      <xdr:nvSpPr>
        <xdr:cNvPr id="144" name="円/楕円 143"/>
        <xdr:cNvSpPr/>
      </xdr:nvSpPr>
      <xdr:spPr>
        <a:xfrm>
          <a:off x="1079500" y="9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79380</xdr:rowOff>
    </xdr:from>
    <xdr:ext cx="599010" cy="259045"/>
    <xdr:sp macro="" textlink="">
      <xdr:nvSpPr>
        <xdr:cNvPr id="145" name="テキスト ボックス 144"/>
        <xdr:cNvSpPr txBox="1"/>
      </xdr:nvSpPr>
      <xdr:spPr>
        <a:xfrm>
          <a:off x="830794" y="1002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125403</xdr:rowOff>
    </xdr:from>
    <xdr:to>
      <xdr:col>6</xdr:col>
      <xdr:colOff>511175</xdr:colOff>
      <xdr:row>76</xdr:row>
      <xdr:rowOff>20577</xdr:rowOff>
    </xdr:to>
    <xdr:cxnSp macro="">
      <xdr:nvCxnSpPr>
        <xdr:cNvPr id="172" name="直線コネクタ 171"/>
        <xdr:cNvCxnSpPr/>
      </xdr:nvCxnSpPr>
      <xdr:spPr>
        <a:xfrm flipV="1">
          <a:off x="3797300" y="12984153"/>
          <a:ext cx="838200" cy="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9148</xdr:rowOff>
    </xdr:from>
    <xdr:to>
      <xdr:col>5</xdr:col>
      <xdr:colOff>358775</xdr:colOff>
      <xdr:row>76</xdr:row>
      <xdr:rowOff>20577</xdr:rowOff>
    </xdr:to>
    <xdr:cxnSp macro="">
      <xdr:nvCxnSpPr>
        <xdr:cNvPr id="175" name="直線コネクタ 174"/>
        <xdr:cNvCxnSpPr/>
      </xdr:nvCxnSpPr>
      <xdr:spPr>
        <a:xfrm>
          <a:off x="2908300" y="1303934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11992</xdr:rowOff>
    </xdr:from>
    <xdr:to>
      <xdr:col>5</xdr:col>
      <xdr:colOff>409575</xdr:colOff>
      <xdr:row>76</xdr:row>
      <xdr:rowOff>113592</xdr:rowOff>
    </xdr:to>
    <xdr:sp macro="" textlink="">
      <xdr:nvSpPr>
        <xdr:cNvPr id="176" name="フローチャート : 判断 175"/>
        <xdr:cNvSpPr/>
      </xdr:nvSpPr>
      <xdr:spPr>
        <a:xfrm>
          <a:off x="3746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104719</xdr:rowOff>
    </xdr:from>
    <xdr:ext cx="599010" cy="259045"/>
    <xdr:sp macro="" textlink="">
      <xdr:nvSpPr>
        <xdr:cNvPr id="177" name="テキスト ボックス 176"/>
        <xdr:cNvSpPr txBox="1"/>
      </xdr:nvSpPr>
      <xdr:spPr>
        <a:xfrm>
          <a:off x="3497794"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9148</xdr:rowOff>
    </xdr:from>
    <xdr:to>
      <xdr:col>4</xdr:col>
      <xdr:colOff>155575</xdr:colOff>
      <xdr:row>76</xdr:row>
      <xdr:rowOff>15204</xdr:rowOff>
    </xdr:to>
    <xdr:cxnSp macro="">
      <xdr:nvCxnSpPr>
        <xdr:cNvPr id="178" name="直線コネクタ 177"/>
        <xdr:cNvCxnSpPr/>
      </xdr:nvCxnSpPr>
      <xdr:spPr>
        <a:xfrm flipV="1">
          <a:off x="2019300" y="13039348"/>
          <a:ext cx="889000" cy="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154414</xdr:rowOff>
    </xdr:from>
    <xdr:to>
      <xdr:col>4</xdr:col>
      <xdr:colOff>206375</xdr:colOff>
      <xdr:row>76</xdr:row>
      <xdr:rowOff>84564</xdr:rowOff>
    </xdr:to>
    <xdr:sp macro="" textlink="">
      <xdr:nvSpPr>
        <xdr:cNvPr id="179" name="フローチャート : 判断 178"/>
        <xdr:cNvSpPr/>
      </xdr:nvSpPr>
      <xdr:spPr>
        <a:xfrm>
          <a:off x="2857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75691</xdr:rowOff>
    </xdr:from>
    <xdr:ext cx="599010" cy="259045"/>
    <xdr:sp macro="" textlink="">
      <xdr:nvSpPr>
        <xdr:cNvPr id="180" name="テキスト ボックス 179"/>
        <xdr:cNvSpPr txBox="1"/>
      </xdr:nvSpPr>
      <xdr:spPr>
        <a:xfrm>
          <a:off x="2608794" y="131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15758</xdr:rowOff>
    </xdr:from>
    <xdr:to>
      <xdr:col>2</xdr:col>
      <xdr:colOff>638175</xdr:colOff>
      <xdr:row>76</xdr:row>
      <xdr:rowOff>15204</xdr:rowOff>
    </xdr:to>
    <xdr:cxnSp macro="">
      <xdr:nvCxnSpPr>
        <xdr:cNvPr id="181" name="直線コネクタ 180"/>
        <xdr:cNvCxnSpPr/>
      </xdr:nvCxnSpPr>
      <xdr:spPr>
        <a:xfrm>
          <a:off x="1130300" y="12874508"/>
          <a:ext cx="889000" cy="17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1095</xdr:rowOff>
    </xdr:from>
    <xdr:to>
      <xdr:col>3</xdr:col>
      <xdr:colOff>3175</xdr:colOff>
      <xdr:row>76</xdr:row>
      <xdr:rowOff>102695</xdr:rowOff>
    </xdr:to>
    <xdr:sp macro="" textlink="">
      <xdr:nvSpPr>
        <xdr:cNvPr id="182" name="フローチャート : 判断 181"/>
        <xdr:cNvSpPr/>
      </xdr:nvSpPr>
      <xdr:spPr>
        <a:xfrm>
          <a:off x="196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93822</xdr:rowOff>
    </xdr:from>
    <xdr:ext cx="599010" cy="259045"/>
    <xdr:sp macro="" textlink="">
      <xdr:nvSpPr>
        <xdr:cNvPr id="183" name="テキスト ボックス 182"/>
        <xdr:cNvSpPr txBox="1"/>
      </xdr:nvSpPr>
      <xdr:spPr>
        <a:xfrm>
          <a:off x="1719794"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154108</xdr:rowOff>
    </xdr:from>
    <xdr:to>
      <xdr:col>1</xdr:col>
      <xdr:colOff>485775</xdr:colOff>
      <xdr:row>76</xdr:row>
      <xdr:rowOff>84258</xdr:rowOff>
    </xdr:to>
    <xdr:sp macro="" textlink="">
      <xdr:nvSpPr>
        <xdr:cNvPr id="184" name="フローチャート : 判断 183"/>
        <xdr:cNvSpPr/>
      </xdr:nvSpPr>
      <xdr:spPr>
        <a:xfrm>
          <a:off x="1079500" y="1301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75385</xdr:rowOff>
    </xdr:from>
    <xdr:ext cx="599010" cy="259045"/>
    <xdr:sp macro="" textlink="">
      <xdr:nvSpPr>
        <xdr:cNvPr id="185" name="テキスト ボックス 184"/>
        <xdr:cNvSpPr txBox="1"/>
      </xdr:nvSpPr>
      <xdr:spPr>
        <a:xfrm>
          <a:off x="830794" y="131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74603</xdr:rowOff>
    </xdr:from>
    <xdr:to>
      <xdr:col>6</xdr:col>
      <xdr:colOff>561975</xdr:colOff>
      <xdr:row>76</xdr:row>
      <xdr:rowOff>4753</xdr:rowOff>
    </xdr:to>
    <xdr:sp macro="" textlink="">
      <xdr:nvSpPr>
        <xdr:cNvPr id="191" name="円/楕円 190"/>
        <xdr:cNvSpPr/>
      </xdr:nvSpPr>
      <xdr:spPr>
        <a:xfrm>
          <a:off x="4584700" y="129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97480</xdr:rowOff>
    </xdr:from>
    <xdr:ext cx="599010" cy="259045"/>
    <xdr:sp macro="" textlink="">
      <xdr:nvSpPr>
        <xdr:cNvPr id="192" name="民生費該当値テキスト"/>
        <xdr:cNvSpPr txBox="1"/>
      </xdr:nvSpPr>
      <xdr:spPr>
        <a:xfrm>
          <a:off x="4686300" y="1278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231,254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141226</xdr:rowOff>
    </xdr:from>
    <xdr:to>
      <xdr:col>5</xdr:col>
      <xdr:colOff>409575</xdr:colOff>
      <xdr:row>76</xdr:row>
      <xdr:rowOff>71375</xdr:rowOff>
    </xdr:to>
    <xdr:sp macro="" textlink="">
      <xdr:nvSpPr>
        <xdr:cNvPr id="193" name="円/楕円 192"/>
        <xdr:cNvSpPr/>
      </xdr:nvSpPr>
      <xdr:spPr>
        <a:xfrm>
          <a:off x="3746500" y="129999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87903</xdr:rowOff>
    </xdr:from>
    <xdr:ext cx="599010" cy="259045"/>
    <xdr:sp macro="" textlink="">
      <xdr:nvSpPr>
        <xdr:cNvPr id="194" name="テキスト ボックス 193"/>
        <xdr:cNvSpPr txBox="1"/>
      </xdr:nvSpPr>
      <xdr:spPr>
        <a:xfrm>
          <a:off x="3497794" y="1277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202,110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129799</xdr:rowOff>
    </xdr:from>
    <xdr:to>
      <xdr:col>4</xdr:col>
      <xdr:colOff>206375</xdr:colOff>
      <xdr:row>76</xdr:row>
      <xdr:rowOff>59950</xdr:rowOff>
    </xdr:to>
    <xdr:sp macro="" textlink="">
      <xdr:nvSpPr>
        <xdr:cNvPr id="195" name="円/楕円 194"/>
        <xdr:cNvSpPr/>
      </xdr:nvSpPr>
      <xdr:spPr>
        <a:xfrm>
          <a:off x="2857500" y="12988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76476</xdr:rowOff>
    </xdr:from>
    <xdr:ext cx="599010" cy="259045"/>
    <xdr:sp macro="" textlink="">
      <xdr:nvSpPr>
        <xdr:cNvPr id="196" name="テキスト ボックス 195"/>
        <xdr:cNvSpPr txBox="1"/>
      </xdr:nvSpPr>
      <xdr:spPr>
        <a:xfrm>
          <a:off x="2608794" y="1276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207,109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135854</xdr:rowOff>
    </xdr:from>
    <xdr:to>
      <xdr:col>3</xdr:col>
      <xdr:colOff>3175</xdr:colOff>
      <xdr:row>76</xdr:row>
      <xdr:rowOff>66005</xdr:rowOff>
    </xdr:to>
    <xdr:sp macro="" textlink="">
      <xdr:nvSpPr>
        <xdr:cNvPr id="197" name="円/楕円 196"/>
        <xdr:cNvSpPr/>
      </xdr:nvSpPr>
      <xdr:spPr>
        <a:xfrm>
          <a:off x="1968500" y="129946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82531</xdr:rowOff>
    </xdr:from>
    <xdr:ext cx="599010" cy="259045"/>
    <xdr:sp macro="" textlink="">
      <xdr:nvSpPr>
        <xdr:cNvPr id="198" name="テキスト ボックス 197"/>
        <xdr:cNvSpPr txBox="1"/>
      </xdr:nvSpPr>
      <xdr:spPr>
        <a:xfrm>
          <a:off x="1719794" y="1276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136408</xdr:rowOff>
    </xdr:from>
    <xdr:to>
      <xdr:col>1</xdr:col>
      <xdr:colOff>485775</xdr:colOff>
      <xdr:row>75</xdr:row>
      <xdr:rowOff>66558</xdr:rowOff>
    </xdr:to>
    <xdr:sp macro="" textlink="">
      <xdr:nvSpPr>
        <xdr:cNvPr id="199" name="円/楕円 198"/>
        <xdr:cNvSpPr/>
      </xdr:nvSpPr>
      <xdr:spPr>
        <a:xfrm>
          <a:off x="1079500" y="128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83085</xdr:rowOff>
    </xdr:from>
    <xdr:ext cx="599010" cy="259045"/>
    <xdr:sp macro="" textlink="">
      <xdr:nvSpPr>
        <xdr:cNvPr id="200" name="テキスト ボックス 199"/>
        <xdr:cNvSpPr txBox="1"/>
      </xdr:nvSpPr>
      <xdr:spPr>
        <a:xfrm>
          <a:off x="830794" y="1259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84767</xdr:rowOff>
    </xdr:from>
    <xdr:to>
      <xdr:col>6</xdr:col>
      <xdr:colOff>511175</xdr:colOff>
      <xdr:row>97</xdr:row>
      <xdr:rowOff>108458</xdr:rowOff>
    </xdr:to>
    <xdr:cxnSp macro="">
      <xdr:nvCxnSpPr>
        <xdr:cNvPr id="229" name="直線コネクタ 228"/>
        <xdr:cNvCxnSpPr/>
      </xdr:nvCxnSpPr>
      <xdr:spPr>
        <a:xfrm flipV="1">
          <a:off x="3797300" y="16715417"/>
          <a:ext cx="838200" cy="2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108458</xdr:rowOff>
    </xdr:from>
    <xdr:to>
      <xdr:col>5</xdr:col>
      <xdr:colOff>358775</xdr:colOff>
      <xdr:row>97</xdr:row>
      <xdr:rowOff>135894</xdr:rowOff>
    </xdr:to>
    <xdr:cxnSp macro="">
      <xdr:nvCxnSpPr>
        <xdr:cNvPr id="232" name="直線コネクタ 231"/>
        <xdr:cNvCxnSpPr/>
      </xdr:nvCxnSpPr>
      <xdr:spPr>
        <a:xfrm flipV="1">
          <a:off x="2908300" y="16739108"/>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17290</xdr:rowOff>
    </xdr:from>
    <xdr:to>
      <xdr:col>5</xdr:col>
      <xdr:colOff>409575</xdr:colOff>
      <xdr:row>97</xdr:row>
      <xdr:rowOff>118890</xdr:rowOff>
    </xdr:to>
    <xdr:sp macro="" textlink="">
      <xdr:nvSpPr>
        <xdr:cNvPr id="233" name="フローチャート : 判断 232"/>
        <xdr:cNvSpPr/>
      </xdr:nvSpPr>
      <xdr:spPr>
        <a:xfrm>
          <a:off x="3746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135417</xdr:rowOff>
    </xdr:from>
    <xdr:ext cx="534377" cy="259045"/>
    <xdr:sp macro="" textlink="">
      <xdr:nvSpPr>
        <xdr:cNvPr id="234" name="テキスト ボックス 233"/>
        <xdr:cNvSpPr txBox="1"/>
      </xdr:nvSpPr>
      <xdr:spPr>
        <a:xfrm>
          <a:off x="3530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134183</xdr:rowOff>
    </xdr:from>
    <xdr:to>
      <xdr:col>4</xdr:col>
      <xdr:colOff>155575</xdr:colOff>
      <xdr:row>97</xdr:row>
      <xdr:rowOff>135894</xdr:rowOff>
    </xdr:to>
    <xdr:cxnSp macro="">
      <xdr:nvCxnSpPr>
        <xdr:cNvPr id="235" name="直線コネクタ 234"/>
        <xdr:cNvCxnSpPr/>
      </xdr:nvCxnSpPr>
      <xdr:spPr>
        <a:xfrm>
          <a:off x="2019300" y="16764833"/>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40162</xdr:rowOff>
    </xdr:from>
    <xdr:to>
      <xdr:col>4</xdr:col>
      <xdr:colOff>206375</xdr:colOff>
      <xdr:row>96</xdr:row>
      <xdr:rowOff>141762</xdr:rowOff>
    </xdr:to>
    <xdr:sp macro="" textlink="">
      <xdr:nvSpPr>
        <xdr:cNvPr id="236" name="フローチャート : 判断 235"/>
        <xdr:cNvSpPr/>
      </xdr:nvSpPr>
      <xdr:spPr>
        <a:xfrm>
          <a:off x="2857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158289</xdr:rowOff>
    </xdr:from>
    <xdr:ext cx="599010" cy="259045"/>
    <xdr:sp macro="" textlink="">
      <xdr:nvSpPr>
        <xdr:cNvPr id="237" name="テキスト ボックス 236"/>
        <xdr:cNvSpPr txBox="1"/>
      </xdr:nvSpPr>
      <xdr:spPr>
        <a:xfrm>
          <a:off x="2608794"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134183</xdr:rowOff>
    </xdr:from>
    <xdr:to>
      <xdr:col>2</xdr:col>
      <xdr:colOff>638175</xdr:colOff>
      <xdr:row>97</xdr:row>
      <xdr:rowOff>148193</xdr:rowOff>
    </xdr:to>
    <xdr:cxnSp macro="">
      <xdr:nvCxnSpPr>
        <xdr:cNvPr id="238" name="直線コネクタ 237"/>
        <xdr:cNvCxnSpPr/>
      </xdr:nvCxnSpPr>
      <xdr:spPr>
        <a:xfrm flipV="1">
          <a:off x="1130300" y="16764833"/>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83207</xdr:rowOff>
    </xdr:from>
    <xdr:to>
      <xdr:col>3</xdr:col>
      <xdr:colOff>3175</xdr:colOff>
      <xdr:row>97</xdr:row>
      <xdr:rowOff>13357</xdr:rowOff>
    </xdr:to>
    <xdr:sp macro="" textlink="">
      <xdr:nvSpPr>
        <xdr:cNvPr id="239" name="フローチャート : 判断 238"/>
        <xdr:cNvSpPr/>
      </xdr:nvSpPr>
      <xdr:spPr>
        <a:xfrm>
          <a:off x="1968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29884</xdr:rowOff>
    </xdr:from>
    <xdr:ext cx="599010" cy="259045"/>
    <xdr:sp macro="" textlink="">
      <xdr:nvSpPr>
        <xdr:cNvPr id="240" name="テキスト ボックス 239"/>
        <xdr:cNvSpPr txBox="1"/>
      </xdr:nvSpPr>
      <xdr:spPr>
        <a:xfrm>
          <a:off x="1719794" y="16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89860</xdr:rowOff>
    </xdr:from>
    <xdr:to>
      <xdr:col>1</xdr:col>
      <xdr:colOff>485775</xdr:colOff>
      <xdr:row>97</xdr:row>
      <xdr:rowOff>20010</xdr:rowOff>
    </xdr:to>
    <xdr:sp macro="" textlink="">
      <xdr:nvSpPr>
        <xdr:cNvPr id="241" name="フローチャート : 判断 240"/>
        <xdr:cNvSpPr/>
      </xdr:nvSpPr>
      <xdr:spPr>
        <a:xfrm>
          <a:off x="1079500" y="165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36537</xdr:rowOff>
    </xdr:from>
    <xdr:ext cx="599010" cy="259045"/>
    <xdr:sp macro="" textlink="">
      <xdr:nvSpPr>
        <xdr:cNvPr id="242" name="テキスト ボックス 241"/>
        <xdr:cNvSpPr txBox="1"/>
      </xdr:nvSpPr>
      <xdr:spPr>
        <a:xfrm>
          <a:off x="830794" y="1632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33967</xdr:rowOff>
    </xdr:from>
    <xdr:to>
      <xdr:col>6</xdr:col>
      <xdr:colOff>561975</xdr:colOff>
      <xdr:row>97</xdr:row>
      <xdr:rowOff>135567</xdr:rowOff>
    </xdr:to>
    <xdr:sp macro="" textlink="">
      <xdr:nvSpPr>
        <xdr:cNvPr id="248" name="円/楕円 247"/>
        <xdr:cNvSpPr/>
      </xdr:nvSpPr>
      <xdr:spPr>
        <a:xfrm>
          <a:off x="4584700" y="1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12394</xdr:rowOff>
    </xdr:from>
    <xdr:ext cx="534377" cy="259045"/>
    <xdr:sp macro="" textlink="">
      <xdr:nvSpPr>
        <xdr:cNvPr id="249" name="衛生費該当値テキスト"/>
        <xdr:cNvSpPr txBox="1"/>
      </xdr:nvSpPr>
      <xdr:spPr>
        <a:xfrm>
          <a:off x="4686300" y="166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57658</xdr:rowOff>
    </xdr:from>
    <xdr:to>
      <xdr:col>5</xdr:col>
      <xdr:colOff>409575</xdr:colOff>
      <xdr:row>97</xdr:row>
      <xdr:rowOff>159258</xdr:rowOff>
    </xdr:to>
    <xdr:sp macro="" textlink="">
      <xdr:nvSpPr>
        <xdr:cNvPr id="250" name="円/楕円 249"/>
        <xdr:cNvSpPr/>
      </xdr:nvSpPr>
      <xdr:spPr>
        <a:xfrm>
          <a:off x="3746500" y="166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150385</xdr:rowOff>
    </xdr:from>
    <xdr:ext cx="534377" cy="259045"/>
    <xdr:sp macro="" textlink="">
      <xdr:nvSpPr>
        <xdr:cNvPr id="251" name="テキスト ボックス 250"/>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85094</xdr:rowOff>
    </xdr:from>
    <xdr:to>
      <xdr:col>4</xdr:col>
      <xdr:colOff>206375</xdr:colOff>
      <xdr:row>98</xdr:row>
      <xdr:rowOff>15244</xdr:rowOff>
    </xdr:to>
    <xdr:sp macro="" textlink="">
      <xdr:nvSpPr>
        <xdr:cNvPr id="252" name="円/楕円 251"/>
        <xdr:cNvSpPr/>
      </xdr:nvSpPr>
      <xdr:spPr>
        <a:xfrm>
          <a:off x="2857500" y="167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6371</xdr:rowOff>
    </xdr:from>
    <xdr:ext cx="534377" cy="259045"/>
    <xdr:sp macro="" textlink="">
      <xdr:nvSpPr>
        <xdr:cNvPr id="253" name="テキスト ボックス 252"/>
        <xdr:cNvSpPr txBox="1"/>
      </xdr:nvSpPr>
      <xdr:spPr>
        <a:xfrm>
          <a:off x="2641111" y="168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83383</xdr:rowOff>
    </xdr:from>
    <xdr:to>
      <xdr:col>3</xdr:col>
      <xdr:colOff>3175</xdr:colOff>
      <xdr:row>98</xdr:row>
      <xdr:rowOff>13533</xdr:rowOff>
    </xdr:to>
    <xdr:sp macro="" textlink="">
      <xdr:nvSpPr>
        <xdr:cNvPr id="254" name="円/楕円 253"/>
        <xdr:cNvSpPr/>
      </xdr:nvSpPr>
      <xdr:spPr>
        <a:xfrm>
          <a:off x="1968500" y="167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4660</xdr:rowOff>
    </xdr:from>
    <xdr:ext cx="534377" cy="259045"/>
    <xdr:sp macro="" textlink="">
      <xdr:nvSpPr>
        <xdr:cNvPr id="255" name="テキスト ボックス 254"/>
        <xdr:cNvSpPr txBox="1"/>
      </xdr:nvSpPr>
      <xdr:spPr>
        <a:xfrm>
          <a:off x="1752111" y="168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97393</xdr:rowOff>
    </xdr:from>
    <xdr:to>
      <xdr:col>1</xdr:col>
      <xdr:colOff>485775</xdr:colOff>
      <xdr:row>98</xdr:row>
      <xdr:rowOff>27543</xdr:rowOff>
    </xdr:to>
    <xdr:sp macro="" textlink="">
      <xdr:nvSpPr>
        <xdr:cNvPr id="256" name="円/楕円 255"/>
        <xdr:cNvSpPr/>
      </xdr:nvSpPr>
      <xdr:spPr>
        <a:xfrm>
          <a:off x="1079500" y="167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18670</xdr:rowOff>
    </xdr:from>
    <xdr:ext cx="534377" cy="259045"/>
    <xdr:sp macro="" textlink="">
      <xdr:nvSpPr>
        <xdr:cNvPr id="257" name="テキスト ボックス 256"/>
        <xdr:cNvSpPr txBox="1"/>
      </xdr:nvSpPr>
      <xdr:spPr>
        <a:xfrm>
          <a:off x="863111" y="1682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43612</xdr:rowOff>
    </xdr:from>
    <xdr:to>
      <xdr:col>15</xdr:col>
      <xdr:colOff>180975</xdr:colOff>
      <xdr:row>39</xdr:row>
      <xdr:rowOff>44209</xdr:rowOff>
    </xdr:to>
    <xdr:cxnSp macro="">
      <xdr:nvCxnSpPr>
        <xdr:cNvPr id="286" name="直線コネクタ 285"/>
        <xdr:cNvCxnSpPr/>
      </xdr:nvCxnSpPr>
      <xdr:spPr>
        <a:xfrm>
          <a:off x="9639300" y="6730162"/>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43612</xdr:rowOff>
    </xdr:from>
    <xdr:to>
      <xdr:col>14</xdr:col>
      <xdr:colOff>28575</xdr:colOff>
      <xdr:row>39</xdr:row>
      <xdr:rowOff>44450</xdr:rowOff>
    </xdr:to>
    <xdr:cxnSp macro="">
      <xdr:nvCxnSpPr>
        <xdr:cNvPr id="289" name="直線コネクタ 288"/>
        <xdr:cNvCxnSpPr/>
      </xdr:nvCxnSpPr>
      <xdr:spPr>
        <a:xfrm flipV="1">
          <a:off x="8750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131838</xdr:rowOff>
    </xdr:from>
    <xdr:to>
      <xdr:col>14</xdr:col>
      <xdr:colOff>79375</xdr:colOff>
      <xdr:row>39</xdr:row>
      <xdr:rowOff>61988</xdr:rowOff>
    </xdr:to>
    <xdr:sp macro="" textlink="">
      <xdr:nvSpPr>
        <xdr:cNvPr id="290" name="フローチャート : 判断 289"/>
        <xdr:cNvSpPr/>
      </xdr:nvSpPr>
      <xdr:spPr>
        <a:xfrm>
          <a:off x="9588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78516</xdr:rowOff>
    </xdr:from>
    <xdr:ext cx="469744" cy="259045"/>
    <xdr:sp macro="" textlink="">
      <xdr:nvSpPr>
        <xdr:cNvPr id="291" name="テキスト ボックス 290"/>
        <xdr:cNvSpPr txBox="1"/>
      </xdr:nvSpPr>
      <xdr:spPr>
        <a:xfrm>
          <a:off x="9404427"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135115</xdr:rowOff>
    </xdr:from>
    <xdr:to>
      <xdr:col>12</xdr:col>
      <xdr:colOff>561975</xdr:colOff>
      <xdr:row>39</xdr:row>
      <xdr:rowOff>65265</xdr:rowOff>
    </xdr:to>
    <xdr:sp macro="" textlink="">
      <xdr:nvSpPr>
        <xdr:cNvPr id="293" name="フローチャート : 判断 292"/>
        <xdr:cNvSpPr/>
      </xdr:nvSpPr>
      <xdr:spPr>
        <a:xfrm>
          <a:off x="8699500" y="66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81792</xdr:rowOff>
    </xdr:from>
    <xdr:ext cx="469744" cy="259045"/>
    <xdr:sp macro="" textlink="">
      <xdr:nvSpPr>
        <xdr:cNvPr id="294" name="テキスト ボックス 293"/>
        <xdr:cNvSpPr txBox="1"/>
      </xdr:nvSpPr>
      <xdr:spPr>
        <a:xfrm>
          <a:off x="8515427"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171171</xdr:rowOff>
    </xdr:from>
    <xdr:to>
      <xdr:col>11</xdr:col>
      <xdr:colOff>307975</xdr:colOff>
      <xdr:row>39</xdr:row>
      <xdr:rowOff>44450</xdr:rowOff>
    </xdr:to>
    <xdr:cxnSp macro="">
      <xdr:nvCxnSpPr>
        <xdr:cNvPr id="295" name="直線コネクタ 294"/>
        <xdr:cNvCxnSpPr/>
      </xdr:nvCxnSpPr>
      <xdr:spPr>
        <a:xfrm>
          <a:off x="6972300" y="6686271"/>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119735</xdr:rowOff>
    </xdr:from>
    <xdr:to>
      <xdr:col>11</xdr:col>
      <xdr:colOff>358775</xdr:colOff>
      <xdr:row>39</xdr:row>
      <xdr:rowOff>49885</xdr:rowOff>
    </xdr:to>
    <xdr:sp macro="" textlink="">
      <xdr:nvSpPr>
        <xdr:cNvPr id="296" name="フローチャート : 判断 295"/>
        <xdr:cNvSpPr/>
      </xdr:nvSpPr>
      <xdr:spPr>
        <a:xfrm>
          <a:off x="7810500" y="66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66413</xdr:rowOff>
    </xdr:from>
    <xdr:ext cx="469744" cy="259045"/>
    <xdr:sp macro="" textlink="">
      <xdr:nvSpPr>
        <xdr:cNvPr id="297" name="テキスト ボックス 296"/>
        <xdr:cNvSpPr txBox="1"/>
      </xdr:nvSpPr>
      <xdr:spPr>
        <a:xfrm>
          <a:off x="7626427" y="64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106414</xdr:rowOff>
    </xdr:from>
    <xdr:to>
      <xdr:col>10</xdr:col>
      <xdr:colOff>155575</xdr:colOff>
      <xdr:row>39</xdr:row>
      <xdr:rowOff>36564</xdr:rowOff>
    </xdr:to>
    <xdr:sp macro="" textlink="">
      <xdr:nvSpPr>
        <xdr:cNvPr id="298" name="フローチャート : 判断 297"/>
        <xdr:cNvSpPr/>
      </xdr:nvSpPr>
      <xdr:spPr>
        <a:xfrm>
          <a:off x="6921500" y="66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53090</xdr:rowOff>
    </xdr:from>
    <xdr:ext cx="469744" cy="259045"/>
    <xdr:sp macro="" textlink="">
      <xdr:nvSpPr>
        <xdr:cNvPr id="299" name="テキスト ボックス 298"/>
        <xdr:cNvSpPr txBox="1"/>
      </xdr:nvSpPr>
      <xdr:spPr>
        <a:xfrm>
          <a:off x="6737427" y="63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164859</xdr:rowOff>
    </xdr:from>
    <xdr:to>
      <xdr:col>15</xdr:col>
      <xdr:colOff>231775</xdr:colOff>
      <xdr:row>39</xdr:row>
      <xdr:rowOff>95009</xdr:rowOff>
    </xdr:to>
    <xdr:sp macro="" textlink="">
      <xdr:nvSpPr>
        <xdr:cNvPr id="305" name="円/楕円 304"/>
        <xdr:cNvSpPr/>
      </xdr:nvSpPr>
      <xdr:spPr>
        <a:xfrm>
          <a:off x="10426700" y="6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164262</xdr:rowOff>
    </xdr:from>
    <xdr:to>
      <xdr:col>14</xdr:col>
      <xdr:colOff>79375</xdr:colOff>
      <xdr:row>39</xdr:row>
      <xdr:rowOff>94412</xdr:rowOff>
    </xdr:to>
    <xdr:sp macro="" textlink="">
      <xdr:nvSpPr>
        <xdr:cNvPr id="307" name="円/楕円 306"/>
        <xdr:cNvSpPr/>
      </xdr:nvSpPr>
      <xdr:spPr>
        <a:xfrm>
          <a:off x="9588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85539</xdr:rowOff>
    </xdr:from>
    <xdr:ext cx="313932" cy="259045"/>
    <xdr:sp macro="" textlink="">
      <xdr:nvSpPr>
        <xdr:cNvPr id="308" name="テキスト ボックス 307"/>
        <xdr:cNvSpPr txBox="1"/>
      </xdr:nvSpPr>
      <xdr:spPr>
        <a:xfrm>
          <a:off x="9482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120371</xdr:rowOff>
    </xdr:from>
    <xdr:to>
      <xdr:col>10</xdr:col>
      <xdr:colOff>155575</xdr:colOff>
      <xdr:row>39</xdr:row>
      <xdr:rowOff>50521</xdr:rowOff>
    </xdr:to>
    <xdr:sp macro="" textlink="">
      <xdr:nvSpPr>
        <xdr:cNvPr id="313" name="円/楕円 312"/>
        <xdr:cNvSpPr/>
      </xdr:nvSpPr>
      <xdr:spPr>
        <a:xfrm>
          <a:off x="6921500" y="66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41648</xdr:rowOff>
    </xdr:from>
    <xdr:ext cx="469744" cy="259045"/>
    <xdr:sp macro="" textlink="">
      <xdr:nvSpPr>
        <xdr:cNvPr id="314" name="テキスト ボックス 313"/>
        <xdr:cNvSpPr txBox="1"/>
      </xdr:nvSpPr>
      <xdr:spPr>
        <a:xfrm>
          <a:off x="6737427" y="67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19781</xdr:rowOff>
    </xdr:from>
    <xdr:to>
      <xdr:col>15</xdr:col>
      <xdr:colOff>180975</xdr:colOff>
      <xdr:row>59</xdr:row>
      <xdr:rowOff>21055</xdr:rowOff>
    </xdr:to>
    <xdr:cxnSp macro="">
      <xdr:nvCxnSpPr>
        <xdr:cNvPr id="343" name="直線コネクタ 342"/>
        <xdr:cNvCxnSpPr/>
      </xdr:nvCxnSpPr>
      <xdr:spPr>
        <a:xfrm flipV="1">
          <a:off x="9639300" y="10135331"/>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21055</xdr:rowOff>
    </xdr:from>
    <xdr:to>
      <xdr:col>14</xdr:col>
      <xdr:colOff>28575</xdr:colOff>
      <xdr:row>59</xdr:row>
      <xdr:rowOff>21310</xdr:rowOff>
    </xdr:to>
    <xdr:cxnSp macro="">
      <xdr:nvCxnSpPr>
        <xdr:cNvPr id="346" name="直線コネクタ 345"/>
        <xdr:cNvCxnSpPr/>
      </xdr:nvCxnSpPr>
      <xdr:spPr>
        <a:xfrm flipV="1">
          <a:off x="8750300" y="1013660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126484</xdr:rowOff>
    </xdr:from>
    <xdr:to>
      <xdr:col>14</xdr:col>
      <xdr:colOff>79375</xdr:colOff>
      <xdr:row>59</xdr:row>
      <xdr:rowOff>56634</xdr:rowOff>
    </xdr:to>
    <xdr:sp macro="" textlink="">
      <xdr:nvSpPr>
        <xdr:cNvPr id="347" name="フローチャート : 判断 346"/>
        <xdr:cNvSpPr/>
      </xdr:nvSpPr>
      <xdr:spPr>
        <a:xfrm>
          <a:off x="9588500" y="1007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73161</xdr:rowOff>
    </xdr:from>
    <xdr:ext cx="599010" cy="259045"/>
    <xdr:sp macro="" textlink="">
      <xdr:nvSpPr>
        <xdr:cNvPr id="348" name="テキスト ボックス 347"/>
        <xdr:cNvSpPr txBox="1"/>
      </xdr:nvSpPr>
      <xdr:spPr>
        <a:xfrm>
          <a:off x="9339794" y="984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21310</xdr:rowOff>
    </xdr:from>
    <xdr:to>
      <xdr:col>12</xdr:col>
      <xdr:colOff>511175</xdr:colOff>
      <xdr:row>59</xdr:row>
      <xdr:rowOff>22375</xdr:rowOff>
    </xdr:to>
    <xdr:cxnSp macro="">
      <xdr:nvCxnSpPr>
        <xdr:cNvPr id="349" name="直線コネクタ 348"/>
        <xdr:cNvCxnSpPr/>
      </xdr:nvCxnSpPr>
      <xdr:spPr>
        <a:xfrm flipV="1">
          <a:off x="7861300" y="10136860"/>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126618</xdr:rowOff>
    </xdr:from>
    <xdr:to>
      <xdr:col>12</xdr:col>
      <xdr:colOff>561975</xdr:colOff>
      <xdr:row>59</xdr:row>
      <xdr:rowOff>56768</xdr:rowOff>
    </xdr:to>
    <xdr:sp macro="" textlink="">
      <xdr:nvSpPr>
        <xdr:cNvPr id="350" name="フローチャート : 判断 349"/>
        <xdr:cNvSpPr/>
      </xdr:nvSpPr>
      <xdr:spPr>
        <a:xfrm>
          <a:off x="8699500" y="1007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73295</xdr:rowOff>
    </xdr:from>
    <xdr:ext cx="599010" cy="259045"/>
    <xdr:sp macro="" textlink="">
      <xdr:nvSpPr>
        <xdr:cNvPr id="351" name="テキスト ボックス 350"/>
        <xdr:cNvSpPr txBox="1"/>
      </xdr:nvSpPr>
      <xdr:spPr>
        <a:xfrm>
          <a:off x="8450794" y="984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20076</xdr:rowOff>
    </xdr:from>
    <xdr:to>
      <xdr:col>11</xdr:col>
      <xdr:colOff>307975</xdr:colOff>
      <xdr:row>59</xdr:row>
      <xdr:rowOff>22375</xdr:rowOff>
    </xdr:to>
    <xdr:cxnSp macro="">
      <xdr:nvCxnSpPr>
        <xdr:cNvPr id="352" name="直線コネクタ 351"/>
        <xdr:cNvCxnSpPr/>
      </xdr:nvCxnSpPr>
      <xdr:spPr>
        <a:xfrm>
          <a:off x="6972300" y="1013562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128829</xdr:rowOff>
    </xdr:from>
    <xdr:to>
      <xdr:col>11</xdr:col>
      <xdr:colOff>358775</xdr:colOff>
      <xdr:row>59</xdr:row>
      <xdr:rowOff>58979</xdr:rowOff>
    </xdr:to>
    <xdr:sp macro="" textlink="">
      <xdr:nvSpPr>
        <xdr:cNvPr id="353" name="フローチャート : 判断 352"/>
        <xdr:cNvSpPr/>
      </xdr:nvSpPr>
      <xdr:spPr>
        <a:xfrm>
          <a:off x="7810500" y="100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75506</xdr:rowOff>
    </xdr:from>
    <xdr:ext cx="534377" cy="259045"/>
    <xdr:sp macro="" textlink="">
      <xdr:nvSpPr>
        <xdr:cNvPr id="354" name="テキスト ボックス 353"/>
        <xdr:cNvSpPr txBox="1"/>
      </xdr:nvSpPr>
      <xdr:spPr>
        <a:xfrm>
          <a:off x="7594111" y="98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133638</xdr:rowOff>
    </xdr:from>
    <xdr:to>
      <xdr:col>10</xdr:col>
      <xdr:colOff>155575</xdr:colOff>
      <xdr:row>59</xdr:row>
      <xdr:rowOff>63788</xdr:rowOff>
    </xdr:to>
    <xdr:sp macro="" textlink="">
      <xdr:nvSpPr>
        <xdr:cNvPr id="355" name="フローチャート : 判断 354"/>
        <xdr:cNvSpPr/>
      </xdr:nvSpPr>
      <xdr:spPr>
        <a:xfrm>
          <a:off x="6921500" y="1007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80315</xdr:rowOff>
    </xdr:from>
    <xdr:ext cx="534377" cy="259045"/>
    <xdr:sp macro="" textlink="">
      <xdr:nvSpPr>
        <xdr:cNvPr id="356" name="テキスト ボックス 355"/>
        <xdr:cNvSpPr txBox="1"/>
      </xdr:nvSpPr>
      <xdr:spPr>
        <a:xfrm>
          <a:off x="6705111" y="98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140431</xdr:rowOff>
    </xdr:from>
    <xdr:to>
      <xdr:col>15</xdr:col>
      <xdr:colOff>231775</xdr:colOff>
      <xdr:row>59</xdr:row>
      <xdr:rowOff>70581</xdr:rowOff>
    </xdr:to>
    <xdr:sp macro="" textlink="">
      <xdr:nvSpPr>
        <xdr:cNvPr id="362" name="円/楕円 361"/>
        <xdr:cNvSpPr/>
      </xdr:nvSpPr>
      <xdr:spPr>
        <a:xfrm>
          <a:off x="10426700" y="100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141705</xdr:rowOff>
    </xdr:from>
    <xdr:to>
      <xdr:col>14</xdr:col>
      <xdr:colOff>79375</xdr:colOff>
      <xdr:row>59</xdr:row>
      <xdr:rowOff>71855</xdr:rowOff>
    </xdr:to>
    <xdr:sp macro="" textlink="">
      <xdr:nvSpPr>
        <xdr:cNvPr id="364" name="円/楕円 363"/>
        <xdr:cNvSpPr/>
      </xdr:nvSpPr>
      <xdr:spPr>
        <a:xfrm>
          <a:off x="9588500" y="100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62982</xdr:rowOff>
    </xdr:from>
    <xdr:ext cx="534377" cy="259045"/>
    <xdr:sp macro="" textlink="">
      <xdr:nvSpPr>
        <xdr:cNvPr id="365" name="テキスト ボックス 364"/>
        <xdr:cNvSpPr txBox="1"/>
      </xdr:nvSpPr>
      <xdr:spPr>
        <a:xfrm>
          <a:off x="9372111" y="101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141960</xdr:rowOff>
    </xdr:from>
    <xdr:to>
      <xdr:col>12</xdr:col>
      <xdr:colOff>561975</xdr:colOff>
      <xdr:row>59</xdr:row>
      <xdr:rowOff>72110</xdr:rowOff>
    </xdr:to>
    <xdr:sp macro="" textlink="">
      <xdr:nvSpPr>
        <xdr:cNvPr id="366" name="円/楕円 365"/>
        <xdr:cNvSpPr/>
      </xdr:nvSpPr>
      <xdr:spPr>
        <a:xfrm>
          <a:off x="8699500" y="100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63237</xdr:rowOff>
    </xdr:from>
    <xdr:ext cx="534377" cy="259045"/>
    <xdr:sp macro="" textlink="">
      <xdr:nvSpPr>
        <xdr:cNvPr id="367" name="テキスト ボックス 366"/>
        <xdr:cNvSpPr txBox="1"/>
      </xdr:nvSpPr>
      <xdr:spPr>
        <a:xfrm>
          <a:off x="8483111" y="101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143025</xdr:rowOff>
    </xdr:from>
    <xdr:to>
      <xdr:col>11</xdr:col>
      <xdr:colOff>358775</xdr:colOff>
      <xdr:row>59</xdr:row>
      <xdr:rowOff>73175</xdr:rowOff>
    </xdr:to>
    <xdr:sp macro="" textlink="">
      <xdr:nvSpPr>
        <xdr:cNvPr id="368" name="円/楕円 367"/>
        <xdr:cNvSpPr/>
      </xdr:nvSpPr>
      <xdr:spPr>
        <a:xfrm>
          <a:off x="7810500" y="100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64302</xdr:rowOff>
    </xdr:from>
    <xdr:ext cx="534377" cy="259045"/>
    <xdr:sp macro="" textlink="">
      <xdr:nvSpPr>
        <xdr:cNvPr id="369" name="テキスト ボックス 368"/>
        <xdr:cNvSpPr txBox="1"/>
      </xdr:nvSpPr>
      <xdr:spPr>
        <a:xfrm>
          <a:off x="7594111" y="101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140726</xdr:rowOff>
    </xdr:from>
    <xdr:to>
      <xdr:col>10</xdr:col>
      <xdr:colOff>155575</xdr:colOff>
      <xdr:row>59</xdr:row>
      <xdr:rowOff>70876</xdr:rowOff>
    </xdr:to>
    <xdr:sp macro="" textlink="">
      <xdr:nvSpPr>
        <xdr:cNvPr id="370" name="円/楕円 369"/>
        <xdr:cNvSpPr/>
      </xdr:nvSpPr>
      <xdr:spPr>
        <a:xfrm>
          <a:off x="6921500" y="100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62003</xdr:rowOff>
    </xdr:from>
    <xdr:ext cx="534377" cy="259045"/>
    <xdr:sp macro="" textlink="">
      <xdr:nvSpPr>
        <xdr:cNvPr id="371" name="テキスト ボックス 370"/>
        <xdr:cNvSpPr txBox="1"/>
      </xdr:nvSpPr>
      <xdr:spPr>
        <a:xfrm>
          <a:off x="6705111" y="101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14991</xdr:rowOff>
    </xdr:from>
    <xdr:to>
      <xdr:col>15</xdr:col>
      <xdr:colOff>180975</xdr:colOff>
      <xdr:row>78</xdr:row>
      <xdr:rowOff>31279</xdr:rowOff>
    </xdr:to>
    <xdr:cxnSp macro="">
      <xdr:nvCxnSpPr>
        <xdr:cNvPr id="400" name="直線コネクタ 399"/>
        <xdr:cNvCxnSpPr/>
      </xdr:nvCxnSpPr>
      <xdr:spPr>
        <a:xfrm flipV="1">
          <a:off x="9639300" y="13388091"/>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31279</xdr:rowOff>
    </xdr:from>
    <xdr:to>
      <xdr:col>14</xdr:col>
      <xdr:colOff>28575</xdr:colOff>
      <xdr:row>78</xdr:row>
      <xdr:rowOff>92418</xdr:rowOff>
    </xdr:to>
    <xdr:cxnSp macro="">
      <xdr:nvCxnSpPr>
        <xdr:cNvPr id="403" name="直線コネクタ 402"/>
        <xdr:cNvCxnSpPr/>
      </xdr:nvCxnSpPr>
      <xdr:spPr>
        <a:xfrm flipV="1">
          <a:off x="8750300" y="13404379"/>
          <a:ext cx="889000" cy="6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6238</xdr:rowOff>
    </xdr:from>
    <xdr:to>
      <xdr:col>14</xdr:col>
      <xdr:colOff>79375</xdr:colOff>
      <xdr:row>78</xdr:row>
      <xdr:rowOff>107838</xdr:rowOff>
    </xdr:to>
    <xdr:sp macro="" textlink="">
      <xdr:nvSpPr>
        <xdr:cNvPr id="404" name="フローチャート : 判断 403"/>
        <xdr:cNvSpPr/>
      </xdr:nvSpPr>
      <xdr:spPr>
        <a:xfrm>
          <a:off x="9588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98965</xdr:rowOff>
    </xdr:from>
    <xdr:ext cx="534377" cy="259045"/>
    <xdr:sp macro="" textlink="">
      <xdr:nvSpPr>
        <xdr:cNvPr id="405" name="テキスト ボックス 404"/>
        <xdr:cNvSpPr txBox="1"/>
      </xdr:nvSpPr>
      <xdr:spPr>
        <a:xfrm>
          <a:off x="9372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92418</xdr:rowOff>
    </xdr:from>
    <xdr:to>
      <xdr:col>12</xdr:col>
      <xdr:colOff>511175</xdr:colOff>
      <xdr:row>78</xdr:row>
      <xdr:rowOff>134344</xdr:rowOff>
    </xdr:to>
    <xdr:cxnSp macro="">
      <xdr:nvCxnSpPr>
        <xdr:cNvPr id="406" name="直線コネクタ 405"/>
        <xdr:cNvCxnSpPr/>
      </xdr:nvCxnSpPr>
      <xdr:spPr>
        <a:xfrm flipV="1">
          <a:off x="7861300" y="13465518"/>
          <a:ext cx="889000" cy="4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124699</xdr:rowOff>
    </xdr:from>
    <xdr:to>
      <xdr:col>12</xdr:col>
      <xdr:colOff>561975</xdr:colOff>
      <xdr:row>78</xdr:row>
      <xdr:rowOff>54849</xdr:rowOff>
    </xdr:to>
    <xdr:sp macro="" textlink="">
      <xdr:nvSpPr>
        <xdr:cNvPr id="407" name="フローチャート : 判断 406"/>
        <xdr:cNvSpPr/>
      </xdr:nvSpPr>
      <xdr:spPr>
        <a:xfrm>
          <a:off x="8699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71376</xdr:rowOff>
    </xdr:from>
    <xdr:ext cx="534377" cy="259045"/>
    <xdr:sp macro="" textlink="">
      <xdr:nvSpPr>
        <xdr:cNvPr id="408" name="テキスト ボックス 407"/>
        <xdr:cNvSpPr txBox="1"/>
      </xdr:nvSpPr>
      <xdr:spPr>
        <a:xfrm>
          <a:off x="8483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134344</xdr:rowOff>
    </xdr:from>
    <xdr:to>
      <xdr:col>11</xdr:col>
      <xdr:colOff>307975</xdr:colOff>
      <xdr:row>78</xdr:row>
      <xdr:rowOff>141846</xdr:rowOff>
    </xdr:to>
    <xdr:cxnSp macro="">
      <xdr:nvCxnSpPr>
        <xdr:cNvPr id="409" name="直線コネクタ 408"/>
        <xdr:cNvCxnSpPr/>
      </xdr:nvCxnSpPr>
      <xdr:spPr>
        <a:xfrm flipV="1">
          <a:off x="6972300" y="13507444"/>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134727</xdr:rowOff>
    </xdr:from>
    <xdr:to>
      <xdr:col>11</xdr:col>
      <xdr:colOff>358775</xdr:colOff>
      <xdr:row>78</xdr:row>
      <xdr:rowOff>64877</xdr:rowOff>
    </xdr:to>
    <xdr:sp macro="" textlink="">
      <xdr:nvSpPr>
        <xdr:cNvPr id="410" name="フローチャート : 判断 409"/>
        <xdr:cNvSpPr/>
      </xdr:nvSpPr>
      <xdr:spPr>
        <a:xfrm>
          <a:off x="7810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81404</xdr:rowOff>
    </xdr:from>
    <xdr:ext cx="534377" cy="259045"/>
    <xdr:sp macro="" textlink="">
      <xdr:nvSpPr>
        <xdr:cNvPr id="411" name="テキスト ボックス 410"/>
        <xdr:cNvSpPr txBox="1"/>
      </xdr:nvSpPr>
      <xdr:spPr>
        <a:xfrm>
          <a:off x="7594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156257</xdr:rowOff>
    </xdr:from>
    <xdr:to>
      <xdr:col>10</xdr:col>
      <xdr:colOff>155575</xdr:colOff>
      <xdr:row>78</xdr:row>
      <xdr:rowOff>86407</xdr:rowOff>
    </xdr:to>
    <xdr:sp macro="" textlink="">
      <xdr:nvSpPr>
        <xdr:cNvPr id="412" name="フローチャート : 判断 411"/>
        <xdr:cNvSpPr/>
      </xdr:nvSpPr>
      <xdr:spPr>
        <a:xfrm>
          <a:off x="6921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102934</xdr:rowOff>
    </xdr:from>
    <xdr:ext cx="534377" cy="259045"/>
    <xdr:sp macro="" textlink="">
      <xdr:nvSpPr>
        <xdr:cNvPr id="413" name="テキスト ボックス 412"/>
        <xdr:cNvSpPr txBox="1"/>
      </xdr:nvSpPr>
      <xdr:spPr>
        <a:xfrm>
          <a:off x="6705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135641</xdr:rowOff>
    </xdr:from>
    <xdr:to>
      <xdr:col>15</xdr:col>
      <xdr:colOff>231775</xdr:colOff>
      <xdr:row>78</xdr:row>
      <xdr:rowOff>65791</xdr:rowOff>
    </xdr:to>
    <xdr:sp macro="" textlink="">
      <xdr:nvSpPr>
        <xdr:cNvPr id="419" name="円/楕円 418"/>
        <xdr:cNvSpPr/>
      </xdr:nvSpPr>
      <xdr:spPr>
        <a:xfrm>
          <a:off x="10426700" y="133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158518</xdr:rowOff>
    </xdr:from>
    <xdr:ext cx="534377" cy="259045"/>
    <xdr:sp macro="" textlink="">
      <xdr:nvSpPr>
        <xdr:cNvPr id="420" name="商工費該当値テキスト"/>
        <xdr:cNvSpPr txBox="1"/>
      </xdr:nvSpPr>
      <xdr:spPr>
        <a:xfrm>
          <a:off x="10528300" y="131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151929</xdr:rowOff>
    </xdr:from>
    <xdr:to>
      <xdr:col>14</xdr:col>
      <xdr:colOff>79375</xdr:colOff>
      <xdr:row>78</xdr:row>
      <xdr:rowOff>82079</xdr:rowOff>
    </xdr:to>
    <xdr:sp macro="" textlink="">
      <xdr:nvSpPr>
        <xdr:cNvPr id="421" name="円/楕円 420"/>
        <xdr:cNvSpPr/>
      </xdr:nvSpPr>
      <xdr:spPr>
        <a:xfrm>
          <a:off x="9588500" y="133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98606</xdr:rowOff>
    </xdr:from>
    <xdr:ext cx="534377" cy="259045"/>
    <xdr:sp macro="" textlink="">
      <xdr:nvSpPr>
        <xdr:cNvPr id="422" name="テキスト ボックス 421"/>
        <xdr:cNvSpPr txBox="1"/>
      </xdr:nvSpPr>
      <xdr:spPr>
        <a:xfrm>
          <a:off x="9372111" y="131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41618</xdr:rowOff>
    </xdr:from>
    <xdr:to>
      <xdr:col>12</xdr:col>
      <xdr:colOff>561975</xdr:colOff>
      <xdr:row>78</xdr:row>
      <xdr:rowOff>143218</xdr:rowOff>
    </xdr:to>
    <xdr:sp macro="" textlink="">
      <xdr:nvSpPr>
        <xdr:cNvPr id="423" name="円/楕円 422"/>
        <xdr:cNvSpPr/>
      </xdr:nvSpPr>
      <xdr:spPr>
        <a:xfrm>
          <a:off x="8699500" y="134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134345</xdr:rowOff>
    </xdr:from>
    <xdr:ext cx="534377" cy="259045"/>
    <xdr:sp macro="" textlink="">
      <xdr:nvSpPr>
        <xdr:cNvPr id="424" name="テキスト ボックス 423"/>
        <xdr:cNvSpPr txBox="1"/>
      </xdr:nvSpPr>
      <xdr:spPr>
        <a:xfrm>
          <a:off x="8483111" y="135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83544</xdr:rowOff>
    </xdr:from>
    <xdr:to>
      <xdr:col>11</xdr:col>
      <xdr:colOff>358775</xdr:colOff>
      <xdr:row>79</xdr:row>
      <xdr:rowOff>13694</xdr:rowOff>
    </xdr:to>
    <xdr:sp macro="" textlink="">
      <xdr:nvSpPr>
        <xdr:cNvPr id="425" name="円/楕円 424"/>
        <xdr:cNvSpPr/>
      </xdr:nvSpPr>
      <xdr:spPr>
        <a:xfrm>
          <a:off x="7810500" y="134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4821</xdr:rowOff>
    </xdr:from>
    <xdr:ext cx="534377" cy="259045"/>
    <xdr:sp macro="" textlink="">
      <xdr:nvSpPr>
        <xdr:cNvPr id="426" name="テキスト ボックス 425"/>
        <xdr:cNvSpPr txBox="1"/>
      </xdr:nvSpPr>
      <xdr:spPr>
        <a:xfrm>
          <a:off x="7594111" y="135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91046</xdr:rowOff>
    </xdr:from>
    <xdr:to>
      <xdr:col>10</xdr:col>
      <xdr:colOff>155575</xdr:colOff>
      <xdr:row>79</xdr:row>
      <xdr:rowOff>21196</xdr:rowOff>
    </xdr:to>
    <xdr:sp macro="" textlink="">
      <xdr:nvSpPr>
        <xdr:cNvPr id="427" name="円/楕円 426"/>
        <xdr:cNvSpPr/>
      </xdr:nvSpPr>
      <xdr:spPr>
        <a:xfrm>
          <a:off x="6921500" y="134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12323</xdr:rowOff>
    </xdr:from>
    <xdr:ext cx="534377" cy="259045"/>
    <xdr:sp macro="" textlink="">
      <xdr:nvSpPr>
        <xdr:cNvPr id="428" name="テキスト ボックス 427"/>
        <xdr:cNvSpPr txBox="1"/>
      </xdr:nvSpPr>
      <xdr:spPr>
        <a:xfrm>
          <a:off x="6705111" y="135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72797</xdr:rowOff>
    </xdr:from>
    <xdr:to>
      <xdr:col>15</xdr:col>
      <xdr:colOff>180975</xdr:colOff>
      <xdr:row>98</xdr:row>
      <xdr:rowOff>73749</xdr:rowOff>
    </xdr:to>
    <xdr:cxnSp macro="">
      <xdr:nvCxnSpPr>
        <xdr:cNvPr id="455" name="直線コネクタ 454"/>
        <xdr:cNvCxnSpPr/>
      </xdr:nvCxnSpPr>
      <xdr:spPr>
        <a:xfrm>
          <a:off x="9639300" y="1687489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72797</xdr:rowOff>
    </xdr:from>
    <xdr:to>
      <xdr:col>14</xdr:col>
      <xdr:colOff>28575</xdr:colOff>
      <xdr:row>98</xdr:row>
      <xdr:rowOff>78006</xdr:rowOff>
    </xdr:to>
    <xdr:cxnSp macro="">
      <xdr:nvCxnSpPr>
        <xdr:cNvPr id="458" name="直線コネクタ 457"/>
        <xdr:cNvCxnSpPr/>
      </xdr:nvCxnSpPr>
      <xdr:spPr>
        <a:xfrm flipV="1">
          <a:off x="8750300" y="16874897"/>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24867</xdr:rowOff>
    </xdr:from>
    <xdr:to>
      <xdr:col>14</xdr:col>
      <xdr:colOff>79375</xdr:colOff>
      <xdr:row>98</xdr:row>
      <xdr:rowOff>126467</xdr:rowOff>
    </xdr:to>
    <xdr:sp macro="" textlink="">
      <xdr:nvSpPr>
        <xdr:cNvPr id="459" name="フローチャート : 判断 458"/>
        <xdr:cNvSpPr/>
      </xdr:nvSpPr>
      <xdr:spPr>
        <a:xfrm>
          <a:off x="9588500" y="168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117594</xdr:rowOff>
    </xdr:from>
    <xdr:ext cx="599010" cy="259045"/>
    <xdr:sp macro="" textlink="">
      <xdr:nvSpPr>
        <xdr:cNvPr id="460" name="テキスト ボックス 459"/>
        <xdr:cNvSpPr txBox="1"/>
      </xdr:nvSpPr>
      <xdr:spPr>
        <a:xfrm>
          <a:off x="9339794" y="1691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60787</xdr:rowOff>
    </xdr:from>
    <xdr:to>
      <xdr:col>12</xdr:col>
      <xdr:colOff>511175</xdr:colOff>
      <xdr:row>98</xdr:row>
      <xdr:rowOff>78006</xdr:rowOff>
    </xdr:to>
    <xdr:cxnSp macro="">
      <xdr:nvCxnSpPr>
        <xdr:cNvPr id="461" name="直線コネクタ 460"/>
        <xdr:cNvCxnSpPr/>
      </xdr:nvCxnSpPr>
      <xdr:spPr>
        <a:xfrm>
          <a:off x="7861300" y="16862887"/>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20872</xdr:rowOff>
    </xdr:from>
    <xdr:to>
      <xdr:col>12</xdr:col>
      <xdr:colOff>561975</xdr:colOff>
      <xdr:row>98</xdr:row>
      <xdr:rowOff>122472</xdr:rowOff>
    </xdr:to>
    <xdr:sp macro="" textlink="">
      <xdr:nvSpPr>
        <xdr:cNvPr id="462" name="フローチャート : 判断 461"/>
        <xdr:cNvSpPr/>
      </xdr:nvSpPr>
      <xdr:spPr>
        <a:xfrm>
          <a:off x="8699500" y="168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138999</xdr:rowOff>
    </xdr:from>
    <xdr:ext cx="599010" cy="259045"/>
    <xdr:sp macro="" textlink="">
      <xdr:nvSpPr>
        <xdr:cNvPr id="463" name="テキスト ボックス 462"/>
        <xdr:cNvSpPr txBox="1"/>
      </xdr:nvSpPr>
      <xdr:spPr>
        <a:xfrm>
          <a:off x="8450794" y="165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60787</xdr:rowOff>
    </xdr:from>
    <xdr:to>
      <xdr:col>11</xdr:col>
      <xdr:colOff>307975</xdr:colOff>
      <xdr:row>98</xdr:row>
      <xdr:rowOff>91601</xdr:rowOff>
    </xdr:to>
    <xdr:cxnSp macro="">
      <xdr:nvCxnSpPr>
        <xdr:cNvPr id="464" name="直線コネクタ 463"/>
        <xdr:cNvCxnSpPr/>
      </xdr:nvCxnSpPr>
      <xdr:spPr>
        <a:xfrm flipV="1">
          <a:off x="6972300" y="16862887"/>
          <a:ext cx="889000" cy="3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28122</xdr:rowOff>
    </xdr:from>
    <xdr:to>
      <xdr:col>11</xdr:col>
      <xdr:colOff>358775</xdr:colOff>
      <xdr:row>98</xdr:row>
      <xdr:rowOff>129722</xdr:rowOff>
    </xdr:to>
    <xdr:sp macro="" textlink="">
      <xdr:nvSpPr>
        <xdr:cNvPr id="465" name="フローチャート : 判断 464"/>
        <xdr:cNvSpPr/>
      </xdr:nvSpPr>
      <xdr:spPr>
        <a:xfrm>
          <a:off x="7810500" y="1683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120849</xdr:rowOff>
    </xdr:from>
    <xdr:ext cx="599010" cy="259045"/>
    <xdr:sp macro="" textlink="">
      <xdr:nvSpPr>
        <xdr:cNvPr id="466" name="テキスト ボックス 465"/>
        <xdr:cNvSpPr txBox="1"/>
      </xdr:nvSpPr>
      <xdr:spPr>
        <a:xfrm>
          <a:off x="7561794" y="169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37122</xdr:rowOff>
    </xdr:from>
    <xdr:to>
      <xdr:col>10</xdr:col>
      <xdr:colOff>155575</xdr:colOff>
      <xdr:row>98</xdr:row>
      <xdr:rowOff>138722</xdr:rowOff>
    </xdr:to>
    <xdr:sp macro="" textlink="">
      <xdr:nvSpPr>
        <xdr:cNvPr id="467" name="フローチャート : 判断 466"/>
        <xdr:cNvSpPr/>
      </xdr:nvSpPr>
      <xdr:spPr>
        <a:xfrm>
          <a:off x="6921500" y="168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155249</xdr:rowOff>
    </xdr:from>
    <xdr:ext cx="599010" cy="259045"/>
    <xdr:sp macro="" textlink="">
      <xdr:nvSpPr>
        <xdr:cNvPr id="468" name="テキスト ボックス 467"/>
        <xdr:cNvSpPr txBox="1"/>
      </xdr:nvSpPr>
      <xdr:spPr>
        <a:xfrm>
          <a:off x="6672794" y="1661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22949</xdr:rowOff>
    </xdr:from>
    <xdr:to>
      <xdr:col>15</xdr:col>
      <xdr:colOff>231775</xdr:colOff>
      <xdr:row>98</xdr:row>
      <xdr:rowOff>124549</xdr:rowOff>
    </xdr:to>
    <xdr:sp macro="" textlink="">
      <xdr:nvSpPr>
        <xdr:cNvPr id="474" name="円/楕円 473"/>
        <xdr:cNvSpPr/>
      </xdr:nvSpPr>
      <xdr:spPr>
        <a:xfrm>
          <a:off x="104267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21997</xdr:rowOff>
    </xdr:from>
    <xdr:to>
      <xdr:col>14</xdr:col>
      <xdr:colOff>79375</xdr:colOff>
      <xdr:row>98</xdr:row>
      <xdr:rowOff>123597</xdr:rowOff>
    </xdr:to>
    <xdr:sp macro="" textlink="">
      <xdr:nvSpPr>
        <xdr:cNvPr id="476" name="円/楕円 475"/>
        <xdr:cNvSpPr/>
      </xdr:nvSpPr>
      <xdr:spPr>
        <a:xfrm>
          <a:off x="9588500" y="168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140124</xdr:rowOff>
    </xdr:from>
    <xdr:ext cx="599010" cy="259045"/>
    <xdr:sp macro="" textlink="">
      <xdr:nvSpPr>
        <xdr:cNvPr id="477" name="テキスト ボックス 476"/>
        <xdr:cNvSpPr txBox="1"/>
      </xdr:nvSpPr>
      <xdr:spPr>
        <a:xfrm>
          <a:off x="9339794" y="1659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27206</xdr:rowOff>
    </xdr:from>
    <xdr:to>
      <xdr:col>12</xdr:col>
      <xdr:colOff>561975</xdr:colOff>
      <xdr:row>98</xdr:row>
      <xdr:rowOff>128806</xdr:rowOff>
    </xdr:to>
    <xdr:sp macro="" textlink="">
      <xdr:nvSpPr>
        <xdr:cNvPr id="478" name="円/楕円 477"/>
        <xdr:cNvSpPr/>
      </xdr:nvSpPr>
      <xdr:spPr>
        <a:xfrm>
          <a:off x="8699500" y="168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119933</xdr:rowOff>
    </xdr:from>
    <xdr:ext cx="599010" cy="259045"/>
    <xdr:sp macro="" textlink="">
      <xdr:nvSpPr>
        <xdr:cNvPr id="479" name="テキスト ボックス 478"/>
        <xdr:cNvSpPr txBox="1"/>
      </xdr:nvSpPr>
      <xdr:spPr>
        <a:xfrm>
          <a:off x="8450794" y="1692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9987</xdr:rowOff>
    </xdr:from>
    <xdr:to>
      <xdr:col>11</xdr:col>
      <xdr:colOff>358775</xdr:colOff>
      <xdr:row>98</xdr:row>
      <xdr:rowOff>111587</xdr:rowOff>
    </xdr:to>
    <xdr:sp macro="" textlink="">
      <xdr:nvSpPr>
        <xdr:cNvPr id="480" name="円/楕円 479"/>
        <xdr:cNvSpPr/>
      </xdr:nvSpPr>
      <xdr:spPr>
        <a:xfrm>
          <a:off x="7810500" y="168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128114</xdr:rowOff>
    </xdr:from>
    <xdr:ext cx="599010" cy="259045"/>
    <xdr:sp macro="" textlink="">
      <xdr:nvSpPr>
        <xdr:cNvPr id="481" name="テキスト ボックス 480"/>
        <xdr:cNvSpPr txBox="1"/>
      </xdr:nvSpPr>
      <xdr:spPr>
        <a:xfrm>
          <a:off x="7561794" y="1658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40801</xdr:rowOff>
    </xdr:from>
    <xdr:to>
      <xdr:col>10</xdr:col>
      <xdr:colOff>155575</xdr:colOff>
      <xdr:row>98</xdr:row>
      <xdr:rowOff>142401</xdr:rowOff>
    </xdr:to>
    <xdr:sp macro="" textlink="">
      <xdr:nvSpPr>
        <xdr:cNvPr id="482" name="円/楕円 481"/>
        <xdr:cNvSpPr/>
      </xdr:nvSpPr>
      <xdr:spPr>
        <a:xfrm>
          <a:off x="6921500" y="168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133528</xdr:rowOff>
    </xdr:from>
    <xdr:ext cx="599010" cy="259045"/>
    <xdr:sp macro="" textlink="">
      <xdr:nvSpPr>
        <xdr:cNvPr id="483" name="テキスト ボックス 482"/>
        <xdr:cNvSpPr txBox="1"/>
      </xdr:nvSpPr>
      <xdr:spPr>
        <a:xfrm>
          <a:off x="6672794" y="1693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105837</xdr:rowOff>
    </xdr:from>
    <xdr:to>
      <xdr:col>23</xdr:col>
      <xdr:colOff>517525</xdr:colOff>
      <xdr:row>36</xdr:row>
      <xdr:rowOff>50355</xdr:rowOff>
    </xdr:to>
    <xdr:cxnSp macro="">
      <xdr:nvCxnSpPr>
        <xdr:cNvPr id="512" name="直線コネクタ 511"/>
        <xdr:cNvCxnSpPr/>
      </xdr:nvCxnSpPr>
      <xdr:spPr>
        <a:xfrm>
          <a:off x="15481300" y="6106587"/>
          <a:ext cx="838200" cy="1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105837</xdr:rowOff>
    </xdr:from>
    <xdr:to>
      <xdr:col>22</xdr:col>
      <xdr:colOff>365125</xdr:colOff>
      <xdr:row>36</xdr:row>
      <xdr:rowOff>114379</xdr:rowOff>
    </xdr:to>
    <xdr:cxnSp macro="">
      <xdr:nvCxnSpPr>
        <xdr:cNvPr id="515" name="直線コネクタ 514"/>
        <xdr:cNvCxnSpPr/>
      </xdr:nvCxnSpPr>
      <xdr:spPr>
        <a:xfrm flipV="1">
          <a:off x="14592300" y="6106587"/>
          <a:ext cx="889000" cy="17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34432</xdr:rowOff>
    </xdr:from>
    <xdr:to>
      <xdr:col>22</xdr:col>
      <xdr:colOff>415925</xdr:colOff>
      <xdr:row>36</xdr:row>
      <xdr:rowOff>136032</xdr:rowOff>
    </xdr:to>
    <xdr:sp macro="" textlink="">
      <xdr:nvSpPr>
        <xdr:cNvPr id="516" name="フローチャート : 判断 515"/>
        <xdr:cNvSpPr/>
      </xdr:nvSpPr>
      <xdr:spPr>
        <a:xfrm>
          <a:off x="15430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127159</xdr:rowOff>
    </xdr:from>
    <xdr:ext cx="534377" cy="259045"/>
    <xdr:sp macro="" textlink="">
      <xdr:nvSpPr>
        <xdr:cNvPr id="517" name="テキスト ボックス 516"/>
        <xdr:cNvSpPr txBox="1"/>
      </xdr:nvSpPr>
      <xdr:spPr>
        <a:xfrm>
          <a:off x="15214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114379</xdr:rowOff>
    </xdr:from>
    <xdr:to>
      <xdr:col>21</xdr:col>
      <xdr:colOff>161925</xdr:colOff>
      <xdr:row>36</xdr:row>
      <xdr:rowOff>140881</xdr:rowOff>
    </xdr:to>
    <xdr:cxnSp macro="">
      <xdr:nvCxnSpPr>
        <xdr:cNvPr id="518" name="直線コネクタ 517"/>
        <xdr:cNvCxnSpPr/>
      </xdr:nvCxnSpPr>
      <xdr:spPr>
        <a:xfrm flipV="1">
          <a:off x="13703300" y="6286579"/>
          <a:ext cx="889000" cy="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25250</xdr:rowOff>
    </xdr:from>
    <xdr:to>
      <xdr:col>21</xdr:col>
      <xdr:colOff>212725</xdr:colOff>
      <xdr:row>36</xdr:row>
      <xdr:rowOff>126850</xdr:rowOff>
    </xdr:to>
    <xdr:sp macro="" textlink="">
      <xdr:nvSpPr>
        <xdr:cNvPr id="519" name="フローチャート : 判断 518"/>
        <xdr:cNvSpPr/>
      </xdr:nvSpPr>
      <xdr:spPr>
        <a:xfrm>
          <a:off x="14541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143377</xdr:rowOff>
    </xdr:from>
    <xdr:ext cx="534377" cy="259045"/>
    <xdr:sp macro="" textlink="">
      <xdr:nvSpPr>
        <xdr:cNvPr id="520" name="テキスト ボックス 519"/>
        <xdr:cNvSpPr txBox="1"/>
      </xdr:nvSpPr>
      <xdr:spPr>
        <a:xfrm>
          <a:off x="14325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140881</xdr:rowOff>
    </xdr:from>
    <xdr:to>
      <xdr:col>19</xdr:col>
      <xdr:colOff>644525</xdr:colOff>
      <xdr:row>37</xdr:row>
      <xdr:rowOff>18329</xdr:rowOff>
    </xdr:to>
    <xdr:cxnSp macro="">
      <xdr:nvCxnSpPr>
        <xdr:cNvPr id="521" name="直線コネクタ 520"/>
        <xdr:cNvCxnSpPr/>
      </xdr:nvCxnSpPr>
      <xdr:spPr>
        <a:xfrm flipV="1">
          <a:off x="12814300" y="6313081"/>
          <a:ext cx="8890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30523</xdr:rowOff>
    </xdr:from>
    <xdr:to>
      <xdr:col>20</xdr:col>
      <xdr:colOff>9525</xdr:colOff>
      <xdr:row>36</xdr:row>
      <xdr:rowOff>132123</xdr:rowOff>
    </xdr:to>
    <xdr:sp macro="" textlink="">
      <xdr:nvSpPr>
        <xdr:cNvPr id="522" name="フローチャート : 判断 521"/>
        <xdr:cNvSpPr/>
      </xdr:nvSpPr>
      <xdr:spPr>
        <a:xfrm>
          <a:off x="13652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148650</xdr:rowOff>
    </xdr:from>
    <xdr:ext cx="534377" cy="259045"/>
    <xdr:sp macro="" textlink="">
      <xdr:nvSpPr>
        <xdr:cNvPr id="523" name="テキスト ボックス 522"/>
        <xdr:cNvSpPr txBox="1"/>
      </xdr:nvSpPr>
      <xdr:spPr>
        <a:xfrm>
          <a:off x="13436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85959</xdr:rowOff>
    </xdr:from>
    <xdr:to>
      <xdr:col>18</xdr:col>
      <xdr:colOff>492125</xdr:colOff>
      <xdr:row>37</xdr:row>
      <xdr:rowOff>16109</xdr:rowOff>
    </xdr:to>
    <xdr:sp macro="" textlink="">
      <xdr:nvSpPr>
        <xdr:cNvPr id="524" name="フローチャート : 判断 523"/>
        <xdr:cNvSpPr/>
      </xdr:nvSpPr>
      <xdr:spPr>
        <a:xfrm>
          <a:off x="12763500" y="625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32636</xdr:rowOff>
    </xdr:from>
    <xdr:ext cx="534377" cy="259045"/>
    <xdr:sp macro="" textlink="">
      <xdr:nvSpPr>
        <xdr:cNvPr id="525" name="テキスト ボックス 524"/>
        <xdr:cNvSpPr txBox="1"/>
      </xdr:nvSpPr>
      <xdr:spPr>
        <a:xfrm>
          <a:off x="12547111" y="60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171005</xdr:rowOff>
    </xdr:from>
    <xdr:to>
      <xdr:col>23</xdr:col>
      <xdr:colOff>568325</xdr:colOff>
      <xdr:row>36</xdr:row>
      <xdr:rowOff>101155</xdr:rowOff>
    </xdr:to>
    <xdr:sp macro="" textlink="">
      <xdr:nvSpPr>
        <xdr:cNvPr id="531" name="円/楕円 530"/>
        <xdr:cNvSpPr/>
      </xdr:nvSpPr>
      <xdr:spPr>
        <a:xfrm>
          <a:off x="16268700" y="61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22432</xdr:rowOff>
    </xdr:from>
    <xdr:ext cx="534377" cy="259045"/>
    <xdr:sp macro="" textlink="">
      <xdr:nvSpPr>
        <xdr:cNvPr id="532" name="消防費該当値テキスト"/>
        <xdr:cNvSpPr txBox="1"/>
      </xdr:nvSpPr>
      <xdr:spPr>
        <a:xfrm>
          <a:off x="16370300" y="60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55037</xdr:rowOff>
    </xdr:from>
    <xdr:to>
      <xdr:col>22</xdr:col>
      <xdr:colOff>415925</xdr:colOff>
      <xdr:row>35</xdr:row>
      <xdr:rowOff>156637</xdr:rowOff>
    </xdr:to>
    <xdr:sp macro="" textlink="">
      <xdr:nvSpPr>
        <xdr:cNvPr id="533" name="円/楕円 532"/>
        <xdr:cNvSpPr/>
      </xdr:nvSpPr>
      <xdr:spPr>
        <a:xfrm>
          <a:off x="15430500" y="60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1714</xdr:rowOff>
    </xdr:from>
    <xdr:ext cx="534377" cy="259045"/>
    <xdr:sp macro="" textlink="">
      <xdr:nvSpPr>
        <xdr:cNvPr id="534" name="テキスト ボックス 533"/>
        <xdr:cNvSpPr txBox="1"/>
      </xdr:nvSpPr>
      <xdr:spPr>
        <a:xfrm>
          <a:off x="15214111" y="58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63579</xdr:rowOff>
    </xdr:from>
    <xdr:to>
      <xdr:col>21</xdr:col>
      <xdr:colOff>212725</xdr:colOff>
      <xdr:row>36</xdr:row>
      <xdr:rowOff>165179</xdr:rowOff>
    </xdr:to>
    <xdr:sp macro="" textlink="">
      <xdr:nvSpPr>
        <xdr:cNvPr id="535" name="円/楕円 534"/>
        <xdr:cNvSpPr/>
      </xdr:nvSpPr>
      <xdr:spPr>
        <a:xfrm>
          <a:off x="14541500" y="62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156306</xdr:rowOff>
    </xdr:from>
    <xdr:ext cx="534377" cy="259045"/>
    <xdr:sp macro="" textlink="">
      <xdr:nvSpPr>
        <xdr:cNvPr id="536" name="テキスト ボックス 535"/>
        <xdr:cNvSpPr txBox="1"/>
      </xdr:nvSpPr>
      <xdr:spPr>
        <a:xfrm>
          <a:off x="14325111" y="63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90081</xdr:rowOff>
    </xdr:from>
    <xdr:to>
      <xdr:col>20</xdr:col>
      <xdr:colOff>9525</xdr:colOff>
      <xdr:row>37</xdr:row>
      <xdr:rowOff>20231</xdr:rowOff>
    </xdr:to>
    <xdr:sp macro="" textlink="">
      <xdr:nvSpPr>
        <xdr:cNvPr id="537" name="円/楕円 536"/>
        <xdr:cNvSpPr/>
      </xdr:nvSpPr>
      <xdr:spPr>
        <a:xfrm>
          <a:off x="13652500" y="62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11358</xdr:rowOff>
    </xdr:from>
    <xdr:ext cx="534377" cy="259045"/>
    <xdr:sp macro="" textlink="">
      <xdr:nvSpPr>
        <xdr:cNvPr id="538" name="テキスト ボックス 537"/>
        <xdr:cNvSpPr txBox="1"/>
      </xdr:nvSpPr>
      <xdr:spPr>
        <a:xfrm>
          <a:off x="13436111" y="63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138979</xdr:rowOff>
    </xdr:from>
    <xdr:to>
      <xdr:col>18</xdr:col>
      <xdr:colOff>492125</xdr:colOff>
      <xdr:row>37</xdr:row>
      <xdr:rowOff>69129</xdr:rowOff>
    </xdr:to>
    <xdr:sp macro="" textlink="">
      <xdr:nvSpPr>
        <xdr:cNvPr id="539" name="円/楕円 538"/>
        <xdr:cNvSpPr/>
      </xdr:nvSpPr>
      <xdr:spPr>
        <a:xfrm>
          <a:off x="12763500" y="63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60256</xdr:rowOff>
    </xdr:from>
    <xdr:ext cx="534377" cy="259045"/>
    <xdr:sp macro="" textlink="">
      <xdr:nvSpPr>
        <xdr:cNvPr id="540" name="テキスト ボックス 539"/>
        <xdr:cNvSpPr txBox="1"/>
      </xdr:nvSpPr>
      <xdr:spPr>
        <a:xfrm>
          <a:off x="12547111" y="640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16983</xdr:rowOff>
    </xdr:from>
    <xdr:to>
      <xdr:col>23</xdr:col>
      <xdr:colOff>517525</xdr:colOff>
      <xdr:row>58</xdr:row>
      <xdr:rowOff>53021</xdr:rowOff>
    </xdr:to>
    <xdr:cxnSp macro="">
      <xdr:nvCxnSpPr>
        <xdr:cNvPr id="569" name="直線コネクタ 568"/>
        <xdr:cNvCxnSpPr/>
      </xdr:nvCxnSpPr>
      <xdr:spPr>
        <a:xfrm flipV="1">
          <a:off x="15481300" y="9961083"/>
          <a:ext cx="838200" cy="3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38251</xdr:rowOff>
    </xdr:from>
    <xdr:to>
      <xdr:col>22</xdr:col>
      <xdr:colOff>365125</xdr:colOff>
      <xdr:row>58</xdr:row>
      <xdr:rowOff>53021</xdr:rowOff>
    </xdr:to>
    <xdr:cxnSp macro="">
      <xdr:nvCxnSpPr>
        <xdr:cNvPr id="572" name="直線コネクタ 571"/>
        <xdr:cNvCxnSpPr/>
      </xdr:nvCxnSpPr>
      <xdr:spPr>
        <a:xfrm>
          <a:off x="14592300" y="9982351"/>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152860</xdr:rowOff>
    </xdr:from>
    <xdr:to>
      <xdr:col>22</xdr:col>
      <xdr:colOff>415925</xdr:colOff>
      <xdr:row>58</xdr:row>
      <xdr:rowOff>83010</xdr:rowOff>
    </xdr:to>
    <xdr:sp macro="" textlink="">
      <xdr:nvSpPr>
        <xdr:cNvPr id="573" name="フローチャート : 判断 572"/>
        <xdr:cNvSpPr/>
      </xdr:nvSpPr>
      <xdr:spPr>
        <a:xfrm>
          <a:off x="15430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99537</xdr:rowOff>
    </xdr:from>
    <xdr:ext cx="534377" cy="259045"/>
    <xdr:sp macro="" textlink="">
      <xdr:nvSpPr>
        <xdr:cNvPr id="574" name="テキスト ボックス 573"/>
        <xdr:cNvSpPr txBox="1"/>
      </xdr:nvSpPr>
      <xdr:spPr>
        <a:xfrm>
          <a:off x="15214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35927</xdr:rowOff>
    </xdr:from>
    <xdr:to>
      <xdr:col>21</xdr:col>
      <xdr:colOff>161925</xdr:colOff>
      <xdr:row>58</xdr:row>
      <xdr:rowOff>38251</xdr:rowOff>
    </xdr:to>
    <xdr:cxnSp macro="">
      <xdr:nvCxnSpPr>
        <xdr:cNvPr id="575" name="直線コネクタ 574"/>
        <xdr:cNvCxnSpPr/>
      </xdr:nvCxnSpPr>
      <xdr:spPr>
        <a:xfrm>
          <a:off x="13703300" y="998002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75342</xdr:rowOff>
    </xdr:from>
    <xdr:to>
      <xdr:col>21</xdr:col>
      <xdr:colOff>212725</xdr:colOff>
      <xdr:row>58</xdr:row>
      <xdr:rowOff>5492</xdr:rowOff>
    </xdr:to>
    <xdr:sp macro="" textlink="">
      <xdr:nvSpPr>
        <xdr:cNvPr id="576" name="フローチャート : 判断 575"/>
        <xdr:cNvSpPr/>
      </xdr:nvSpPr>
      <xdr:spPr>
        <a:xfrm>
          <a:off x="14541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22019</xdr:rowOff>
    </xdr:from>
    <xdr:ext cx="599010" cy="259045"/>
    <xdr:sp macro="" textlink="">
      <xdr:nvSpPr>
        <xdr:cNvPr id="577" name="テキスト ボックス 576"/>
        <xdr:cNvSpPr txBox="1"/>
      </xdr:nvSpPr>
      <xdr:spPr>
        <a:xfrm>
          <a:off x="14292794"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19485</xdr:rowOff>
    </xdr:from>
    <xdr:to>
      <xdr:col>19</xdr:col>
      <xdr:colOff>644525</xdr:colOff>
      <xdr:row>58</xdr:row>
      <xdr:rowOff>35927</xdr:rowOff>
    </xdr:to>
    <xdr:cxnSp macro="">
      <xdr:nvCxnSpPr>
        <xdr:cNvPr id="578" name="直線コネクタ 577"/>
        <xdr:cNvCxnSpPr/>
      </xdr:nvCxnSpPr>
      <xdr:spPr>
        <a:xfrm>
          <a:off x="12814300" y="9963585"/>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128225</xdr:rowOff>
    </xdr:from>
    <xdr:to>
      <xdr:col>20</xdr:col>
      <xdr:colOff>9525</xdr:colOff>
      <xdr:row>58</xdr:row>
      <xdr:rowOff>58375</xdr:rowOff>
    </xdr:to>
    <xdr:sp macro="" textlink="">
      <xdr:nvSpPr>
        <xdr:cNvPr id="579" name="フローチャート : 判断 578"/>
        <xdr:cNvSpPr/>
      </xdr:nvSpPr>
      <xdr:spPr>
        <a:xfrm>
          <a:off x="13652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74902</xdr:rowOff>
    </xdr:from>
    <xdr:ext cx="599010" cy="259045"/>
    <xdr:sp macro="" textlink="">
      <xdr:nvSpPr>
        <xdr:cNvPr id="580" name="テキスト ボックス 579"/>
        <xdr:cNvSpPr txBox="1"/>
      </xdr:nvSpPr>
      <xdr:spPr>
        <a:xfrm>
          <a:off x="13403794"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133787</xdr:rowOff>
    </xdr:from>
    <xdr:to>
      <xdr:col>18</xdr:col>
      <xdr:colOff>492125</xdr:colOff>
      <xdr:row>58</xdr:row>
      <xdr:rowOff>63937</xdr:rowOff>
    </xdr:to>
    <xdr:sp macro="" textlink="">
      <xdr:nvSpPr>
        <xdr:cNvPr id="581" name="フローチャート : 判断 580"/>
        <xdr:cNvSpPr/>
      </xdr:nvSpPr>
      <xdr:spPr>
        <a:xfrm>
          <a:off x="12763500" y="99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80464</xdr:rowOff>
    </xdr:from>
    <xdr:ext cx="599010" cy="259045"/>
    <xdr:sp macro="" textlink="">
      <xdr:nvSpPr>
        <xdr:cNvPr id="582" name="テキスト ボックス 581"/>
        <xdr:cNvSpPr txBox="1"/>
      </xdr:nvSpPr>
      <xdr:spPr>
        <a:xfrm>
          <a:off x="12514794" y="96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137633</xdr:rowOff>
    </xdr:from>
    <xdr:to>
      <xdr:col>23</xdr:col>
      <xdr:colOff>568325</xdr:colOff>
      <xdr:row>58</xdr:row>
      <xdr:rowOff>67783</xdr:rowOff>
    </xdr:to>
    <xdr:sp macro="" textlink="">
      <xdr:nvSpPr>
        <xdr:cNvPr id="588" name="円/楕円 587"/>
        <xdr:cNvSpPr/>
      </xdr:nvSpPr>
      <xdr:spPr>
        <a:xfrm>
          <a:off x="16268700" y="99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116060</xdr:rowOff>
    </xdr:from>
    <xdr:ext cx="599010" cy="259045"/>
    <xdr:sp macro="" textlink="">
      <xdr:nvSpPr>
        <xdr:cNvPr id="589" name="教育費該当値テキスト"/>
        <xdr:cNvSpPr txBox="1"/>
      </xdr:nvSpPr>
      <xdr:spPr>
        <a:xfrm>
          <a:off x="16370300" y="988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104,418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2221</xdr:rowOff>
    </xdr:from>
    <xdr:to>
      <xdr:col>22</xdr:col>
      <xdr:colOff>415925</xdr:colOff>
      <xdr:row>58</xdr:row>
      <xdr:rowOff>103821</xdr:rowOff>
    </xdr:to>
    <xdr:sp macro="" textlink="">
      <xdr:nvSpPr>
        <xdr:cNvPr id="590" name="円/楕円 589"/>
        <xdr:cNvSpPr/>
      </xdr:nvSpPr>
      <xdr:spPr>
        <a:xfrm>
          <a:off x="15430500" y="99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94948</xdr:rowOff>
    </xdr:from>
    <xdr:ext cx="534377" cy="259045"/>
    <xdr:sp macro="" textlink="">
      <xdr:nvSpPr>
        <xdr:cNvPr id="591" name="テキスト ボックス 590"/>
        <xdr:cNvSpPr txBox="1"/>
      </xdr:nvSpPr>
      <xdr:spPr>
        <a:xfrm>
          <a:off x="15214111" y="1003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158901</xdr:rowOff>
    </xdr:from>
    <xdr:to>
      <xdr:col>21</xdr:col>
      <xdr:colOff>212725</xdr:colOff>
      <xdr:row>58</xdr:row>
      <xdr:rowOff>89051</xdr:rowOff>
    </xdr:to>
    <xdr:sp macro="" textlink="">
      <xdr:nvSpPr>
        <xdr:cNvPr id="592" name="円/楕円 591"/>
        <xdr:cNvSpPr/>
      </xdr:nvSpPr>
      <xdr:spPr>
        <a:xfrm>
          <a:off x="14541500" y="9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80178</xdr:rowOff>
    </xdr:from>
    <xdr:ext cx="534377" cy="259045"/>
    <xdr:sp macro="" textlink="">
      <xdr:nvSpPr>
        <xdr:cNvPr id="593" name="テキスト ボックス 592"/>
        <xdr:cNvSpPr txBox="1"/>
      </xdr:nvSpPr>
      <xdr:spPr>
        <a:xfrm>
          <a:off x="14325111" y="100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156577</xdr:rowOff>
    </xdr:from>
    <xdr:to>
      <xdr:col>20</xdr:col>
      <xdr:colOff>9525</xdr:colOff>
      <xdr:row>58</xdr:row>
      <xdr:rowOff>86727</xdr:rowOff>
    </xdr:to>
    <xdr:sp macro="" textlink="">
      <xdr:nvSpPr>
        <xdr:cNvPr id="594" name="円/楕円 593"/>
        <xdr:cNvSpPr/>
      </xdr:nvSpPr>
      <xdr:spPr>
        <a:xfrm>
          <a:off x="13652500" y="99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77854</xdr:rowOff>
    </xdr:from>
    <xdr:ext cx="534377" cy="259045"/>
    <xdr:sp macro="" textlink="">
      <xdr:nvSpPr>
        <xdr:cNvPr id="595" name="テキスト ボックス 594"/>
        <xdr:cNvSpPr txBox="1"/>
      </xdr:nvSpPr>
      <xdr:spPr>
        <a:xfrm>
          <a:off x="13436111" y="100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140135</xdr:rowOff>
    </xdr:from>
    <xdr:to>
      <xdr:col>18</xdr:col>
      <xdr:colOff>492125</xdr:colOff>
      <xdr:row>58</xdr:row>
      <xdr:rowOff>70285</xdr:rowOff>
    </xdr:to>
    <xdr:sp macro="" textlink="">
      <xdr:nvSpPr>
        <xdr:cNvPr id="596" name="円/楕円 595"/>
        <xdr:cNvSpPr/>
      </xdr:nvSpPr>
      <xdr:spPr>
        <a:xfrm>
          <a:off x="12763500" y="99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61412</xdr:rowOff>
    </xdr:from>
    <xdr:ext cx="599010" cy="259045"/>
    <xdr:sp macro="" textlink="">
      <xdr:nvSpPr>
        <xdr:cNvPr id="597" name="テキスト ボックス 596"/>
        <xdr:cNvSpPr txBox="1"/>
      </xdr:nvSpPr>
      <xdr:spPr>
        <a:xfrm>
          <a:off x="12514794" y="1000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11188</xdr:rowOff>
    </xdr:from>
    <xdr:to>
      <xdr:col>23</xdr:col>
      <xdr:colOff>517525</xdr:colOff>
      <xdr:row>79</xdr:row>
      <xdr:rowOff>27488</xdr:rowOff>
    </xdr:to>
    <xdr:cxnSp macro="">
      <xdr:nvCxnSpPr>
        <xdr:cNvPr id="626" name="直線コネクタ 625"/>
        <xdr:cNvCxnSpPr/>
      </xdr:nvCxnSpPr>
      <xdr:spPr>
        <a:xfrm flipV="1">
          <a:off x="15481300" y="13555738"/>
          <a:ext cx="8382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27488</xdr:rowOff>
    </xdr:from>
    <xdr:to>
      <xdr:col>22</xdr:col>
      <xdr:colOff>365125</xdr:colOff>
      <xdr:row>79</xdr:row>
      <xdr:rowOff>43295</xdr:rowOff>
    </xdr:to>
    <xdr:cxnSp macro="">
      <xdr:nvCxnSpPr>
        <xdr:cNvPr id="629" name="直線コネクタ 628"/>
        <xdr:cNvCxnSpPr/>
      </xdr:nvCxnSpPr>
      <xdr:spPr>
        <a:xfrm flipV="1">
          <a:off x="14592300" y="13572038"/>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119022</xdr:rowOff>
    </xdr:from>
    <xdr:to>
      <xdr:col>22</xdr:col>
      <xdr:colOff>415925</xdr:colOff>
      <xdr:row>79</xdr:row>
      <xdr:rowOff>49172</xdr:rowOff>
    </xdr:to>
    <xdr:sp macro="" textlink="">
      <xdr:nvSpPr>
        <xdr:cNvPr id="630" name="フローチャート : 判断 629"/>
        <xdr:cNvSpPr/>
      </xdr:nvSpPr>
      <xdr:spPr>
        <a:xfrm>
          <a:off x="15430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65699</xdr:rowOff>
    </xdr:from>
    <xdr:ext cx="534377" cy="259045"/>
    <xdr:sp macro="" textlink="">
      <xdr:nvSpPr>
        <xdr:cNvPr id="631" name="テキスト ボックス 630"/>
        <xdr:cNvSpPr txBox="1"/>
      </xdr:nvSpPr>
      <xdr:spPr>
        <a:xfrm>
          <a:off x="15214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66937</xdr:rowOff>
    </xdr:from>
    <xdr:to>
      <xdr:col>21</xdr:col>
      <xdr:colOff>161925</xdr:colOff>
      <xdr:row>79</xdr:row>
      <xdr:rowOff>43295</xdr:rowOff>
    </xdr:to>
    <xdr:cxnSp macro="">
      <xdr:nvCxnSpPr>
        <xdr:cNvPr id="632" name="直線コネクタ 631"/>
        <xdr:cNvCxnSpPr/>
      </xdr:nvCxnSpPr>
      <xdr:spPr>
        <a:xfrm>
          <a:off x="13703300" y="13440037"/>
          <a:ext cx="889000" cy="14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110857</xdr:rowOff>
    </xdr:from>
    <xdr:to>
      <xdr:col>21</xdr:col>
      <xdr:colOff>212725</xdr:colOff>
      <xdr:row>79</xdr:row>
      <xdr:rowOff>41007</xdr:rowOff>
    </xdr:to>
    <xdr:sp macro="" textlink="">
      <xdr:nvSpPr>
        <xdr:cNvPr id="633" name="フローチャート : 判断 632"/>
        <xdr:cNvSpPr/>
      </xdr:nvSpPr>
      <xdr:spPr>
        <a:xfrm>
          <a:off x="14541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57534</xdr:rowOff>
    </xdr:from>
    <xdr:ext cx="534377" cy="259045"/>
    <xdr:sp macro="" textlink="">
      <xdr:nvSpPr>
        <xdr:cNvPr id="634" name="テキスト ボックス 633"/>
        <xdr:cNvSpPr txBox="1"/>
      </xdr:nvSpPr>
      <xdr:spPr>
        <a:xfrm>
          <a:off x="14325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3253</xdr:rowOff>
    </xdr:from>
    <xdr:to>
      <xdr:col>19</xdr:col>
      <xdr:colOff>644525</xdr:colOff>
      <xdr:row>78</xdr:row>
      <xdr:rowOff>66937</xdr:rowOff>
    </xdr:to>
    <xdr:cxnSp macro="">
      <xdr:nvCxnSpPr>
        <xdr:cNvPr id="635" name="直線コネクタ 634"/>
        <xdr:cNvCxnSpPr/>
      </xdr:nvCxnSpPr>
      <xdr:spPr>
        <a:xfrm>
          <a:off x="12814300" y="13204903"/>
          <a:ext cx="889000" cy="23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105344</xdr:rowOff>
    </xdr:from>
    <xdr:to>
      <xdr:col>20</xdr:col>
      <xdr:colOff>9525</xdr:colOff>
      <xdr:row>79</xdr:row>
      <xdr:rowOff>35494</xdr:rowOff>
    </xdr:to>
    <xdr:sp macro="" textlink="">
      <xdr:nvSpPr>
        <xdr:cNvPr id="636" name="フローチャート : 判断 635"/>
        <xdr:cNvSpPr/>
      </xdr:nvSpPr>
      <xdr:spPr>
        <a:xfrm>
          <a:off x="13652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26621</xdr:rowOff>
    </xdr:from>
    <xdr:ext cx="534377" cy="259045"/>
    <xdr:sp macro="" textlink="">
      <xdr:nvSpPr>
        <xdr:cNvPr id="637" name="テキスト ボックス 636"/>
        <xdr:cNvSpPr txBox="1"/>
      </xdr:nvSpPr>
      <xdr:spPr>
        <a:xfrm>
          <a:off x="13436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69714</xdr:rowOff>
    </xdr:from>
    <xdr:to>
      <xdr:col>18</xdr:col>
      <xdr:colOff>492125</xdr:colOff>
      <xdr:row>78</xdr:row>
      <xdr:rowOff>171314</xdr:rowOff>
    </xdr:to>
    <xdr:sp macro="" textlink="">
      <xdr:nvSpPr>
        <xdr:cNvPr id="638" name="フローチャート : 判断 637"/>
        <xdr:cNvSpPr/>
      </xdr:nvSpPr>
      <xdr:spPr>
        <a:xfrm>
          <a:off x="12763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162441</xdr:rowOff>
    </xdr:from>
    <xdr:ext cx="534377" cy="259045"/>
    <xdr:sp macro="" textlink="">
      <xdr:nvSpPr>
        <xdr:cNvPr id="639" name="テキスト ボックス 638"/>
        <xdr:cNvSpPr txBox="1"/>
      </xdr:nvSpPr>
      <xdr:spPr>
        <a:xfrm>
          <a:off x="12547111" y="135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131838</xdr:rowOff>
    </xdr:from>
    <xdr:to>
      <xdr:col>23</xdr:col>
      <xdr:colOff>568325</xdr:colOff>
      <xdr:row>79</xdr:row>
      <xdr:rowOff>61988</xdr:rowOff>
    </xdr:to>
    <xdr:sp macro="" textlink="">
      <xdr:nvSpPr>
        <xdr:cNvPr id="645" name="円/楕円 644"/>
        <xdr:cNvSpPr/>
      </xdr:nvSpPr>
      <xdr:spPr>
        <a:xfrm>
          <a:off x="162687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148138</xdr:rowOff>
    </xdr:from>
    <xdr:to>
      <xdr:col>22</xdr:col>
      <xdr:colOff>415925</xdr:colOff>
      <xdr:row>79</xdr:row>
      <xdr:rowOff>78288</xdr:rowOff>
    </xdr:to>
    <xdr:sp macro="" textlink="">
      <xdr:nvSpPr>
        <xdr:cNvPr id="647" name="円/楕円 646"/>
        <xdr:cNvSpPr/>
      </xdr:nvSpPr>
      <xdr:spPr>
        <a:xfrm>
          <a:off x="15430500" y="13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69415</xdr:rowOff>
    </xdr:from>
    <xdr:ext cx="469744" cy="259045"/>
    <xdr:sp macro="" textlink="">
      <xdr:nvSpPr>
        <xdr:cNvPr id="648" name="テキスト ボックス 647"/>
        <xdr:cNvSpPr txBox="1"/>
      </xdr:nvSpPr>
      <xdr:spPr>
        <a:xfrm>
          <a:off x="15246427" y="136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163945</xdr:rowOff>
    </xdr:from>
    <xdr:to>
      <xdr:col>21</xdr:col>
      <xdr:colOff>212725</xdr:colOff>
      <xdr:row>79</xdr:row>
      <xdr:rowOff>94095</xdr:rowOff>
    </xdr:to>
    <xdr:sp macro="" textlink="">
      <xdr:nvSpPr>
        <xdr:cNvPr id="649" name="円/楕円 648"/>
        <xdr:cNvSpPr/>
      </xdr:nvSpPr>
      <xdr:spPr>
        <a:xfrm>
          <a:off x="14541500" y="13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85222</xdr:rowOff>
    </xdr:from>
    <xdr:ext cx="378565" cy="259045"/>
    <xdr:sp macro="" textlink="">
      <xdr:nvSpPr>
        <xdr:cNvPr id="650" name="テキスト ボックス 649"/>
        <xdr:cNvSpPr txBox="1"/>
      </xdr:nvSpPr>
      <xdr:spPr>
        <a:xfrm>
          <a:off x="14403017" y="1362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16137</xdr:rowOff>
    </xdr:from>
    <xdr:to>
      <xdr:col>20</xdr:col>
      <xdr:colOff>9525</xdr:colOff>
      <xdr:row>78</xdr:row>
      <xdr:rowOff>117737</xdr:rowOff>
    </xdr:to>
    <xdr:sp macro="" textlink="">
      <xdr:nvSpPr>
        <xdr:cNvPr id="651" name="円/楕円 650"/>
        <xdr:cNvSpPr/>
      </xdr:nvSpPr>
      <xdr:spPr>
        <a:xfrm>
          <a:off x="136525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134264</xdr:rowOff>
    </xdr:from>
    <xdr:ext cx="534377" cy="259045"/>
    <xdr:sp macro="" textlink="">
      <xdr:nvSpPr>
        <xdr:cNvPr id="652" name="テキスト ボックス 651"/>
        <xdr:cNvSpPr txBox="1"/>
      </xdr:nvSpPr>
      <xdr:spPr>
        <a:xfrm>
          <a:off x="13436111" y="13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123903</xdr:rowOff>
    </xdr:from>
    <xdr:to>
      <xdr:col>18</xdr:col>
      <xdr:colOff>492125</xdr:colOff>
      <xdr:row>77</xdr:row>
      <xdr:rowOff>54053</xdr:rowOff>
    </xdr:to>
    <xdr:sp macro="" textlink="">
      <xdr:nvSpPr>
        <xdr:cNvPr id="653" name="円/楕円 652"/>
        <xdr:cNvSpPr/>
      </xdr:nvSpPr>
      <xdr:spPr>
        <a:xfrm>
          <a:off x="12763500" y="13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70580</xdr:rowOff>
    </xdr:from>
    <xdr:ext cx="599010" cy="259045"/>
    <xdr:sp macro="" textlink="">
      <xdr:nvSpPr>
        <xdr:cNvPr id="654" name="テキスト ボックス 653"/>
        <xdr:cNvSpPr txBox="1"/>
      </xdr:nvSpPr>
      <xdr:spPr>
        <a:xfrm>
          <a:off x="12514794" y="1292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120486</xdr:rowOff>
    </xdr:from>
    <xdr:to>
      <xdr:col>23</xdr:col>
      <xdr:colOff>517525</xdr:colOff>
      <xdr:row>97</xdr:row>
      <xdr:rowOff>161985</xdr:rowOff>
    </xdr:to>
    <xdr:cxnSp macro="">
      <xdr:nvCxnSpPr>
        <xdr:cNvPr id="683" name="直線コネクタ 682"/>
        <xdr:cNvCxnSpPr/>
      </xdr:nvCxnSpPr>
      <xdr:spPr>
        <a:xfrm>
          <a:off x="15481300" y="16751136"/>
          <a:ext cx="838200" cy="4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104183</xdr:rowOff>
    </xdr:from>
    <xdr:to>
      <xdr:col>22</xdr:col>
      <xdr:colOff>365125</xdr:colOff>
      <xdr:row>97</xdr:row>
      <xdr:rowOff>120486</xdr:rowOff>
    </xdr:to>
    <xdr:cxnSp macro="">
      <xdr:nvCxnSpPr>
        <xdr:cNvPr id="686" name="直線コネクタ 685"/>
        <xdr:cNvCxnSpPr/>
      </xdr:nvCxnSpPr>
      <xdr:spPr>
        <a:xfrm>
          <a:off x="14592300" y="16734833"/>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22676</xdr:rowOff>
    </xdr:from>
    <xdr:to>
      <xdr:col>22</xdr:col>
      <xdr:colOff>415925</xdr:colOff>
      <xdr:row>98</xdr:row>
      <xdr:rowOff>124276</xdr:rowOff>
    </xdr:to>
    <xdr:sp macro="" textlink="">
      <xdr:nvSpPr>
        <xdr:cNvPr id="687" name="フローチャート : 判断 686"/>
        <xdr:cNvSpPr/>
      </xdr:nvSpPr>
      <xdr:spPr>
        <a:xfrm>
          <a:off x="15430500" y="1682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115403</xdr:rowOff>
    </xdr:from>
    <xdr:ext cx="599010" cy="259045"/>
    <xdr:sp macro="" textlink="">
      <xdr:nvSpPr>
        <xdr:cNvPr id="688" name="テキスト ボックス 687"/>
        <xdr:cNvSpPr txBox="1"/>
      </xdr:nvSpPr>
      <xdr:spPr>
        <a:xfrm>
          <a:off x="15181794" y="1691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100107</xdr:rowOff>
    </xdr:from>
    <xdr:to>
      <xdr:col>21</xdr:col>
      <xdr:colOff>161925</xdr:colOff>
      <xdr:row>97</xdr:row>
      <xdr:rowOff>104183</xdr:rowOff>
    </xdr:to>
    <xdr:cxnSp macro="">
      <xdr:nvCxnSpPr>
        <xdr:cNvPr id="689" name="直線コネクタ 688"/>
        <xdr:cNvCxnSpPr/>
      </xdr:nvCxnSpPr>
      <xdr:spPr>
        <a:xfrm>
          <a:off x="13703300" y="1673075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159852</xdr:rowOff>
    </xdr:from>
    <xdr:to>
      <xdr:col>21</xdr:col>
      <xdr:colOff>212725</xdr:colOff>
      <xdr:row>98</xdr:row>
      <xdr:rowOff>90002</xdr:rowOff>
    </xdr:to>
    <xdr:sp macro="" textlink="">
      <xdr:nvSpPr>
        <xdr:cNvPr id="690" name="フローチャート : 判断 689"/>
        <xdr:cNvSpPr/>
      </xdr:nvSpPr>
      <xdr:spPr>
        <a:xfrm>
          <a:off x="14541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81129</xdr:rowOff>
    </xdr:from>
    <xdr:ext cx="599010" cy="259045"/>
    <xdr:sp macro="" textlink="">
      <xdr:nvSpPr>
        <xdr:cNvPr id="691" name="テキスト ボックス 690"/>
        <xdr:cNvSpPr txBox="1"/>
      </xdr:nvSpPr>
      <xdr:spPr>
        <a:xfrm>
          <a:off x="14292794" y="168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88996</xdr:rowOff>
    </xdr:from>
    <xdr:to>
      <xdr:col>19</xdr:col>
      <xdr:colOff>644525</xdr:colOff>
      <xdr:row>97</xdr:row>
      <xdr:rowOff>100107</xdr:rowOff>
    </xdr:to>
    <xdr:cxnSp macro="">
      <xdr:nvCxnSpPr>
        <xdr:cNvPr id="692" name="直線コネクタ 691"/>
        <xdr:cNvCxnSpPr/>
      </xdr:nvCxnSpPr>
      <xdr:spPr>
        <a:xfrm>
          <a:off x="12814300" y="16719646"/>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158090</xdr:rowOff>
    </xdr:from>
    <xdr:to>
      <xdr:col>20</xdr:col>
      <xdr:colOff>9525</xdr:colOff>
      <xdr:row>98</xdr:row>
      <xdr:rowOff>88240</xdr:rowOff>
    </xdr:to>
    <xdr:sp macro="" textlink="">
      <xdr:nvSpPr>
        <xdr:cNvPr id="693" name="フローチャート : 判断 692"/>
        <xdr:cNvSpPr/>
      </xdr:nvSpPr>
      <xdr:spPr>
        <a:xfrm>
          <a:off x="13652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79367</xdr:rowOff>
    </xdr:from>
    <xdr:ext cx="599010" cy="259045"/>
    <xdr:sp macro="" textlink="">
      <xdr:nvSpPr>
        <xdr:cNvPr id="694" name="テキスト ボックス 693"/>
        <xdr:cNvSpPr txBox="1"/>
      </xdr:nvSpPr>
      <xdr:spPr>
        <a:xfrm>
          <a:off x="13403794" y="168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149175</xdr:rowOff>
    </xdr:from>
    <xdr:to>
      <xdr:col>18</xdr:col>
      <xdr:colOff>492125</xdr:colOff>
      <xdr:row>98</xdr:row>
      <xdr:rowOff>79325</xdr:rowOff>
    </xdr:to>
    <xdr:sp macro="" textlink="">
      <xdr:nvSpPr>
        <xdr:cNvPr id="695" name="フローチャート : 判断 694"/>
        <xdr:cNvSpPr/>
      </xdr:nvSpPr>
      <xdr:spPr>
        <a:xfrm>
          <a:off x="12763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70452</xdr:rowOff>
    </xdr:from>
    <xdr:ext cx="599010" cy="259045"/>
    <xdr:sp macro="" textlink="">
      <xdr:nvSpPr>
        <xdr:cNvPr id="696" name="テキスト ボックス 695"/>
        <xdr:cNvSpPr txBox="1"/>
      </xdr:nvSpPr>
      <xdr:spPr>
        <a:xfrm>
          <a:off x="12514794" y="168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111185</xdr:rowOff>
    </xdr:from>
    <xdr:to>
      <xdr:col>23</xdr:col>
      <xdr:colOff>568325</xdr:colOff>
      <xdr:row>98</xdr:row>
      <xdr:rowOff>41335</xdr:rowOff>
    </xdr:to>
    <xdr:sp macro="" textlink="">
      <xdr:nvSpPr>
        <xdr:cNvPr id="702" name="円/楕円 701"/>
        <xdr:cNvSpPr/>
      </xdr:nvSpPr>
      <xdr:spPr>
        <a:xfrm>
          <a:off x="16268700" y="167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134062</xdr:rowOff>
    </xdr:from>
    <xdr:ext cx="599010" cy="259045"/>
    <xdr:sp macro="" textlink="">
      <xdr:nvSpPr>
        <xdr:cNvPr id="703" name="公債費該当値テキスト"/>
        <xdr:cNvSpPr txBox="1"/>
      </xdr:nvSpPr>
      <xdr:spPr>
        <a:xfrm>
          <a:off x="16370300" y="1659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69686</xdr:rowOff>
    </xdr:from>
    <xdr:to>
      <xdr:col>22</xdr:col>
      <xdr:colOff>415925</xdr:colOff>
      <xdr:row>97</xdr:row>
      <xdr:rowOff>171286</xdr:rowOff>
    </xdr:to>
    <xdr:sp macro="" textlink="">
      <xdr:nvSpPr>
        <xdr:cNvPr id="704" name="円/楕円 703"/>
        <xdr:cNvSpPr/>
      </xdr:nvSpPr>
      <xdr:spPr>
        <a:xfrm>
          <a:off x="15430500" y="167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16363</xdr:rowOff>
    </xdr:from>
    <xdr:ext cx="599010" cy="259045"/>
    <xdr:sp macro="" textlink="">
      <xdr:nvSpPr>
        <xdr:cNvPr id="705" name="テキスト ボックス 704"/>
        <xdr:cNvSpPr txBox="1"/>
      </xdr:nvSpPr>
      <xdr:spPr>
        <a:xfrm>
          <a:off x="15181794" y="1647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53383</xdr:rowOff>
    </xdr:from>
    <xdr:to>
      <xdr:col>21</xdr:col>
      <xdr:colOff>212725</xdr:colOff>
      <xdr:row>97</xdr:row>
      <xdr:rowOff>154983</xdr:rowOff>
    </xdr:to>
    <xdr:sp macro="" textlink="">
      <xdr:nvSpPr>
        <xdr:cNvPr id="706" name="円/楕円 705"/>
        <xdr:cNvSpPr/>
      </xdr:nvSpPr>
      <xdr:spPr>
        <a:xfrm>
          <a:off x="14541500" y="166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60</xdr:rowOff>
    </xdr:from>
    <xdr:ext cx="599010" cy="259045"/>
    <xdr:sp macro="" textlink="">
      <xdr:nvSpPr>
        <xdr:cNvPr id="707" name="テキスト ボックス 706"/>
        <xdr:cNvSpPr txBox="1"/>
      </xdr:nvSpPr>
      <xdr:spPr>
        <a:xfrm>
          <a:off x="14292794" y="1645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49307</xdr:rowOff>
    </xdr:from>
    <xdr:to>
      <xdr:col>20</xdr:col>
      <xdr:colOff>9525</xdr:colOff>
      <xdr:row>97</xdr:row>
      <xdr:rowOff>150907</xdr:rowOff>
    </xdr:to>
    <xdr:sp macro="" textlink="">
      <xdr:nvSpPr>
        <xdr:cNvPr id="708" name="円/楕円 707"/>
        <xdr:cNvSpPr/>
      </xdr:nvSpPr>
      <xdr:spPr>
        <a:xfrm>
          <a:off x="13652500" y="166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167434</xdr:rowOff>
    </xdr:from>
    <xdr:ext cx="599010" cy="259045"/>
    <xdr:sp macro="" textlink="">
      <xdr:nvSpPr>
        <xdr:cNvPr id="709" name="テキスト ボックス 708"/>
        <xdr:cNvSpPr txBox="1"/>
      </xdr:nvSpPr>
      <xdr:spPr>
        <a:xfrm>
          <a:off x="13403794" y="1645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38196</xdr:rowOff>
    </xdr:from>
    <xdr:to>
      <xdr:col>18</xdr:col>
      <xdr:colOff>492125</xdr:colOff>
      <xdr:row>97</xdr:row>
      <xdr:rowOff>139796</xdr:rowOff>
    </xdr:to>
    <xdr:sp macro="" textlink="">
      <xdr:nvSpPr>
        <xdr:cNvPr id="710" name="円/楕円 709"/>
        <xdr:cNvSpPr/>
      </xdr:nvSpPr>
      <xdr:spPr>
        <a:xfrm>
          <a:off x="12763500" y="1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156323</xdr:rowOff>
    </xdr:from>
    <xdr:ext cx="599010" cy="259045"/>
    <xdr:sp macro="" textlink="">
      <xdr:nvSpPr>
        <xdr:cNvPr id="711" name="テキスト ボックス 710"/>
        <xdr:cNvSpPr txBox="1"/>
      </xdr:nvSpPr>
      <xdr:spPr>
        <a:xfrm>
          <a:off x="12514794" y="1644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43213</xdr:rowOff>
    </xdr:from>
    <xdr:to>
      <xdr:col>31</xdr:col>
      <xdr:colOff>85725</xdr:colOff>
      <xdr:row>39</xdr:row>
      <xdr:rowOff>144813</xdr:rowOff>
    </xdr:to>
    <xdr:sp macro="" textlink="">
      <xdr:nvSpPr>
        <xdr:cNvPr id="746" name="フローチャート : 判断 745"/>
        <xdr:cNvSpPr/>
      </xdr:nvSpPr>
      <xdr:spPr>
        <a:xfrm>
          <a:off x="21272500" y="67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161340</xdr:rowOff>
    </xdr:from>
    <xdr:ext cx="378565" cy="259045"/>
    <xdr:sp macro="" textlink="">
      <xdr:nvSpPr>
        <xdr:cNvPr id="747" name="テキスト ボックス 746"/>
        <xdr:cNvSpPr txBox="1"/>
      </xdr:nvSpPr>
      <xdr:spPr>
        <a:xfrm>
          <a:off x="21134017" y="6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43670</xdr:rowOff>
    </xdr:from>
    <xdr:to>
      <xdr:col>29</xdr:col>
      <xdr:colOff>568325</xdr:colOff>
      <xdr:row>39</xdr:row>
      <xdr:rowOff>145270</xdr:rowOff>
    </xdr:to>
    <xdr:sp macro="" textlink="">
      <xdr:nvSpPr>
        <xdr:cNvPr id="749" name="フローチャート : 判断 748"/>
        <xdr:cNvSpPr/>
      </xdr:nvSpPr>
      <xdr:spPr>
        <a:xfrm>
          <a:off x="20383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161797</xdr:rowOff>
    </xdr:from>
    <xdr:ext cx="378565" cy="259045"/>
    <xdr:sp macro="" textlink="">
      <xdr:nvSpPr>
        <xdr:cNvPr id="750" name="テキスト ボックス 749"/>
        <xdr:cNvSpPr txBox="1"/>
      </xdr:nvSpPr>
      <xdr:spPr>
        <a:xfrm>
          <a:off x="20245017" y="650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38020</xdr:rowOff>
    </xdr:from>
    <xdr:to>
      <xdr:col>28</xdr:col>
      <xdr:colOff>365125</xdr:colOff>
      <xdr:row>39</xdr:row>
      <xdr:rowOff>139620</xdr:rowOff>
    </xdr:to>
    <xdr:sp macro="" textlink="">
      <xdr:nvSpPr>
        <xdr:cNvPr id="752" name="フローチャート : 判断 751"/>
        <xdr:cNvSpPr/>
      </xdr:nvSpPr>
      <xdr:spPr>
        <a:xfrm>
          <a:off x="19494500" y="672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156147</xdr:rowOff>
    </xdr:from>
    <xdr:ext cx="378565" cy="259045"/>
    <xdr:sp macro="" textlink="">
      <xdr:nvSpPr>
        <xdr:cNvPr id="753" name="テキスト ボックス 752"/>
        <xdr:cNvSpPr txBox="1"/>
      </xdr:nvSpPr>
      <xdr:spPr>
        <a:xfrm>
          <a:off x="19356017" y="649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161366</xdr:rowOff>
    </xdr:from>
    <xdr:to>
      <xdr:col>27</xdr:col>
      <xdr:colOff>161925</xdr:colOff>
      <xdr:row>39</xdr:row>
      <xdr:rowOff>91516</xdr:rowOff>
    </xdr:to>
    <xdr:sp macro="" textlink="">
      <xdr:nvSpPr>
        <xdr:cNvPr id="754" name="フローチャート : 判断 753"/>
        <xdr:cNvSpPr/>
      </xdr:nvSpPr>
      <xdr:spPr>
        <a:xfrm>
          <a:off x="18605500" y="667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108043</xdr:rowOff>
    </xdr:from>
    <xdr:ext cx="469744" cy="259045"/>
    <xdr:sp macro="" textlink="">
      <xdr:nvSpPr>
        <xdr:cNvPr id="755" name="テキスト ボックス 754"/>
        <xdr:cNvSpPr txBox="1"/>
      </xdr:nvSpPr>
      <xdr:spPr>
        <a:xfrm>
          <a:off x="18421427" y="64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住民一人あたりの公債費は年々減少しているが、類似団体の平均値より、高い数値である。地方債発行の抑制により、</a:t>
          </a:r>
          <a:r>
            <a:rPr lang="ja-JP" altLang="ja-JP" sz="1300" b="0" i="0" baseline="0">
              <a:solidFill>
                <a:schemeClr val="dk1"/>
              </a:solidFill>
              <a:effectLst/>
              <a:latin typeface="+mn-lt"/>
              <a:ea typeface="+mn-ea"/>
              <a:cs typeface="+mn-cs"/>
            </a:rPr>
            <a:t>類似団体と同等の水準となるよ</a:t>
          </a:r>
          <a:r>
            <a:rPr lang="ja-JP" altLang="en-US" sz="1300" b="0" i="0" baseline="0">
              <a:solidFill>
                <a:schemeClr val="dk1"/>
              </a:solidFill>
              <a:effectLst/>
              <a:latin typeface="+mn-lt"/>
              <a:ea typeface="+mn-ea"/>
              <a:cs typeface="+mn-cs"/>
            </a:rPr>
            <a:t>う務める。</a:t>
          </a:r>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行財政改革の推進による歳出の削減や平成１９年度、２０年度に実施した繰上償還の効果により、平成２１年度以降黒字額が大幅に増加させることができた。しかし歳入額（地方税等）が年々減少傾向にあり、今後は黒字額が減少する見込みである。国民健康保険特別会計については、現状は良い収支となっているが、年々医療費が増加傾向にあり、収支の悪化が懸念される状況にある。今後保健指導や健康増進事業を充実させ、医療費の抑制に取り組む。</a:t>
          </a:r>
        </a:p>
        <a:p>
          <a:r>
            <a:rPr kumimoji="1" lang="ja-JP" altLang="en-US" sz="1400">
              <a:latin typeface="ＭＳ ゴシック" pitchFamily="49" charset="-128"/>
              <a:ea typeface="ＭＳ ゴシック" pitchFamily="49" charset="-128"/>
            </a:rPr>
            <a:t>介護保険特別会計についても、年々給付費が増加傾向にあり、収支の悪化が懸念される状況にある。今後介護予防事業を充実させ、給付費の抑制に取り組む。</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2590413</v>
      </c>
      <c r="BO4" s="381"/>
      <c r="BP4" s="381"/>
      <c r="BQ4" s="381"/>
      <c r="BR4" s="381"/>
      <c r="BS4" s="381"/>
      <c r="BT4" s="381"/>
      <c r="BU4" s="382"/>
      <c r="BV4" s="380">
        <v>2558370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20.8</v>
      </c>
      <c r="CU4" s="387"/>
      <c r="CV4" s="387"/>
      <c r="CW4" s="387"/>
      <c r="CX4" s="387"/>
      <c r="CY4" s="387"/>
      <c r="CZ4" s="387"/>
      <c r="DA4" s="388"/>
      <c r="DB4" s="386">
        <v>21.1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2283845</v>
      </c>
      <c r="BO5" s="418"/>
      <c r="BP5" s="418"/>
      <c r="BQ5" s="418"/>
      <c r="BR5" s="418"/>
      <c r="BS5" s="418"/>
      <c r="BT5" s="418"/>
      <c r="BU5" s="419"/>
      <c r="BV5" s="417">
        <v>2201762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82.3</v>
      </c>
      <c r="CU5" s="415"/>
      <c r="CV5" s="415"/>
      <c r="CW5" s="415"/>
      <c r="CX5" s="415"/>
      <c r="CY5" s="415"/>
      <c r="CZ5" s="415"/>
      <c r="DA5" s="416"/>
      <c r="DB5" s="414">
        <v>84.2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306568</v>
      </c>
      <c r="BO6" s="418"/>
      <c r="BP6" s="418"/>
      <c r="BQ6" s="418"/>
      <c r="BR6" s="418"/>
      <c r="BS6" s="418"/>
      <c r="BT6" s="418"/>
      <c r="BU6" s="419"/>
      <c r="BV6" s="417">
        <v>356608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85.3</v>
      </c>
      <c r="CU6" s="455"/>
      <c r="CV6" s="455"/>
      <c r="CW6" s="455"/>
      <c r="CX6" s="455"/>
      <c r="CY6" s="455"/>
      <c r="CZ6" s="455"/>
      <c r="DA6" s="456"/>
      <c r="DB6" s="454">
        <v>87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5734</v>
      </c>
      <c r="BO7" s="418"/>
      <c r="BP7" s="418"/>
      <c r="BQ7" s="418"/>
      <c r="BR7" s="418"/>
      <c r="BS7" s="418"/>
      <c r="BT7" s="418"/>
      <c r="BU7" s="419"/>
      <c r="BV7" s="417">
        <v>35196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1447769</v>
      </c>
      <c r="CU7" s="418"/>
      <c r="CV7" s="418"/>
      <c r="CW7" s="418"/>
      <c r="CX7" s="418"/>
      <c r="CY7" s="418"/>
      <c r="CZ7" s="418"/>
      <c r="DA7" s="419"/>
      <c r="DB7" s="417">
        <v>1521745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300834</v>
      </c>
      <c r="BO8" s="418"/>
      <c r="BP8" s="418"/>
      <c r="BQ8" s="418"/>
      <c r="BR8" s="418"/>
      <c r="BS8" s="418"/>
      <c r="BT8" s="418"/>
      <c r="BU8" s="419"/>
      <c r="BV8" s="417">
        <v>321412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0.11</v>
      </c>
      <c r="CU8" s="458"/>
      <c r="CV8" s="458"/>
      <c r="CW8" s="458"/>
      <c r="CX8" s="458"/>
      <c r="CY8" s="458"/>
      <c r="CZ8" s="458"/>
      <c r="DA8" s="459"/>
      <c r="DB8" s="457">
        <v>0.11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1759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-20578</v>
      </c>
      <c r="BO9" s="418"/>
      <c r="BP9" s="418"/>
      <c r="BQ9" s="418"/>
      <c r="BR9" s="418"/>
      <c r="BS9" s="418"/>
      <c r="BT9" s="418"/>
      <c r="BU9" s="419"/>
      <c r="BV9" s="417">
        <v>18106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v>
      </c>
      <c r="CU9" s="415"/>
      <c r="CV9" s="415"/>
      <c r="CW9" s="415"/>
      <c r="CX9" s="415"/>
      <c r="CY9" s="415"/>
      <c r="CZ9" s="415"/>
      <c r="DA9" s="416"/>
      <c r="DB9" s="414">
        <v>18.899999999999999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2102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2879</v>
      </c>
      <c r="BO10" s="418"/>
      <c r="BP10" s="418"/>
      <c r="BQ10" s="418"/>
      <c r="BR10" s="418"/>
      <c r="BS10" s="418"/>
      <c r="BT10" s="418"/>
      <c r="BU10" s="419"/>
      <c r="BV10" s="417">
        <v>3438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1758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1754</v>
      </c>
      <c r="S13" s="499"/>
      <c r="T13" s="499"/>
      <c r="U13" s="499"/>
      <c r="V13" s="500"/>
      <c r="W13" s="433" t="s">
        <v>124</v>
      </c>
      <c r="X13" s="434"/>
      <c r="Y13" s="434"/>
      <c r="Z13" s="434"/>
      <c r="AA13" s="434"/>
      <c r="AB13" s="424"/>
      <c r="AC13" s="468">
        <v>176</v>
      </c>
      <c r="AD13" s="469"/>
      <c r="AE13" s="469"/>
      <c r="AF13" s="469"/>
      <c r="AG13" s="508"/>
      <c r="AH13" s="468">
        <v>142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-17699</v>
      </c>
      <c r="BO13" s="418"/>
      <c r="BP13" s="418"/>
      <c r="BQ13" s="418"/>
      <c r="BR13" s="418"/>
      <c r="BS13" s="418"/>
      <c r="BT13" s="418"/>
      <c r="BU13" s="419"/>
      <c r="BV13" s="417">
        <v>21544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6.6</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1805</v>
      </c>
      <c r="S14" s="499"/>
      <c r="T14" s="499"/>
      <c r="U14" s="499"/>
      <c r="V14" s="500"/>
      <c r="W14" s="407"/>
      <c r="X14" s="408"/>
      <c r="Y14" s="408"/>
      <c r="Z14" s="408"/>
      <c r="AA14" s="408"/>
      <c r="AB14" s="397"/>
      <c r="AC14" s="501">
        <v>21.8</v>
      </c>
      <c r="AD14" s="502"/>
      <c r="AE14" s="502"/>
      <c r="AF14" s="502"/>
      <c r="AG14" s="503"/>
      <c r="AH14" s="501">
        <v>17.2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1801</v>
      </c>
      <c r="S15" s="499"/>
      <c r="T15" s="499"/>
      <c r="U15" s="499"/>
      <c r="V15" s="500"/>
      <c r="W15" s="433" t="s">
        <v>131</v>
      </c>
      <c r="X15" s="434"/>
      <c r="Y15" s="434"/>
      <c r="Z15" s="434"/>
      <c r="AA15" s="434"/>
      <c r="AB15" s="424"/>
      <c r="AC15" s="468">
        <v>187</v>
      </c>
      <c r="AD15" s="469"/>
      <c r="AE15" s="469"/>
      <c r="AF15" s="469"/>
      <c r="AG15" s="508"/>
      <c r="AH15" s="468">
        <v>217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150804</v>
      </c>
      <c r="BO15" s="381"/>
      <c r="BP15" s="381"/>
      <c r="BQ15" s="381"/>
      <c r="BR15" s="381"/>
      <c r="BS15" s="381"/>
      <c r="BT15" s="381"/>
      <c r="BU15" s="382"/>
      <c r="BV15" s="380">
        <v>149190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23.1</v>
      </c>
      <c r="AD16" s="502"/>
      <c r="AE16" s="502"/>
      <c r="AF16" s="502"/>
      <c r="AG16" s="503"/>
      <c r="AH16" s="501">
        <v>26.3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1368043</v>
      </c>
      <c r="BO16" s="418"/>
      <c r="BP16" s="418"/>
      <c r="BQ16" s="418"/>
      <c r="BR16" s="418"/>
      <c r="BS16" s="418"/>
      <c r="BT16" s="418"/>
      <c r="BU16" s="419"/>
      <c r="BV16" s="417">
        <v>1421018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446</v>
      </c>
      <c r="AD17" s="469"/>
      <c r="AE17" s="469"/>
      <c r="AF17" s="469"/>
      <c r="AG17" s="508"/>
      <c r="AH17" s="468">
        <v>465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180173</v>
      </c>
      <c r="BO17" s="418"/>
      <c r="BP17" s="418"/>
      <c r="BQ17" s="418"/>
      <c r="BR17" s="418"/>
      <c r="BS17" s="418"/>
      <c r="BT17" s="418"/>
      <c r="BU17" s="419"/>
      <c r="BV17" s="417">
        <v>178612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79.58</v>
      </c>
      <c r="M18" s="530"/>
      <c r="N18" s="530"/>
      <c r="O18" s="530"/>
      <c r="P18" s="530"/>
      <c r="Q18" s="530"/>
      <c r="R18" s="531"/>
      <c r="S18" s="531"/>
      <c r="T18" s="531"/>
      <c r="U18" s="531"/>
      <c r="V18" s="532"/>
      <c r="W18" s="435"/>
      <c r="X18" s="436"/>
      <c r="Y18" s="436"/>
      <c r="Z18" s="436"/>
      <c r="AA18" s="436"/>
      <c r="AB18" s="427"/>
      <c r="AC18" s="533">
        <v>55.1</v>
      </c>
      <c r="AD18" s="534"/>
      <c r="AE18" s="534"/>
      <c r="AF18" s="534"/>
      <c r="AG18" s="535"/>
      <c r="AH18" s="533">
        <v>56.4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1192724</v>
      </c>
      <c r="BO18" s="418"/>
      <c r="BP18" s="418"/>
      <c r="BQ18" s="418"/>
      <c r="BR18" s="418"/>
      <c r="BS18" s="418"/>
      <c r="BT18" s="418"/>
      <c r="BU18" s="419"/>
      <c r="BV18" s="417">
        <v>1268329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1944518</v>
      </c>
      <c r="BO19" s="418"/>
      <c r="BP19" s="418"/>
      <c r="BQ19" s="418"/>
      <c r="BR19" s="418"/>
      <c r="BS19" s="418"/>
      <c r="BT19" s="418"/>
      <c r="BU19" s="419"/>
      <c r="BV19" s="417">
        <v>2003258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748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1635765</v>
      </c>
      <c r="BO23" s="418"/>
      <c r="BP23" s="418"/>
      <c r="BQ23" s="418"/>
      <c r="BR23" s="418"/>
      <c r="BS23" s="418"/>
      <c r="BT23" s="418"/>
      <c r="BU23" s="419"/>
      <c r="BV23" s="417">
        <v>1729899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6000</v>
      </c>
      <c r="R24" s="469"/>
      <c r="S24" s="469"/>
      <c r="T24" s="469"/>
      <c r="U24" s="469"/>
      <c r="V24" s="508"/>
      <c r="W24" s="563"/>
      <c r="X24" s="551"/>
      <c r="Y24" s="552"/>
      <c r="Z24" s="467" t="s">
        <v>154</v>
      </c>
      <c r="AA24" s="447"/>
      <c r="AB24" s="447"/>
      <c r="AC24" s="447"/>
      <c r="AD24" s="447"/>
      <c r="AE24" s="447"/>
      <c r="AF24" s="447"/>
      <c r="AG24" s="448"/>
      <c r="AH24" s="468">
        <v>47</v>
      </c>
      <c r="AI24" s="469"/>
      <c r="AJ24" s="469"/>
      <c r="AK24" s="469"/>
      <c r="AL24" s="508"/>
      <c r="AM24" s="468">
        <v>147533</v>
      </c>
      <c r="AN24" s="469"/>
      <c r="AO24" s="469"/>
      <c r="AP24" s="469"/>
      <c r="AQ24" s="469"/>
      <c r="AR24" s="508"/>
      <c r="AS24" s="468">
        <v>3139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1350423</v>
      </c>
      <c r="BO24" s="418"/>
      <c r="BP24" s="418"/>
      <c r="BQ24" s="418"/>
      <c r="BR24" s="418"/>
      <c r="BS24" s="418"/>
      <c r="BT24" s="418"/>
      <c r="BU24" s="419"/>
      <c r="BV24" s="417">
        <v>1422294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5300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38973</v>
      </c>
      <c r="BO25" s="381"/>
      <c r="BP25" s="381"/>
      <c r="BQ25" s="381"/>
      <c r="BR25" s="381"/>
      <c r="BS25" s="381"/>
      <c r="BT25" s="381"/>
      <c r="BU25" s="382"/>
      <c r="BV25" s="380">
        <v>32865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4700</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1920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246853</v>
      </c>
      <c r="BO27" s="587"/>
      <c r="BP27" s="587"/>
      <c r="BQ27" s="587"/>
      <c r="BR27" s="587"/>
      <c r="BS27" s="587"/>
      <c r="BT27" s="587"/>
      <c r="BU27" s="588"/>
      <c r="BV27" s="586">
        <v>246574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1520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817543</v>
      </c>
      <c r="BO28" s="381"/>
      <c r="BP28" s="381"/>
      <c r="BQ28" s="381"/>
      <c r="BR28" s="381"/>
      <c r="BS28" s="381"/>
      <c r="BT28" s="381"/>
      <c r="BU28" s="382"/>
      <c r="BV28" s="380">
        <v>814664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6</v>
      </c>
      <c r="M29" s="469"/>
      <c r="N29" s="469"/>
      <c r="O29" s="469"/>
      <c r="P29" s="508"/>
      <c r="Q29" s="468">
        <v>1470</v>
      </c>
      <c r="R29" s="469"/>
      <c r="S29" s="469"/>
      <c r="T29" s="469"/>
      <c r="U29" s="469"/>
      <c r="V29" s="508"/>
      <c r="W29" s="564"/>
      <c r="X29" s="565"/>
      <c r="Y29" s="566"/>
      <c r="Z29" s="467" t="s">
        <v>170</v>
      </c>
      <c r="AA29" s="447"/>
      <c r="AB29" s="447"/>
      <c r="AC29" s="447"/>
      <c r="AD29" s="447"/>
      <c r="AE29" s="447"/>
      <c r="AF29" s="447"/>
      <c r="AG29" s="448"/>
      <c r="AH29" s="468">
        <v>47</v>
      </c>
      <c r="AI29" s="469"/>
      <c r="AJ29" s="469"/>
      <c r="AK29" s="469"/>
      <c r="AL29" s="508"/>
      <c r="AM29" s="468">
        <v>147533</v>
      </c>
      <c r="AN29" s="469"/>
      <c r="AO29" s="469"/>
      <c r="AP29" s="469"/>
      <c r="AQ29" s="469"/>
      <c r="AR29" s="508"/>
      <c r="AS29" s="468">
        <v>3139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430405</v>
      </c>
      <c r="BO29" s="418"/>
      <c r="BP29" s="418"/>
      <c r="BQ29" s="418"/>
      <c r="BR29" s="418"/>
      <c r="BS29" s="418"/>
      <c r="BT29" s="418"/>
      <c r="BU29" s="419"/>
      <c r="BV29" s="417">
        <v>425726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1264807</v>
      </c>
      <c r="BO30" s="587"/>
      <c r="BP30" s="587"/>
      <c r="BQ30" s="587"/>
      <c r="BR30" s="587"/>
      <c r="BS30" s="587"/>
      <c r="BT30" s="587"/>
      <c r="BU30" s="588"/>
      <c r="BV30" s="586">
        <v>1009023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宇陀衛生一部事務組合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国民健康保険特別会計（診療施設勘定）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奈良県市町村総合事務組合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奈良県広域消防組合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曽爾御杖行政一部事務組合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東宇陀環境衛生組合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奈良広域水質検査センター組合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奈良県住宅新築資金等貸付金回収管理組合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桜井宇陀広域連合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奈良県後期高齢者医療広域連合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523</v>
      </c>
      <c r="D34" s="1184"/>
      <c r="E34" s="1185"/>
      <c r="F34" s="32">
        <v>9.23</v>
      </c>
      <c r="G34" s="33">
        <v>19.61</v>
      </c>
      <c r="H34" s="33">
        <v>21.07</v>
      </c>
      <c r="I34" s="33">
        <v>21.12</v>
      </c>
      <c r="J34" s="34">
        <v>20.77</v>
      </c>
      <c r="K34" s="22"/>
      <c r="L34" s="22"/>
      <c r="M34" s="22"/>
      <c r="N34" s="22"/>
      <c r="O34" s="22"/>
      <c r="P34" s="22"/>
    </row>
    <row r="35" spans="1:16" ht="39" customHeight="1" x14ac:dyDescent="0.15">
      <c r="A35" s="22"/>
      <c r="B35" s="35"/>
      <c r="C35" s="1178" t="s">
        <v>524</v>
      </c>
      <c r="D35" s="1179"/>
      <c r="E35" s="1180"/>
      <c r="F35" s="36">
        <v>0</v>
      </c>
      <c r="G35" s="37">
        <v>0.47</v>
      </c>
      <c r="H35" s="37">
        <v>0</v>
      </c>
      <c r="I35" s="37">
        <v>0.45</v>
      </c>
      <c r="J35" s="38">
        <v>0.25</v>
      </c>
      <c r="K35" s="22"/>
      <c r="L35" s="22"/>
      <c r="M35" s="22"/>
      <c r="N35" s="22"/>
      <c r="O35" s="22"/>
      <c r="P35" s="22"/>
    </row>
    <row r="36" spans="1:16" ht="39" customHeight="1" x14ac:dyDescent="0.15">
      <c r="A36" s="22"/>
      <c r="B36" s="35"/>
      <c r="C36" s="1178" t="s">
        <v>525</v>
      </c>
      <c r="D36" s="1179"/>
      <c r="E36" s="1180"/>
      <c r="F36" s="36">
        <v>0.03</v>
      </c>
      <c r="G36" s="37">
        <v>0.04</v>
      </c>
      <c r="H36" s="37">
        <v>0.03</v>
      </c>
      <c r="I36" s="37">
        <v>0.03</v>
      </c>
      <c r="J36" s="38">
        <v>0.14000000000000001</v>
      </c>
      <c r="K36" s="22"/>
      <c r="L36" s="22"/>
      <c r="M36" s="22"/>
      <c r="N36" s="22"/>
      <c r="O36" s="22"/>
      <c r="P36" s="22"/>
    </row>
    <row r="37" spans="1:16" ht="39" customHeight="1" x14ac:dyDescent="0.15">
      <c r="A37" s="22"/>
      <c r="B37" s="35"/>
      <c r="C37" s="1178" t="s">
        <v>526</v>
      </c>
      <c r="D37" s="1179"/>
      <c r="E37" s="1180"/>
      <c r="F37" s="36">
        <v>0.38</v>
      </c>
      <c r="G37" s="37">
        <v>0.4</v>
      </c>
      <c r="H37" s="37">
        <v>0.02</v>
      </c>
      <c r="I37" s="37">
        <v>0.43</v>
      </c>
      <c r="J37" s="38">
        <v>7.0000000000000007E-2</v>
      </c>
      <c r="K37" s="22"/>
      <c r="L37" s="22"/>
      <c r="M37" s="22"/>
      <c r="N37" s="22"/>
      <c r="O37" s="22"/>
      <c r="P37" s="22"/>
    </row>
    <row r="38" spans="1:16" ht="39" customHeight="1" x14ac:dyDescent="0.15">
      <c r="A38" s="22"/>
      <c r="B38" s="35"/>
      <c r="C38" s="1178" t="s">
        <v>527</v>
      </c>
      <c r="D38" s="1179"/>
      <c r="E38" s="1180"/>
      <c r="F38" s="36">
        <v>0</v>
      </c>
      <c r="G38" s="37">
        <v>0</v>
      </c>
      <c r="H38" s="37">
        <v>0.18</v>
      </c>
      <c r="I38" s="37">
        <v>0</v>
      </c>
      <c r="J38" s="38">
        <v>0</v>
      </c>
      <c r="K38" s="22"/>
      <c r="L38" s="22"/>
      <c r="M38" s="22"/>
      <c r="N38" s="22"/>
      <c r="O38" s="22"/>
      <c r="P38" s="22"/>
    </row>
    <row r="39" spans="1:16" ht="39" customHeight="1" x14ac:dyDescent="0.15">
      <c r="A39" s="22"/>
      <c r="B39" s="35"/>
      <c r="C39" s="1178" t="s">
        <v>528</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530</v>
      </c>
      <c r="D43" s="1182"/>
      <c r="E43" s="1183"/>
      <c r="F43" s="41">
        <v>0.14000000000000001</v>
      </c>
      <c r="G43" s="42">
        <v>0.16</v>
      </c>
      <c r="H43" s="42">
        <v>0</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468</v>
      </c>
      <c r="L45" s="60">
        <v>439</v>
      </c>
      <c r="M45" s="60">
        <v>420</v>
      </c>
      <c r="N45" s="60">
        <v>384</v>
      </c>
      <c r="O45" s="61">
        <v>316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v>
      </c>
      <c r="L48" s="64">
        <v>16</v>
      </c>
      <c r="M48" s="64">
        <v>12</v>
      </c>
      <c r="N48" s="64">
        <v>21</v>
      </c>
      <c r="O48" s="65">
        <v>24</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1</v>
      </c>
      <c r="M49" s="64">
        <v>1</v>
      </c>
      <c r="N49" s="64">
        <v>1</v>
      </c>
      <c r="O49" s="65" t="s">
        <v>477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375</v>
      </c>
      <c r="L52" s="64">
        <v>352</v>
      </c>
      <c r="M52" s="64">
        <v>346</v>
      </c>
      <c r="N52" s="64">
        <v>325</v>
      </c>
      <c r="O52" s="65">
        <v>279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112</v>
      </c>
      <c r="L53" s="69">
        <v>104</v>
      </c>
      <c r="M53" s="69">
        <v>87</v>
      </c>
      <c r="N53" s="69">
        <v>81</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2440</v>
      </c>
      <c r="J41" s="83">
        <v>2200</v>
      </c>
      <c r="K41" s="83">
        <v>1939</v>
      </c>
      <c r="L41" s="83">
        <v>1748</v>
      </c>
      <c r="M41" s="84">
        <v>1649</v>
      </c>
    </row>
    <row r="42" spans="2:13" ht="27.75" customHeight="1" x14ac:dyDescent="0.15">
      <c r="B42" s="1204"/>
      <c r="C42" s="1205"/>
      <c r="D42" s="85"/>
      <c r="E42" s="1210" t="s">
        <v>26</v>
      </c>
      <c r="F42" s="1210"/>
      <c r="G42" s="1210"/>
      <c r="H42" s="1211"/>
      <c r="I42" s="86" t="s">
        <v>477</v>
      </c>
      <c r="J42" s="87" t="s">
        <v>477</v>
      </c>
      <c r="K42" s="87" t="s">
        <v>477</v>
      </c>
      <c r="L42" s="87" t="s">
        <v>477</v>
      </c>
      <c r="M42" s="88" t="s">
        <v>477</v>
      </c>
    </row>
    <row r="43" spans="2:13" ht="27.75" customHeight="1" x14ac:dyDescent="0.15">
      <c r="B43" s="1204"/>
      <c r="C43" s="1205"/>
      <c r="D43" s="85"/>
      <c r="E43" s="1210" t="s">
        <v>27</v>
      </c>
      <c r="F43" s="1210"/>
      <c r="G43" s="1210"/>
      <c r="H43" s="1211"/>
      <c r="I43" s="86">
        <v>154</v>
      </c>
      <c r="J43" s="87">
        <v>184</v>
      </c>
      <c r="K43" s="87">
        <v>145</v>
      </c>
      <c r="L43" s="87">
        <v>150</v>
      </c>
      <c r="M43" s="88">
        <v>149</v>
      </c>
    </row>
    <row r="44" spans="2:13" ht="27.75" customHeight="1" x14ac:dyDescent="0.15">
      <c r="B44" s="1204"/>
      <c r="C44" s="1205"/>
      <c r="D44" s="85"/>
      <c r="E44" s="1210" t="s">
        <v>28</v>
      </c>
      <c r="F44" s="1210"/>
      <c r="G44" s="1210"/>
      <c r="H44" s="1211"/>
      <c r="I44" s="86">
        <v>6</v>
      </c>
      <c r="J44" s="87">
        <v>5</v>
      </c>
      <c r="K44" s="87">
        <v>17</v>
      </c>
      <c r="L44" s="87">
        <v>33</v>
      </c>
      <c r="M44" s="88">
        <v>39</v>
      </c>
    </row>
    <row r="45" spans="2:13" ht="27.75" customHeight="1" x14ac:dyDescent="0.15">
      <c r="B45" s="1204"/>
      <c r="C45" s="1205"/>
      <c r="D45" s="85"/>
      <c r="E45" s="1210" t="s">
        <v>29</v>
      </c>
      <c r="F45" s="1210"/>
      <c r="G45" s="1210"/>
      <c r="H45" s="1211"/>
      <c r="I45" s="86">
        <v>711</v>
      </c>
      <c r="J45" s="87">
        <v>674</v>
      </c>
      <c r="K45" s="87">
        <v>643</v>
      </c>
      <c r="L45" s="87">
        <v>612</v>
      </c>
      <c r="M45" s="88">
        <v>597</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2122</v>
      </c>
      <c r="J50" s="87">
        <v>2234</v>
      </c>
      <c r="K50" s="87">
        <v>2324</v>
      </c>
      <c r="L50" s="87">
        <v>2538</v>
      </c>
      <c r="M50" s="88">
        <v>2771</v>
      </c>
    </row>
    <row r="51" spans="2:13" ht="27.75" customHeight="1" x14ac:dyDescent="0.15">
      <c r="B51" s="1204"/>
      <c r="C51" s="1205"/>
      <c r="D51" s="85"/>
      <c r="E51" s="1210" t="s">
        <v>36</v>
      </c>
      <c r="F51" s="1210"/>
      <c r="G51" s="1210"/>
      <c r="H51" s="1211"/>
      <c r="I51" s="86">
        <v>1</v>
      </c>
      <c r="J51" s="87">
        <v>0</v>
      </c>
      <c r="K51" s="87" t="s">
        <v>477</v>
      </c>
      <c r="L51" s="87" t="s">
        <v>477</v>
      </c>
      <c r="M51" s="88" t="s">
        <v>477</v>
      </c>
    </row>
    <row r="52" spans="2:13" ht="27.75" customHeight="1" x14ac:dyDescent="0.15">
      <c r="B52" s="1206"/>
      <c r="C52" s="1207"/>
      <c r="D52" s="85"/>
      <c r="E52" s="1210" t="s">
        <v>37</v>
      </c>
      <c r="F52" s="1210"/>
      <c r="G52" s="1210"/>
      <c r="H52" s="1211"/>
      <c r="I52" s="86">
        <v>2258</v>
      </c>
      <c r="J52" s="87">
        <v>2086</v>
      </c>
      <c r="K52" s="87">
        <v>1896</v>
      </c>
      <c r="L52" s="87">
        <v>1748</v>
      </c>
      <c r="M52" s="88">
        <v>1647</v>
      </c>
    </row>
    <row r="53" spans="2:13" ht="27.75" customHeight="1" thickBot="1" x14ac:dyDescent="0.2">
      <c r="B53" s="1217" t="s">
        <v>21</v>
      </c>
      <c r="C53" s="1218"/>
      <c r="D53" s="92"/>
      <c r="E53" s="1219" t="s">
        <v>38</v>
      </c>
      <c r="F53" s="1219"/>
      <c r="G53" s="1219"/>
      <c r="H53" s="1220"/>
      <c r="I53" s="93">
        <v>-1069</v>
      </c>
      <c r="J53" s="94">
        <v>-1257</v>
      </c>
      <c r="K53" s="94">
        <v>-1475</v>
      </c>
      <c r="L53" s="94">
        <v>-1743</v>
      </c>
      <c r="M53" s="95">
        <v>-1984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543</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544</v>
      </c>
      <c r="H51" s="1234"/>
      <c r="I51" s="1239" t="s">
        <v>545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547</v>
      </c>
      <c r="H55" s="1245"/>
      <c r="I55" s="1243" t="s">
        <v>545</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546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548</v>
      </c>
      <c r="C63" s="246"/>
      <c r="D63" s="246"/>
      <c r="E63" s="246"/>
      <c r="F63" s="246"/>
      <c r="G63" s="246"/>
      <c r="H63" s="246"/>
      <c r="I63" s="246"/>
      <c r="J63" s="246"/>
      <c r="K63" s="246"/>
      <c r="L63" s="246"/>
      <c r="M63" s="246"/>
      <c r="N63" s="246"/>
      <c r="O63" s="246"/>
    </row>
    <row r="64" spans="1:17" x14ac:dyDescent="0.15">
      <c r="B64" s="250"/>
      <c r="C64" s="246"/>
      <c r="D64" s="246"/>
      <c r="E64" s="246"/>
      <c r="F64" s="246"/>
      <c r="G64" s="353" t="s">
        <v>542</v>
      </c>
      <c r="I64" s="354"/>
      <c r="J64" s="354"/>
      <c r="K64" s="354"/>
      <c r="L64" s="246"/>
      <c r="M64" s="246"/>
      <c r="N64" s="246"/>
      <c r="O64" s="246"/>
    </row>
    <row r="65" spans="2:30" x14ac:dyDescent="0.15">
      <c r="B65" s="250"/>
      <c r="C65" s="246"/>
      <c r="D65" s="246"/>
      <c r="E65" s="246"/>
      <c r="F65" s="246"/>
      <c r="G65" s="1221" t="s">
        <v>551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549</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544</v>
      </c>
      <c r="H73" s="1234"/>
      <c r="I73" s="1239" t="s">
        <v>545</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550</v>
      </c>
      <c r="J75" s="1243"/>
      <c r="K75" s="1254">
        <v>10.6</v>
      </c>
      <c r="L75" s="1254">
        <v>9.8000000000000007</v>
      </c>
      <c r="M75" s="1254">
        <v>8.9</v>
      </c>
      <c r="N75" s="1254">
        <v>7.9</v>
      </c>
      <c r="O75" s="1254">
        <v>6.6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547</v>
      </c>
      <c r="H77" s="1245"/>
      <c r="I77" s="1243" t="s">
        <v>545</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550</v>
      </c>
      <c r="J79" s="1252"/>
      <c r="K79" s="1256">
        <v>9.6999999999999993</v>
      </c>
      <c r="L79" s="1256">
        <v>8.6</v>
      </c>
      <c r="M79" s="1256">
        <v>7.7</v>
      </c>
      <c r="N79" s="1256">
        <v>7.2</v>
      </c>
      <c r="O79" s="1256">
        <v>7.4</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258207</v>
      </c>
      <c r="E3" s="118"/>
      <c r="F3" s="119">
        <v>185018</v>
      </c>
      <c r="G3" s="120"/>
      <c r="H3" s="121"/>
    </row>
    <row r="4" spans="1:8" x14ac:dyDescent="0.15">
      <c r="A4" s="122"/>
      <c r="B4" s="123"/>
      <c r="C4" s="124"/>
      <c r="D4" s="125">
        <v>66640</v>
      </c>
      <c r="E4" s="126"/>
      <c r="F4" s="127">
        <v>95064</v>
      </c>
      <c r="G4" s="128"/>
      <c r="H4" s="129"/>
    </row>
    <row r="5" spans="1:8" x14ac:dyDescent="0.15">
      <c r="A5" s="110" t="s">
        <v>511</v>
      </c>
      <c r="B5" s="115"/>
      <c r="C5" s="116"/>
      <c r="D5" s="117">
        <v>245844</v>
      </c>
      <c r="E5" s="118"/>
      <c r="F5" s="119">
        <v>238802</v>
      </c>
      <c r="G5" s="120"/>
      <c r="H5" s="121"/>
    </row>
    <row r="6" spans="1:8" x14ac:dyDescent="0.15">
      <c r="A6" s="122"/>
      <c r="B6" s="123"/>
      <c r="C6" s="124"/>
      <c r="D6" s="125">
        <v>87103</v>
      </c>
      <c r="E6" s="126"/>
      <c r="F6" s="127">
        <v>128562</v>
      </c>
      <c r="G6" s="128"/>
      <c r="H6" s="129"/>
    </row>
    <row r="7" spans="1:8" x14ac:dyDescent="0.15">
      <c r="A7" s="110" t="s">
        <v>512</v>
      </c>
      <c r="B7" s="115"/>
      <c r="C7" s="116"/>
      <c r="D7" s="117">
        <v>169609</v>
      </c>
      <c r="E7" s="118"/>
      <c r="F7" s="119">
        <v>288550</v>
      </c>
      <c r="G7" s="120"/>
      <c r="H7" s="121"/>
    </row>
    <row r="8" spans="1:8" x14ac:dyDescent="0.15">
      <c r="A8" s="122"/>
      <c r="B8" s="123"/>
      <c r="C8" s="124"/>
      <c r="D8" s="125">
        <v>56317</v>
      </c>
      <c r="E8" s="126"/>
      <c r="F8" s="127">
        <v>141525</v>
      </c>
      <c r="G8" s="128"/>
      <c r="H8" s="129"/>
    </row>
    <row r="9" spans="1:8" x14ac:dyDescent="0.15">
      <c r="A9" s="110" t="s">
        <v>513</v>
      </c>
      <c r="B9" s="115"/>
      <c r="C9" s="116"/>
      <c r="D9" s="117">
        <v>183515</v>
      </c>
      <c r="E9" s="118"/>
      <c r="F9" s="119">
        <v>245039</v>
      </c>
      <c r="G9" s="120"/>
      <c r="H9" s="121"/>
    </row>
    <row r="10" spans="1:8" x14ac:dyDescent="0.15">
      <c r="A10" s="122"/>
      <c r="B10" s="123"/>
      <c r="C10" s="124"/>
      <c r="D10" s="125">
        <v>62645</v>
      </c>
      <c r="E10" s="126"/>
      <c r="F10" s="127">
        <v>108922</v>
      </c>
      <c r="G10" s="128"/>
      <c r="H10" s="129"/>
    </row>
    <row r="11" spans="1:8" x14ac:dyDescent="0.15">
      <c r="A11" s="110" t="s">
        <v>514</v>
      </c>
      <c r="B11" s="115"/>
      <c r="C11" s="116"/>
      <c r="D11" s="117">
        <v>237041</v>
      </c>
      <c r="E11" s="118"/>
      <c r="F11" s="119">
        <v>291945</v>
      </c>
      <c r="G11" s="120"/>
      <c r="H11" s="121"/>
    </row>
    <row r="12" spans="1:8" x14ac:dyDescent="0.15">
      <c r="A12" s="122"/>
      <c r="B12" s="123"/>
      <c r="C12" s="130"/>
      <c r="D12" s="125">
        <v>51490</v>
      </c>
      <c r="E12" s="126"/>
      <c r="F12" s="127">
        <v>127651</v>
      </c>
      <c r="G12" s="128"/>
      <c r="H12" s="129"/>
    </row>
    <row r="13" spans="1:8" x14ac:dyDescent="0.15">
      <c r="A13" s="110"/>
      <c r="B13" s="115"/>
      <c r="C13" s="131"/>
      <c r="D13" s="132">
        <v>218843</v>
      </c>
      <c r="E13" s="133"/>
      <c r="F13" s="134">
        <v>249871</v>
      </c>
      <c r="G13" s="135"/>
      <c r="H13" s="121"/>
    </row>
    <row r="14" spans="1:8" x14ac:dyDescent="0.15">
      <c r="A14" s="122"/>
      <c r="B14" s="123"/>
      <c r="C14" s="124"/>
      <c r="D14" s="125">
        <v>64839</v>
      </c>
      <c r="E14" s="126"/>
      <c r="F14" s="127">
        <v>120345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9.3800000000000008</v>
      </c>
      <c r="C19" s="136">
        <f>ROUND(VALUE(SUBSTITUTE(実質収支比率等に係る経年分析!G$48,"▲","-")),2)</f>
        <v>19.78</v>
      </c>
      <c r="D19" s="136">
        <f>ROUND(VALUE(SUBSTITUTE(実質収支比率等に係る経年分析!H$48,"▲","-")),2)</f>
        <v>21.07</v>
      </c>
      <c r="E19" s="136">
        <f>ROUND(VALUE(SUBSTITUTE(実質収支比率等に係る経年分析!I$48,"▲","-")),2)</f>
        <v>21.12</v>
      </c>
      <c r="F19" s="136">
        <f>ROUND(VALUE(SUBSTITUTE(実質収支比率等に係る経年分析!J$48,"▲","-")),2)</f>
        <v>20.78</v>
      </c>
    </row>
    <row r="20" spans="1:11" x14ac:dyDescent="0.15">
      <c r="A20" s="136" t="s">
        <v>43</v>
      </c>
      <c r="B20" s="136">
        <f>ROUND(VALUE(SUBSTITUTE(実質収支比率等に係る経年分析!F$47,"▲","-")),2)</f>
        <v>53.4</v>
      </c>
      <c r="C20" s="136">
        <f>ROUND(VALUE(SUBSTITUTE(実質収支比率等に係る経年分析!G$47,"▲","-")),2)</f>
        <v>54.12</v>
      </c>
      <c r="D20" s="136">
        <f>ROUND(VALUE(SUBSTITUTE(実質収支比率等に係る経年分析!H$47,"▲","-")),2)</f>
        <v>56.37</v>
      </c>
      <c r="E20" s="136">
        <f>ROUND(VALUE(SUBSTITUTE(実質収支比率等に係る経年分析!I$47,"▲","-")),2)</f>
        <v>53.53</v>
      </c>
      <c r="F20" s="136">
        <f>ROUND(VALUE(SUBSTITUTE(実質収支比率等に係る経年分析!J$47,"▲","-")),2)</f>
        <v>56.47</v>
      </c>
    </row>
    <row r="21" spans="1:11" x14ac:dyDescent="0.15">
      <c r="A21" s="136" t="s">
        <v>44</v>
      </c>
      <c r="B21" s="136">
        <f>IF(ISNUMBER(VALUE(SUBSTITUTE(実質収支比率等に係る経年分析!F$49,"▲","-"))),ROUND(VALUE(SUBSTITUTE(実質収支比率等に係る経年分析!F$49,"▲","-")),2),NA())</f>
        <v>6.54</v>
      </c>
      <c r="C21" s="136">
        <f>IF(ISNUMBER(VALUE(SUBSTITUTE(実質収支比率等に係る経年分析!G$49,"▲","-"))),ROUND(VALUE(SUBSTITUTE(実質収支比率等に係る経年分析!G$49,"▲","-")),2),NA())</f>
        <v>10.61</v>
      </c>
      <c r="D21" s="136">
        <f>IF(ISNUMBER(VALUE(SUBSTITUTE(実質収支比率等に係る経年分析!H$49,"▲","-"))),ROUND(VALUE(SUBSTITUTE(実質収支比率等に係る経年分析!H$49,"▲","-")),2),NA())</f>
        <v>0.76</v>
      </c>
      <c r="E21" s="136">
        <f>IF(ISNUMBER(VALUE(SUBSTITUTE(実質収支比率等に係る経年分析!I$49,"▲","-"))),ROUND(VALUE(SUBSTITUTE(実質収支比率等に係る経年分析!I$49,"▲","-")),2),NA())</f>
        <v>1.42</v>
      </c>
      <c r="F21" s="136">
        <f>IF(ISNUMBER(VALUE(SUBSTITUTE(実質収支比率等に係る経年分析!J$49,"▲","-"))),ROUND(VALUE(SUBSTITUTE(実質収支比率等に係る経年分析!J$49,"▲","-")),2),NA())</f>
        <v>-1.22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国民健康保険特別会計（診療施設勘定）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0.14000000000000001</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0.25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20.77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375</v>
      </c>
      <c r="E42" s="138"/>
      <c r="F42" s="138"/>
      <c r="G42" s="138">
        <f>'実質公債費比率（分子）の構造'!L$52</f>
        <v>352</v>
      </c>
      <c r="H42" s="138"/>
      <c r="I42" s="138"/>
      <c r="J42" s="138">
        <f>'実質公債費比率（分子）の構造'!M$52</f>
        <v>346</v>
      </c>
      <c r="K42" s="138"/>
      <c r="L42" s="138"/>
      <c r="M42" s="138">
        <f>'実質公債費比率（分子）の構造'!N$52</f>
        <v>325</v>
      </c>
      <c r="N42" s="138"/>
      <c r="O42" s="138"/>
      <c r="P42" s="138">
        <f>'実質公債費比率（分子）の構造'!O$52</f>
        <v>279</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t="str">
        <f>'実質公債費比率（分子）の構造'!O$49</f>
        <v>-</v>
      </c>
      <c r="O45" s="138"/>
      <c r="P45" s="138"/>
    </row>
    <row r="46" spans="1:16" x14ac:dyDescent="0.15">
      <c r="A46" s="138" t="s">
        <v>55</v>
      </c>
      <c r="B46" s="138">
        <f>'実質公債費比率（分子）の構造'!K$48</f>
        <v>17</v>
      </c>
      <c r="C46" s="138"/>
      <c r="D46" s="138"/>
      <c r="E46" s="138">
        <f>'実質公債費比率（分子）の構造'!L$48</f>
        <v>16</v>
      </c>
      <c r="F46" s="138"/>
      <c r="G46" s="138"/>
      <c r="H46" s="138">
        <f>'実質公債費比率（分子）の構造'!M$48</f>
        <v>12</v>
      </c>
      <c r="I46" s="138"/>
      <c r="J46" s="138"/>
      <c r="K46" s="138">
        <f>'実質公債費比率（分子）の構造'!N$48</f>
        <v>21</v>
      </c>
      <c r="L46" s="138"/>
      <c r="M46" s="138"/>
      <c r="N46" s="138">
        <f>'実質公債費比率（分子）の構造'!O$48</f>
        <v>24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468</v>
      </c>
      <c r="C49" s="138"/>
      <c r="D49" s="138"/>
      <c r="E49" s="138">
        <f>'実質公債費比率（分子）の構造'!L$45</f>
        <v>439</v>
      </c>
      <c r="F49" s="138"/>
      <c r="G49" s="138"/>
      <c r="H49" s="138">
        <f>'実質公債費比率（分子）の構造'!M$45</f>
        <v>420</v>
      </c>
      <c r="I49" s="138"/>
      <c r="J49" s="138"/>
      <c r="K49" s="138">
        <f>'実質公債費比率（分子）の構造'!N$45</f>
        <v>384</v>
      </c>
      <c r="L49" s="138"/>
      <c r="M49" s="138"/>
      <c r="N49" s="138">
        <f>'実質公債費比率（分子）の構造'!O$45</f>
        <v>316</v>
      </c>
      <c r="O49" s="138"/>
      <c r="P49" s="138"/>
    </row>
    <row r="50" spans="1:16" x14ac:dyDescent="0.15">
      <c r="A50" s="138" t="s">
        <v>59</v>
      </c>
      <c r="B50" s="138" t="e">
        <f>NA()</f>
        <v>#N/A</v>
      </c>
      <c r="C50" s="138">
        <f>IF(ISNUMBER('実質公債費比率（分子）の構造'!K$53),'実質公債費比率（分子）の構造'!K$53,NA())</f>
        <v>112</v>
      </c>
      <c r="D50" s="138" t="e">
        <f>NA()</f>
        <v>#N/A</v>
      </c>
      <c r="E50" s="138" t="e">
        <f>NA()</f>
        <v>#N/A</v>
      </c>
      <c r="F50" s="138">
        <f>IF(ISNUMBER('実質公債費比率（分子）の構造'!L$53),'実質公債費比率（分子）の構造'!L$53,NA())</f>
        <v>104</v>
      </c>
      <c r="G50" s="138" t="e">
        <f>NA()</f>
        <v>#N/A</v>
      </c>
      <c r="H50" s="138" t="e">
        <f>NA()</f>
        <v>#N/A</v>
      </c>
      <c r="I50" s="138">
        <f>IF(ISNUMBER('実質公債費比率（分子）の構造'!M$53),'実質公債費比率（分子）の構造'!M$53,NA())</f>
        <v>87</v>
      </c>
      <c r="J50" s="138" t="e">
        <f>NA()</f>
        <v>#N/A</v>
      </c>
      <c r="K50" s="138" t="e">
        <f>NA()</f>
        <v>#N/A</v>
      </c>
      <c r="L50" s="138">
        <f>IF(ISNUMBER('実質公債費比率（分子）の構造'!N$53),'実質公債費比率（分子）の構造'!N$53,NA())</f>
        <v>81</v>
      </c>
      <c r="M50" s="138" t="e">
        <f>NA()</f>
        <v>#N/A</v>
      </c>
      <c r="N50" s="138" t="e">
        <f>NA()</f>
        <v>#N/A</v>
      </c>
      <c r="O50" s="138">
        <f>IF(ISNUMBER('実質公債費比率（分子）の構造'!O$53),'実質公債費比率（分子）の構造'!O$53,NA())</f>
        <v>61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2258</v>
      </c>
      <c r="E56" s="137"/>
      <c r="F56" s="137"/>
      <c r="G56" s="137">
        <f>'将来負担比率（分子）の構造'!J$52</f>
        <v>2086</v>
      </c>
      <c r="H56" s="137"/>
      <c r="I56" s="137"/>
      <c r="J56" s="137">
        <f>'将来負担比率（分子）の構造'!K$52</f>
        <v>1896</v>
      </c>
      <c r="K56" s="137"/>
      <c r="L56" s="137"/>
      <c r="M56" s="137">
        <f>'将来負担比率（分子）の構造'!L$52</f>
        <v>1748</v>
      </c>
      <c r="N56" s="137"/>
      <c r="O56" s="137"/>
      <c r="P56" s="137">
        <f>'将来負担比率（分子）の構造'!M$52</f>
        <v>1647</v>
      </c>
    </row>
    <row r="57" spans="1:16" x14ac:dyDescent="0.15">
      <c r="A57" s="137" t="s">
        <v>36</v>
      </c>
      <c r="B57" s="137"/>
      <c r="C57" s="137"/>
      <c r="D57" s="137">
        <f>'将来負担比率（分子）の構造'!I$51</f>
        <v>1</v>
      </c>
      <c r="E57" s="137"/>
      <c r="F57" s="137"/>
      <c r="G57" s="137">
        <f>'将来負担比率（分子）の構造'!J$51</f>
        <v>0</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2122</v>
      </c>
      <c r="E58" s="137"/>
      <c r="F58" s="137"/>
      <c r="G58" s="137">
        <f>'将来負担比率（分子）の構造'!J$50</f>
        <v>2234</v>
      </c>
      <c r="H58" s="137"/>
      <c r="I58" s="137"/>
      <c r="J58" s="137">
        <f>'将来負担比率（分子）の構造'!K$50</f>
        <v>2324</v>
      </c>
      <c r="K58" s="137"/>
      <c r="L58" s="137"/>
      <c r="M58" s="137">
        <f>'将来負担比率（分子）の構造'!L$50</f>
        <v>2538</v>
      </c>
      <c r="N58" s="137"/>
      <c r="O58" s="137"/>
      <c r="P58" s="137">
        <f>'将来負担比率（分子）の構造'!M$50</f>
        <v>2771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711</v>
      </c>
      <c r="C62" s="137"/>
      <c r="D62" s="137"/>
      <c r="E62" s="137">
        <f>'将来負担比率（分子）の構造'!J$45</f>
        <v>674</v>
      </c>
      <c r="F62" s="137"/>
      <c r="G62" s="137"/>
      <c r="H62" s="137">
        <f>'将来負担比率（分子）の構造'!K$45</f>
        <v>643</v>
      </c>
      <c r="I62" s="137"/>
      <c r="J62" s="137"/>
      <c r="K62" s="137">
        <f>'将来負担比率（分子）の構造'!L$45</f>
        <v>612</v>
      </c>
      <c r="L62" s="137"/>
      <c r="M62" s="137"/>
      <c r="N62" s="137">
        <f>'将来負担比率（分子）の構造'!M$45</f>
        <v>597</v>
      </c>
      <c r="O62" s="137"/>
      <c r="P62" s="137"/>
    </row>
    <row r="63" spans="1:16" x14ac:dyDescent="0.15">
      <c r="A63" s="137" t="s">
        <v>28</v>
      </c>
      <c r="B63" s="137">
        <f>'将来負担比率（分子）の構造'!I$44</f>
        <v>6</v>
      </c>
      <c r="C63" s="137"/>
      <c r="D63" s="137"/>
      <c r="E63" s="137">
        <f>'将来負担比率（分子）の構造'!J$44</f>
        <v>5</v>
      </c>
      <c r="F63" s="137"/>
      <c r="G63" s="137"/>
      <c r="H63" s="137">
        <f>'将来負担比率（分子）の構造'!K$44</f>
        <v>17</v>
      </c>
      <c r="I63" s="137"/>
      <c r="J63" s="137"/>
      <c r="K63" s="137">
        <f>'将来負担比率（分子）の構造'!L$44</f>
        <v>33</v>
      </c>
      <c r="L63" s="137"/>
      <c r="M63" s="137"/>
      <c r="N63" s="137">
        <f>'将来負担比率（分子）の構造'!M$44</f>
        <v>39</v>
      </c>
      <c r="O63" s="137"/>
      <c r="P63" s="137"/>
    </row>
    <row r="64" spans="1:16" x14ac:dyDescent="0.15">
      <c r="A64" s="137" t="s">
        <v>27</v>
      </c>
      <c r="B64" s="137">
        <f>'将来負担比率（分子）の構造'!I$43</f>
        <v>154</v>
      </c>
      <c r="C64" s="137"/>
      <c r="D64" s="137"/>
      <c r="E64" s="137">
        <f>'将来負担比率（分子）の構造'!J$43</f>
        <v>184</v>
      </c>
      <c r="F64" s="137"/>
      <c r="G64" s="137"/>
      <c r="H64" s="137">
        <f>'将来負担比率（分子）の構造'!K$43</f>
        <v>145</v>
      </c>
      <c r="I64" s="137"/>
      <c r="J64" s="137"/>
      <c r="K64" s="137">
        <f>'将来負担比率（分子）の構造'!L$43</f>
        <v>150</v>
      </c>
      <c r="L64" s="137"/>
      <c r="M64" s="137"/>
      <c r="N64" s="137">
        <f>'将来負担比率（分子）の構造'!M$43</f>
        <v>149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2440</v>
      </c>
      <c r="C66" s="137"/>
      <c r="D66" s="137"/>
      <c r="E66" s="137">
        <f>'将来負担比率（分子）の構造'!J$41</f>
        <v>2200</v>
      </c>
      <c r="F66" s="137"/>
      <c r="G66" s="137"/>
      <c r="H66" s="137">
        <f>'将来負担比率（分子）の構造'!K$41</f>
        <v>1939</v>
      </c>
      <c r="I66" s="137"/>
      <c r="J66" s="137"/>
      <c r="K66" s="137">
        <f>'将来負担比率（分子）の構造'!L$41</f>
        <v>1748</v>
      </c>
      <c r="L66" s="137"/>
      <c r="M66" s="137"/>
      <c r="N66" s="137">
        <f>'将来負担比率（分子）の構造'!M$41</f>
        <v>1649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104430</v>
      </c>
      <c r="S5" s="615"/>
      <c r="T5" s="615"/>
      <c r="U5" s="615"/>
      <c r="V5" s="615"/>
      <c r="W5" s="615"/>
      <c r="X5" s="615"/>
      <c r="Y5" s="616"/>
      <c r="Z5" s="617">
        <v>4</v>
      </c>
      <c r="AA5" s="617"/>
      <c r="AB5" s="617"/>
      <c r="AC5" s="617"/>
      <c r="AD5" s="618">
        <v>104430</v>
      </c>
      <c r="AE5" s="618"/>
      <c r="AF5" s="618"/>
      <c r="AG5" s="618"/>
      <c r="AH5" s="618"/>
      <c r="AI5" s="618"/>
      <c r="AJ5" s="618"/>
      <c r="AK5" s="618"/>
      <c r="AL5" s="619">
        <v>7.5</v>
      </c>
      <c r="AM5" s="620"/>
      <c r="AN5" s="620"/>
      <c r="AO5" s="621"/>
      <c r="AP5" s="611" t="s">
        <v>209</v>
      </c>
      <c r="AQ5" s="612"/>
      <c r="AR5" s="612"/>
      <c r="AS5" s="612"/>
      <c r="AT5" s="612"/>
      <c r="AU5" s="612"/>
      <c r="AV5" s="612"/>
      <c r="AW5" s="612"/>
      <c r="AX5" s="612"/>
      <c r="AY5" s="612"/>
      <c r="AZ5" s="612"/>
      <c r="BA5" s="612"/>
      <c r="BB5" s="612"/>
      <c r="BC5" s="612"/>
      <c r="BD5" s="612"/>
      <c r="BE5" s="612"/>
      <c r="BF5" s="613"/>
      <c r="BG5" s="625">
        <v>104430</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35166</v>
      </c>
      <c r="S6" s="626"/>
      <c r="T6" s="626"/>
      <c r="U6" s="626"/>
      <c r="V6" s="626"/>
      <c r="W6" s="626"/>
      <c r="X6" s="626"/>
      <c r="Y6" s="627"/>
      <c r="Z6" s="628">
        <v>1.4</v>
      </c>
      <c r="AA6" s="628"/>
      <c r="AB6" s="628"/>
      <c r="AC6" s="628"/>
      <c r="AD6" s="629">
        <v>35166</v>
      </c>
      <c r="AE6" s="629"/>
      <c r="AF6" s="629"/>
      <c r="AG6" s="629"/>
      <c r="AH6" s="629"/>
      <c r="AI6" s="629"/>
      <c r="AJ6" s="629"/>
      <c r="AK6" s="629"/>
      <c r="AL6" s="630">
        <v>2.5</v>
      </c>
      <c r="AM6" s="631"/>
      <c r="AN6" s="631"/>
      <c r="AO6" s="632"/>
      <c r="AP6" s="622" t="s">
        <v>215</v>
      </c>
      <c r="AQ6" s="623"/>
      <c r="AR6" s="623"/>
      <c r="AS6" s="623"/>
      <c r="AT6" s="623"/>
      <c r="AU6" s="623"/>
      <c r="AV6" s="623"/>
      <c r="AW6" s="623"/>
      <c r="AX6" s="623"/>
      <c r="AY6" s="623"/>
      <c r="AZ6" s="623"/>
      <c r="BA6" s="623"/>
      <c r="BB6" s="623"/>
      <c r="BC6" s="623"/>
      <c r="BD6" s="623"/>
      <c r="BE6" s="623"/>
      <c r="BF6" s="624"/>
      <c r="BG6" s="625">
        <v>104430</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36421</v>
      </c>
      <c r="CS6" s="626"/>
      <c r="CT6" s="626"/>
      <c r="CU6" s="626"/>
      <c r="CV6" s="626"/>
      <c r="CW6" s="626"/>
      <c r="CX6" s="626"/>
      <c r="CY6" s="627"/>
      <c r="CZ6" s="628">
        <v>1.6</v>
      </c>
      <c r="DA6" s="628"/>
      <c r="DB6" s="628"/>
      <c r="DC6" s="628"/>
      <c r="DD6" s="634" t="s">
        <v>210</v>
      </c>
      <c r="DE6" s="626"/>
      <c r="DF6" s="626"/>
      <c r="DG6" s="626"/>
      <c r="DH6" s="626"/>
      <c r="DI6" s="626"/>
      <c r="DJ6" s="626"/>
      <c r="DK6" s="626"/>
      <c r="DL6" s="626"/>
      <c r="DM6" s="626"/>
      <c r="DN6" s="626"/>
      <c r="DO6" s="626"/>
      <c r="DP6" s="627"/>
      <c r="DQ6" s="634">
        <v>36421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202</v>
      </c>
      <c r="S7" s="626"/>
      <c r="T7" s="626"/>
      <c r="U7" s="626"/>
      <c r="V7" s="626"/>
      <c r="W7" s="626"/>
      <c r="X7" s="626"/>
      <c r="Y7" s="627"/>
      <c r="Z7" s="628">
        <v>0</v>
      </c>
      <c r="AA7" s="628"/>
      <c r="AB7" s="628"/>
      <c r="AC7" s="628"/>
      <c r="AD7" s="629">
        <v>202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39784</v>
      </c>
      <c r="BH7" s="626"/>
      <c r="BI7" s="626"/>
      <c r="BJ7" s="626"/>
      <c r="BK7" s="626"/>
      <c r="BL7" s="626"/>
      <c r="BM7" s="626"/>
      <c r="BN7" s="627"/>
      <c r="BO7" s="628">
        <v>38.1</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612929</v>
      </c>
      <c r="CS7" s="626"/>
      <c r="CT7" s="626"/>
      <c r="CU7" s="626"/>
      <c r="CV7" s="626"/>
      <c r="CW7" s="626"/>
      <c r="CX7" s="626"/>
      <c r="CY7" s="627"/>
      <c r="CZ7" s="628">
        <v>26.8</v>
      </c>
      <c r="DA7" s="628"/>
      <c r="DB7" s="628"/>
      <c r="DC7" s="628"/>
      <c r="DD7" s="634">
        <v>73356</v>
      </c>
      <c r="DE7" s="626"/>
      <c r="DF7" s="626"/>
      <c r="DG7" s="626"/>
      <c r="DH7" s="626"/>
      <c r="DI7" s="626"/>
      <c r="DJ7" s="626"/>
      <c r="DK7" s="626"/>
      <c r="DL7" s="626"/>
      <c r="DM7" s="626"/>
      <c r="DN7" s="626"/>
      <c r="DO7" s="626"/>
      <c r="DP7" s="627"/>
      <c r="DQ7" s="634">
        <v>476981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784</v>
      </c>
      <c r="S8" s="626"/>
      <c r="T8" s="626"/>
      <c r="U8" s="626"/>
      <c r="V8" s="626"/>
      <c r="W8" s="626"/>
      <c r="X8" s="626"/>
      <c r="Y8" s="627"/>
      <c r="Z8" s="628">
        <v>0</v>
      </c>
      <c r="AA8" s="628"/>
      <c r="AB8" s="628"/>
      <c r="AC8" s="628"/>
      <c r="AD8" s="629">
        <v>784</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3148</v>
      </c>
      <c r="BH8" s="626"/>
      <c r="BI8" s="626"/>
      <c r="BJ8" s="626"/>
      <c r="BK8" s="626"/>
      <c r="BL8" s="626"/>
      <c r="BM8" s="626"/>
      <c r="BN8" s="627"/>
      <c r="BO8" s="628">
        <v>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406545</v>
      </c>
      <c r="CS8" s="626"/>
      <c r="CT8" s="626"/>
      <c r="CU8" s="626"/>
      <c r="CV8" s="626"/>
      <c r="CW8" s="626"/>
      <c r="CX8" s="626"/>
      <c r="CY8" s="627"/>
      <c r="CZ8" s="628">
        <v>17.8</v>
      </c>
      <c r="DA8" s="628"/>
      <c r="DB8" s="628"/>
      <c r="DC8" s="628"/>
      <c r="DD8" s="634">
        <v>30878</v>
      </c>
      <c r="DE8" s="626"/>
      <c r="DF8" s="626"/>
      <c r="DG8" s="626"/>
      <c r="DH8" s="626"/>
      <c r="DI8" s="626"/>
      <c r="DJ8" s="626"/>
      <c r="DK8" s="626"/>
      <c r="DL8" s="626"/>
      <c r="DM8" s="626"/>
      <c r="DN8" s="626"/>
      <c r="DO8" s="626"/>
      <c r="DP8" s="627"/>
      <c r="DQ8" s="634">
        <v>243409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403</v>
      </c>
      <c r="S9" s="626"/>
      <c r="T9" s="626"/>
      <c r="U9" s="626"/>
      <c r="V9" s="626"/>
      <c r="W9" s="626"/>
      <c r="X9" s="626"/>
      <c r="Y9" s="627"/>
      <c r="Z9" s="628">
        <v>0</v>
      </c>
      <c r="AA9" s="628"/>
      <c r="AB9" s="628"/>
      <c r="AC9" s="628"/>
      <c r="AD9" s="629">
        <v>403</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34333</v>
      </c>
      <c r="BH9" s="626"/>
      <c r="BI9" s="626"/>
      <c r="BJ9" s="626"/>
      <c r="BK9" s="626"/>
      <c r="BL9" s="626"/>
      <c r="BM9" s="626"/>
      <c r="BN9" s="627"/>
      <c r="BO9" s="628">
        <v>32.9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139617</v>
      </c>
      <c r="CS9" s="626"/>
      <c r="CT9" s="626"/>
      <c r="CU9" s="626"/>
      <c r="CV9" s="626"/>
      <c r="CW9" s="626"/>
      <c r="CX9" s="626"/>
      <c r="CY9" s="627"/>
      <c r="CZ9" s="628">
        <v>6.1</v>
      </c>
      <c r="DA9" s="628"/>
      <c r="DB9" s="628"/>
      <c r="DC9" s="628"/>
      <c r="DD9" s="634">
        <v>2320</v>
      </c>
      <c r="DE9" s="626"/>
      <c r="DF9" s="626"/>
      <c r="DG9" s="626"/>
      <c r="DH9" s="626"/>
      <c r="DI9" s="626"/>
      <c r="DJ9" s="626"/>
      <c r="DK9" s="626"/>
      <c r="DL9" s="626"/>
      <c r="DM9" s="626"/>
      <c r="DN9" s="626"/>
      <c r="DO9" s="626"/>
      <c r="DP9" s="627"/>
      <c r="DQ9" s="634">
        <v>127920</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26973</v>
      </c>
      <c r="S10" s="626"/>
      <c r="T10" s="626"/>
      <c r="U10" s="626"/>
      <c r="V10" s="626"/>
      <c r="W10" s="626"/>
      <c r="X10" s="626"/>
      <c r="Y10" s="627"/>
      <c r="Z10" s="628">
        <v>1</v>
      </c>
      <c r="AA10" s="628"/>
      <c r="AB10" s="628"/>
      <c r="AC10" s="628"/>
      <c r="AD10" s="629">
        <v>26973</v>
      </c>
      <c r="AE10" s="629"/>
      <c r="AF10" s="629"/>
      <c r="AG10" s="629"/>
      <c r="AH10" s="629"/>
      <c r="AI10" s="629"/>
      <c r="AJ10" s="629"/>
      <c r="AK10" s="629"/>
      <c r="AL10" s="630">
        <v>1.9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2211</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33</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33</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92</v>
      </c>
      <c r="BH11" s="626"/>
      <c r="BI11" s="626"/>
      <c r="BJ11" s="626"/>
      <c r="BK11" s="626"/>
      <c r="BL11" s="626"/>
      <c r="BM11" s="626"/>
      <c r="BN11" s="627"/>
      <c r="BO11" s="628">
        <v>0.1</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113827</v>
      </c>
      <c r="CS11" s="626"/>
      <c r="CT11" s="626"/>
      <c r="CU11" s="626"/>
      <c r="CV11" s="626"/>
      <c r="CW11" s="626"/>
      <c r="CX11" s="626"/>
      <c r="CY11" s="627"/>
      <c r="CZ11" s="628">
        <v>5</v>
      </c>
      <c r="DA11" s="628"/>
      <c r="DB11" s="628"/>
      <c r="DC11" s="628"/>
      <c r="DD11" s="634">
        <v>46169</v>
      </c>
      <c r="DE11" s="626"/>
      <c r="DF11" s="626"/>
      <c r="DG11" s="626"/>
      <c r="DH11" s="626"/>
      <c r="DI11" s="626"/>
      <c r="DJ11" s="626"/>
      <c r="DK11" s="626"/>
      <c r="DL11" s="626"/>
      <c r="DM11" s="626"/>
      <c r="DN11" s="626"/>
      <c r="DO11" s="626"/>
      <c r="DP11" s="627"/>
      <c r="DQ11" s="634">
        <v>49348</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55502</v>
      </c>
      <c r="BH12" s="626"/>
      <c r="BI12" s="626"/>
      <c r="BJ12" s="626"/>
      <c r="BK12" s="626"/>
      <c r="BL12" s="626"/>
      <c r="BM12" s="626"/>
      <c r="BN12" s="627"/>
      <c r="BO12" s="628">
        <v>53.1</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92703</v>
      </c>
      <c r="CS12" s="626"/>
      <c r="CT12" s="626"/>
      <c r="CU12" s="626"/>
      <c r="CV12" s="626"/>
      <c r="CW12" s="626"/>
      <c r="CX12" s="626"/>
      <c r="CY12" s="627"/>
      <c r="CZ12" s="628">
        <v>4.0999999999999996</v>
      </c>
      <c r="DA12" s="628"/>
      <c r="DB12" s="628"/>
      <c r="DC12" s="628"/>
      <c r="DD12" s="634">
        <v>52488</v>
      </c>
      <c r="DE12" s="626"/>
      <c r="DF12" s="626"/>
      <c r="DG12" s="626"/>
      <c r="DH12" s="626"/>
      <c r="DI12" s="626"/>
      <c r="DJ12" s="626"/>
      <c r="DK12" s="626"/>
      <c r="DL12" s="626"/>
      <c r="DM12" s="626"/>
      <c r="DN12" s="626"/>
      <c r="DO12" s="626"/>
      <c r="DP12" s="627"/>
      <c r="DQ12" s="634">
        <v>42958</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8567</v>
      </c>
      <c r="S13" s="626"/>
      <c r="T13" s="626"/>
      <c r="U13" s="626"/>
      <c r="V13" s="626"/>
      <c r="W13" s="626"/>
      <c r="X13" s="626"/>
      <c r="Y13" s="627"/>
      <c r="Z13" s="628">
        <v>0.3</v>
      </c>
      <c r="AA13" s="628"/>
      <c r="AB13" s="628"/>
      <c r="AC13" s="628"/>
      <c r="AD13" s="629">
        <v>8567</v>
      </c>
      <c r="AE13" s="629"/>
      <c r="AF13" s="629"/>
      <c r="AG13" s="629"/>
      <c r="AH13" s="629"/>
      <c r="AI13" s="629"/>
      <c r="AJ13" s="629"/>
      <c r="AK13" s="629"/>
      <c r="AL13" s="630">
        <v>0.6</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55502</v>
      </c>
      <c r="BH13" s="626"/>
      <c r="BI13" s="626"/>
      <c r="BJ13" s="626"/>
      <c r="BK13" s="626"/>
      <c r="BL13" s="626"/>
      <c r="BM13" s="626"/>
      <c r="BN13" s="627"/>
      <c r="BO13" s="628">
        <v>53.1</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253591</v>
      </c>
      <c r="CS13" s="626"/>
      <c r="CT13" s="626"/>
      <c r="CU13" s="626"/>
      <c r="CV13" s="626"/>
      <c r="CW13" s="626"/>
      <c r="CX13" s="626"/>
      <c r="CY13" s="627"/>
      <c r="CZ13" s="628">
        <v>11.1</v>
      </c>
      <c r="DA13" s="628"/>
      <c r="DB13" s="628"/>
      <c r="DC13" s="628"/>
      <c r="DD13" s="634">
        <v>189723</v>
      </c>
      <c r="DE13" s="626"/>
      <c r="DF13" s="626"/>
      <c r="DG13" s="626"/>
      <c r="DH13" s="626"/>
      <c r="DI13" s="626"/>
      <c r="DJ13" s="626"/>
      <c r="DK13" s="626"/>
      <c r="DL13" s="626"/>
      <c r="DM13" s="626"/>
      <c r="DN13" s="626"/>
      <c r="DO13" s="626"/>
      <c r="DP13" s="627"/>
      <c r="DQ13" s="634">
        <v>82352</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6406</v>
      </c>
      <c r="BH14" s="626"/>
      <c r="BI14" s="626"/>
      <c r="BJ14" s="626"/>
      <c r="BK14" s="626"/>
      <c r="BL14" s="626"/>
      <c r="BM14" s="626"/>
      <c r="BN14" s="627"/>
      <c r="BO14" s="628">
        <v>6.1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117302</v>
      </c>
      <c r="CS14" s="626"/>
      <c r="CT14" s="626"/>
      <c r="CU14" s="626"/>
      <c r="CV14" s="626"/>
      <c r="CW14" s="626"/>
      <c r="CX14" s="626"/>
      <c r="CY14" s="627"/>
      <c r="CZ14" s="628">
        <v>5.0999999999999996</v>
      </c>
      <c r="DA14" s="628"/>
      <c r="DB14" s="628"/>
      <c r="DC14" s="628"/>
      <c r="DD14" s="634">
        <v>8830</v>
      </c>
      <c r="DE14" s="626"/>
      <c r="DF14" s="626"/>
      <c r="DG14" s="626"/>
      <c r="DH14" s="626"/>
      <c r="DI14" s="626"/>
      <c r="DJ14" s="626"/>
      <c r="DK14" s="626"/>
      <c r="DL14" s="626"/>
      <c r="DM14" s="626"/>
      <c r="DN14" s="626"/>
      <c r="DO14" s="626"/>
      <c r="DP14" s="627"/>
      <c r="DQ14" s="634">
        <v>100044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57</v>
      </c>
      <c r="S15" s="626"/>
      <c r="T15" s="626"/>
      <c r="U15" s="626"/>
      <c r="V15" s="626"/>
      <c r="W15" s="626"/>
      <c r="X15" s="626"/>
      <c r="Y15" s="627"/>
      <c r="Z15" s="628">
        <v>0</v>
      </c>
      <c r="AA15" s="628"/>
      <c r="AB15" s="628"/>
      <c r="AC15" s="628"/>
      <c r="AD15" s="629">
        <v>57</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2738</v>
      </c>
      <c r="BH15" s="626"/>
      <c r="BI15" s="626"/>
      <c r="BJ15" s="626"/>
      <c r="BK15" s="626"/>
      <c r="BL15" s="626"/>
      <c r="BM15" s="626"/>
      <c r="BN15" s="627"/>
      <c r="BO15" s="628">
        <v>2.6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183566</v>
      </c>
      <c r="CS15" s="626"/>
      <c r="CT15" s="626"/>
      <c r="CU15" s="626"/>
      <c r="CV15" s="626"/>
      <c r="CW15" s="626"/>
      <c r="CX15" s="626"/>
      <c r="CY15" s="627"/>
      <c r="CZ15" s="628">
        <v>8</v>
      </c>
      <c r="DA15" s="628"/>
      <c r="DB15" s="628"/>
      <c r="DC15" s="628"/>
      <c r="DD15" s="634">
        <v>12954</v>
      </c>
      <c r="DE15" s="626"/>
      <c r="DF15" s="626"/>
      <c r="DG15" s="626"/>
      <c r="DH15" s="626"/>
      <c r="DI15" s="626"/>
      <c r="DJ15" s="626"/>
      <c r="DK15" s="626"/>
      <c r="DL15" s="626"/>
      <c r="DM15" s="626"/>
      <c r="DN15" s="626"/>
      <c r="DO15" s="626"/>
      <c r="DP15" s="627"/>
      <c r="DQ15" s="634">
        <v>166522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1374240</v>
      </c>
      <c r="S16" s="626"/>
      <c r="T16" s="626"/>
      <c r="U16" s="626"/>
      <c r="V16" s="626"/>
      <c r="W16" s="626"/>
      <c r="X16" s="626"/>
      <c r="Y16" s="627"/>
      <c r="Z16" s="628">
        <v>53.1</v>
      </c>
      <c r="AA16" s="628"/>
      <c r="AB16" s="628"/>
      <c r="AC16" s="628"/>
      <c r="AD16" s="629">
        <v>1216114</v>
      </c>
      <c r="AE16" s="629"/>
      <c r="AF16" s="629"/>
      <c r="AG16" s="629"/>
      <c r="AH16" s="629"/>
      <c r="AI16" s="629"/>
      <c r="AJ16" s="629"/>
      <c r="AK16" s="629"/>
      <c r="AL16" s="630">
        <v>86.9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15348</v>
      </c>
      <c r="CS16" s="626"/>
      <c r="CT16" s="626"/>
      <c r="CU16" s="626"/>
      <c r="CV16" s="626"/>
      <c r="CW16" s="626"/>
      <c r="CX16" s="626"/>
      <c r="CY16" s="627"/>
      <c r="CZ16" s="628">
        <v>0.7</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1216114</v>
      </c>
      <c r="S17" s="626"/>
      <c r="T17" s="626"/>
      <c r="U17" s="626"/>
      <c r="V17" s="626"/>
      <c r="W17" s="626"/>
      <c r="X17" s="626"/>
      <c r="Y17" s="627"/>
      <c r="Z17" s="628">
        <v>46.9</v>
      </c>
      <c r="AA17" s="628"/>
      <c r="AB17" s="628"/>
      <c r="AC17" s="628"/>
      <c r="AD17" s="629">
        <v>1216114</v>
      </c>
      <c r="AE17" s="629"/>
      <c r="AF17" s="629"/>
      <c r="AG17" s="629"/>
      <c r="AH17" s="629"/>
      <c r="AI17" s="629"/>
      <c r="AJ17" s="629"/>
      <c r="AK17" s="629"/>
      <c r="AL17" s="630">
        <v>86.9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311963</v>
      </c>
      <c r="CS17" s="626"/>
      <c r="CT17" s="626"/>
      <c r="CU17" s="626"/>
      <c r="CV17" s="626"/>
      <c r="CW17" s="626"/>
      <c r="CX17" s="626"/>
      <c r="CY17" s="627"/>
      <c r="CZ17" s="628">
        <v>13.7</v>
      </c>
      <c r="DA17" s="628"/>
      <c r="DB17" s="628"/>
      <c r="DC17" s="628"/>
      <c r="DD17" s="634" t="s">
        <v>112</v>
      </c>
      <c r="DE17" s="626"/>
      <c r="DF17" s="626"/>
      <c r="DG17" s="626"/>
      <c r="DH17" s="626"/>
      <c r="DI17" s="626"/>
      <c r="DJ17" s="626"/>
      <c r="DK17" s="626"/>
      <c r="DL17" s="626"/>
      <c r="DM17" s="626"/>
      <c r="DN17" s="626"/>
      <c r="DO17" s="626"/>
      <c r="DP17" s="627"/>
      <c r="DQ17" s="634">
        <v>311962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158126</v>
      </c>
      <c r="S18" s="626"/>
      <c r="T18" s="626"/>
      <c r="U18" s="626"/>
      <c r="V18" s="626"/>
      <c r="W18" s="626"/>
      <c r="X18" s="626"/>
      <c r="Y18" s="627"/>
      <c r="Z18" s="628">
        <v>6.1</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1550822</v>
      </c>
      <c r="S20" s="626"/>
      <c r="T20" s="626"/>
      <c r="U20" s="626"/>
      <c r="V20" s="626"/>
      <c r="W20" s="626"/>
      <c r="X20" s="626"/>
      <c r="Y20" s="627"/>
      <c r="Z20" s="628">
        <v>59.9</v>
      </c>
      <c r="AA20" s="628"/>
      <c r="AB20" s="628"/>
      <c r="AC20" s="628"/>
      <c r="AD20" s="629">
        <v>1392696</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2283845</v>
      </c>
      <c r="CS20" s="626"/>
      <c r="CT20" s="626"/>
      <c r="CU20" s="626"/>
      <c r="CV20" s="626"/>
      <c r="CW20" s="626"/>
      <c r="CX20" s="626"/>
      <c r="CY20" s="627"/>
      <c r="CZ20" s="628">
        <v>100</v>
      </c>
      <c r="DA20" s="628"/>
      <c r="DB20" s="628"/>
      <c r="DC20" s="628"/>
      <c r="DD20" s="634">
        <v>416718</v>
      </c>
      <c r="DE20" s="626"/>
      <c r="DF20" s="626"/>
      <c r="DG20" s="626"/>
      <c r="DH20" s="626"/>
      <c r="DI20" s="626"/>
      <c r="DJ20" s="626"/>
      <c r="DK20" s="626"/>
      <c r="DL20" s="626"/>
      <c r="DM20" s="626"/>
      <c r="DN20" s="626"/>
      <c r="DO20" s="626"/>
      <c r="DP20" s="627"/>
      <c r="DQ20" s="634">
        <v>1637950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508</v>
      </c>
      <c r="S21" s="626"/>
      <c r="T21" s="626"/>
      <c r="U21" s="626"/>
      <c r="V21" s="626"/>
      <c r="W21" s="626"/>
      <c r="X21" s="626"/>
      <c r="Y21" s="627"/>
      <c r="Z21" s="628">
        <v>0</v>
      </c>
      <c r="AA21" s="628"/>
      <c r="AB21" s="628"/>
      <c r="AC21" s="628"/>
      <c r="AD21" s="629">
        <v>508</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4225</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14771</v>
      </c>
      <c r="S23" s="626"/>
      <c r="T23" s="626"/>
      <c r="U23" s="626"/>
      <c r="V23" s="626"/>
      <c r="W23" s="626"/>
      <c r="X23" s="626"/>
      <c r="Y23" s="627"/>
      <c r="Z23" s="628">
        <v>0.6</v>
      </c>
      <c r="AA23" s="628"/>
      <c r="AB23" s="628"/>
      <c r="AC23" s="628"/>
      <c r="AD23" s="629">
        <v>518</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6929</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893221</v>
      </c>
      <c r="CS24" s="615"/>
      <c r="CT24" s="615"/>
      <c r="CU24" s="615"/>
      <c r="CV24" s="615"/>
      <c r="CW24" s="615"/>
      <c r="CX24" s="615"/>
      <c r="CY24" s="616"/>
      <c r="CZ24" s="652">
        <v>39.1</v>
      </c>
      <c r="DA24" s="653"/>
      <c r="DB24" s="653"/>
      <c r="DC24" s="654"/>
      <c r="DD24" s="651">
        <v>762787</v>
      </c>
      <c r="DE24" s="615"/>
      <c r="DF24" s="615"/>
      <c r="DG24" s="615"/>
      <c r="DH24" s="615"/>
      <c r="DI24" s="615"/>
      <c r="DJ24" s="615"/>
      <c r="DK24" s="616"/>
      <c r="DL24" s="651">
        <v>750820</v>
      </c>
      <c r="DM24" s="615"/>
      <c r="DN24" s="615"/>
      <c r="DO24" s="615"/>
      <c r="DP24" s="615"/>
      <c r="DQ24" s="615"/>
      <c r="DR24" s="615"/>
      <c r="DS24" s="615"/>
      <c r="DT24" s="615"/>
      <c r="DU24" s="615"/>
      <c r="DV24" s="616"/>
      <c r="DW24" s="619">
        <v>51.8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248658</v>
      </c>
      <c r="S25" s="626"/>
      <c r="T25" s="626"/>
      <c r="U25" s="626"/>
      <c r="V25" s="626"/>
      <c r="W25" s="626"/>
      <c r="X25" s="626"/>
      <c r="Y25" s="627"/>
      <c r="Z25" s="628">
        <v>9.6</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459394</v>
      </c>
      <c r="CS25" s="657"/>
      <c r="CT25" s="657"/>
      <c r="CU25" s="657"/>
      <c r="CV25" s="657"/>
      <c r="CW25" s="657"/>
      <c r="CX25" s="657"/>
      <c r="CY25" s="658"/>
      <c r="CZ25" s="659">
        <v>20.100000000000001</v>
      </c>
      <c r="DA25" s="660"/>
      <c r="DB25" s="660"/>
      <c r="DC25" s="661"/>
      <c r="DD25" s="634">
        <v>418391</v>
      </c>
      <c r="DE25" s="657"/>
      <c r="DF25" s="657"/>
      <c r="DG25" s="657"/>
      <c r="DH25" s="657"/>
      <c r="DI25" s="657"/>
      <c r="DJ25" s="657"/>
      <c r="DK25" s="658"/>
      <c r="DL25" s="634">
        <v>407219</v>
      </c>
      <c r="DM25" s="657"/>
      <c r="DN25" s="657"/>
      <c r="DO25" s="657"/>
      <c r="DP25" s="657"/>
      <c r="DQ25" s="657"/>
      <c r="DR25" s="657"/>
      <c r="DS25" s="657"/>
      <c r="DT25" s="657"/>
      <c r="DU25" s="657"/>
      <c r="DV25" s="658"/>
      <c r="DW25" s="630">
        <v>28.1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282986</v>
      </c>
      <c r="CS26" s="626"/>
      <c r="CT26" s="626"/>
      <c r="CU26" s="626"/>
      <c r="CV26" s="626"/>
      <c r="CW26" s="626"/>
      <c r="CX26" s="626"/>
      <c r="CY26" s="627"/>
      <c r="CZ26" s="659">
        <v>12.4</v>
      </c>
      <c r="DA26" s="660"/>
      <c r="DB26" s="660"/>
      <c r="DC26" s="661"/>
      <c r="DD26" s="634">
        <v>243949</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172042</v>
      </c>
      <c r="S27" s="626"/>
      <c r="T27" s="626"/>
      <c r="U27" s="626"/>
      <c r="V27" s="626"/>
      <c r="W27" s="626"/>
      <c r="X27" s="626"/>
      <c r="Y27" s="627"/>
      <c r="Z27" s="628">
        <v>6.6</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104430</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121864</v>
      </c>
      <c r="CS27" s="657"/>
      <c r="CT27" s="657"/>
      <c r="CU27" s="657"/>
      <c r="CV27" s="657"/>
      <c r="CW27" s="657"/>
      <c r="CX27" s="657"/>
      <c r="CY27" s="658"/>
      <c r="CZ27" s="659">
        <v>5.3</v>
      </c>
      <c r="DA27" s="660"/>
      <c r="DB27" s="660"/>
      <c r="DC27" s="661"/>
      <c r="DD27" s="634">
        <v>32434</v>
      </c>
      <c r="DE27" s="657"/>
      <c r="DF27" s="657"/>
      <c r="DG27" s="657"/>
      <c r="DH27" s="657"/>
      <c r="DI27" s="657"/>
      <c r="DJ27" s="657"/>
      <c r="DK27" s="658"/>
      <c r="DL27" s="634">
        <v>31639</v>
      </c>
      <c r="DM27" s="657"/>
      <c r="DN27" s="657"/>
      <c r="DO27" s="657"/>
      <c r="DP27" s="657"/>
      <c r="DQ27" s="657"/>
      <c r="DR27" s="657"/>
      <c r="DS27" s="657"/>
      <c r="DT27" s="657"/>
      <c r="DU27" s="657"/>
      <c r="DV27" s="658"/>
      <c r="DW27" s="630">
        <v>2.2000000000000002</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7212</v>
      </c>
      <c r="S28" s="626"/>
      <c r="T28" s="626"/>
      <c r="U28" s="626"/>
      <c r="V28" s="626"/>
      <c r="W28" s="626"/>
      <c r="X28" s="626"/>
      <c r="Y28" s="627"/>
      <c r="Z28" s="628">
        <v>0.3</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311963</v>
      </c>
      <c r="CS28" s="626"/>
      <c r="CT28" s="626"/>
      <c r="CU28" s="626"/>
      <c r="CV28" s="626"/>
      <c r="CW28" s="626"/>
      <c r="CX28" s="626"/>
      <c r="CY28" s="627"/>
      <c r="CZ28" s="659">
        <v>13.7</v>
      </c>
      <c r="DA28" s="660"/>
      <c r="DB28" s="660"/>
      <c r="DC28" s="661"/>
      <c r="DD28" s="634">
        <v>311962</v>
      </c>
      <c r="DE28" s="626"/>
      <c r="DF28" s="626"/>
      <c r="DG28" s="626"/>
      <c r="DH28" s="626"/>
      <c r="DI28" s="626"/>
      <c r="DJ28" s="626"/>
      <c r="DK28" s="627"/>
      <c r="DL28" s="634">
        <v>311962</v>
      </c>
      <c r="DM28" s="626"/>
      <c r="DN28" s="626"/>
      <c r="DO28" s="626"/>
      <c r="DP28" s="626"/>
      <c r="DQ28" s="626"/>
      <c r="DR28" s="626"/>
      <c r="DS28" s="626"/>
      <c r="DT28" s="626"/>
      <c r="DU28" s="626"/>
      <c r="DV28" s="627"/>
      <c r="DW28" s="630">
        <v>21.5</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7286</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311963</v>
      </c>
      <c r="CS29" s="657"/>
      <c r="CT29" s="657"/>
      <c r="CU29" s="657"/>
      <c r="CV29" s="657"/>
      <c r="CW29" s="657"/>
      <c r="CX29" s="657"/>
      <c r="CY29" s="658"/>
      <c r="CZ29" s="659">
        <v>13.7</v>
      </c>
      <c r="DA29" s="660"/>
      <c r="DB29" s="660"/>
      <c r="DC29" s="661"/>
      <c r="DD29" s="634">
        <v>311962</v>
      </c>
      <c r="DE29" s="657"/>
      <c r="DF29" s="657"/>
      <c r="DG29" s="657"/>
      <c r="DH29" s="657"/>
      <c r="DI29" s="657"/>
      <c r="DJ29" s="657"/>
      <c r="DK29" s="658"/>
      <c r="DL29" s="634">
        <v>311962</v>
      </c>
      <c r="DM29" s="657"/>
      <c r="DN29" s="657"/>
      <c r="DO29" s="657"/>
      <c r="DP29" s="657"/>
      <c r="DQ29" s="657"/>
      <c r="DR29" s="657"/>
      <c r="DS29" s="657"/>
      <c r="DT29" s="657"/>
      <c r="DU29" s="657"/>
      <c r="DV29" s="658"/>
      <c r="DW29" s="630">
        <v>21.5</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2500</v>
      </c>
      <c r="S30" s="626"/>
      <c r="T30" s="626"/>
      <c r="U30" s="626"/>
      <c r="V30" s="626"/>
      <c r="W30" s="626"/>
      <c r="X30" s="626"/>
      <c r="Y30" s="627"/>
      <c r="Z30" s="628">
        <v>0.1</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98.5</v>
      </c>
      <c r="BH30" s="684"/>
      <c r="BI30" s="684"/>
      <c r="BJ30" s="684"/>
      <c r="BK30" s="684"/>
      <c r="BL30" s="684"/>
      <c r="BM30" s="620">
        <v>94.8</v>
      </c>
      <c r="BN30" s="684"/>
      <c r="BO30" s="684"/>
      <c r="BP30" s="684"/>
      <c r="BQ30" s="685"/>
      <c r="BR30" s="683">
        <v>98.7</v>
      </c>
      <c r="BS30" s="684"/>
      <c r="BT30" s="684"/>
      <c r="BU30" s="684"/>
      <c r="BV30" s="684"/>
      <c r="BW30" s="684"/>
      <c r="BX30" s="620">
        <v>94.7</v>
      </c>
      <c r="BY30" s="684"/>
      <c r="BZ30" s="684"/>
      <c r="CA30" s="684"/>
      <c r="CB30" s="685"/>
      <c r="CD30" s="688"/>
      <c r="CE30" s="689"/>
      <c r="CF30" s="639" t="s">
        <v>292</v>
      </c>
      <c r="CG30" s="640"/>
      <c r="CH30" s="640"/>
      <c r="CI30" s="640"/>
      <c r="CJ30" s="640"/>
      <c r="CK30" s="640"/>
      <c r="CL30" s="640"/>
      <c r="CM30" s="640"/>
      <c r="CN30" s="640"/>
      <c r="CO30" s="640"/>
      <c r="CP30" s="640"/>
      <c r="CQ30" s="641"/>
      <c r="CR30" s="625">
        <v>296534</v>
      </c>
      <c r="CS30" s="626"/>
      <c r="CT30" s="626"/>
      <c r="CU30" s="626"/>
      <c r="CV30" s="626"/>
      <c r="CW30" s="626"/>
      <c r="CX30" s="626"/>
      <c r="CY30" s="627"/>
      <c r="CZ30" s="659">
        <v>13</v>
      </c>
      <c r="DA30" s="660"/>
      <c r="DB30" s="660"/>
      <c r="DC30" s="661"/>
      <c r="DD30" s="634">
        <v>296534</v>
      </c>
      <c r="DE30" s="626"/>
      <c r="DF30" s="626"/>
      <c r="DG30" s="626"/>
      <c r="DH30" s="626"/>
      <c r="DI30" s="626"/>
      <c r="DJ30" s="626"/>
      <c r="DK30" s="627"/>
      <c r="DL30" s="634">
        <v>296534</v>
      </c>
      <c r="DM30" s="626"/>
      <c r="DN30" s="626"/>
      <c r="DO30" s="626"/>
      <c r="DP30" s="626"/>
      <c r="DQ30" s="626"/>
      <c r="DR30" s="626"/>
      <c r="DS30" s="626"/>
      <c r="DT30" s="626"/>
      <c r="DU30" s="626"/>
      <c r="DV30" s="627"/>
      <c r="DW30" s="630">
        <v>20.5</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356608</v>
      </c>
      <c r="S31" s="626"/>
      <c r="T31" s="626"/>
      <c r="U31" s="626"/>
      <c r="V31" s="626"/>
      <c r="W31" s="626"/>
      <c r="X31" s="626"/>
      <c r="Y31" s="627"/>
      <c r="Z31" s="628">
        <v>13.8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99.9</v>
      </c>
      <c r="BH31" s="657"/>
      <c r="BI31" s="657"/>
      <c r="BJ31" s="657"/>
      <c r="BK31" s="657"/>
      <c r="BL31" s="657"/>
      <c r="BM31" s="631">
        <v>98.7</v>
      </c>
      <c r="BN31" s="681"/>
      <c r="BO31" s="681"/>
      <c r="BP31" s="681"/>
      <c r="BQ31" s="682"/>
      <c r="BR31" s="680">
        <v>99.7</v>
      </c>
      <c r="BS31" s="657"/>
      <c r="BT31" s="657"/>
      <c r="BU31" s="657"/>
      <c r="BV31" s="657"/>
      <c r="BW31" s="657"/>
      <c r="BX31" s="631">
        <v>97.3</v>
      </c>
      <c r="BY31" s="681"/>
      <c r="BZ31" s="681"/>
      <c r="CA31" s="681"/>
      <c r="CB31" s="682"/>
      <c r="CD31" s="688"/>
      <c r="CE31" s="689"/>
      <c r="CF31" s="639" t="s">
        <v>296</v>
      </c>
      <c r="CG31" s="640"/>
      <c r="CH31" s="640"/>
      <c r="CI31" s="640"/>
      <c r="CJ31" s="640"/>
      <c r="CK31" s="640"/>
      <c r="CL31" s="640"/>
      <c r="CM31" s="640"/>
      <c r="CN31" s="640"/>
      <c r="CO31" s="640"/>
      <c r="CP31" s="640"/>
      <c r="CQ31" s="641"/>
      <c r="CR31" s="625">
        <v>15429</v>
      </c>
      <c r="CS31" s="657"/>
      <c r="CT31" s="657"/>
      <c r="CU31" s="657"/>
      <c r="CV31" s="657"/>
      <c r="CW31" s="657"/>
      <c r="CX31" s="657"/>
      <c r="CY31" s="658"/>
      <c r="CZ31" s="659">
        <v>0.7</v>
      </c>
      <c r="DA31" s="660"/>
      <c r="DB31" s="660"/>
      <c r="DC31" s="661"/>
      <c r="DD31" s="634">
        <v>15428</v>
      </c>
      <c r="DE31" s="657"/>
      <c r="DF31" s="657"/>
      <c r="DG31" s="657"/>
      <c r="DH31" s="657"/>
      <c r="DI31" s="657"/>
      <c r="DJ31" s="657"/>
      <c r="DK31" s="658"/>
      <c r="DL31" s="634">
        <v>15428</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16452</v>
      </c>
      <c r="S32" s="626"/>
      <c r="T32" s="626"/>
      <c r="U32" s="626"/>
      <c r="V32" s="626"/>
      <c r="W32" s="626"/>
      <c r="X32" s="626"/>
      <c r="Y32" s="627"/>
      <c r="Z32" s="628">
        <v>0.6</v>
      </c>
      <c r="AA32" s="628"/>
      <c r="AB32" s="628"/>
      <c r="AC32" s="628"/>
      <c r="AD32" s="629">
        <v>5048</v>
      </c>
      <c r="AE32" s="629"/>
      <c r="AF32" s="629"/>
      <c r="AG32" s="629"/>
      <c r="AH32" s="629"/>
      <c r="AI32" s="629"/>
      <c r="AJ32" s="629"/>
      <c r="AK32" s="629"/>
      <c r="AL32" s="630">
        <v>0.4</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97.6</v>
      </c>
      <c r="BH32" s="693"/>
      <c r="BI32" s="693"/>
      <c r="BJ32" s="693"/>
      <c r="BK32" s="693"/>
      <c r="BL32" s="693"/>
      <c r="BM32" s="694">
        <v>92.2</v>
      </c>
      <c r="BN32" s="693"/>
      <c r="BO32" s="693"/>
      <c r="BP32" s="693"/>
      <c r="BQ32" s="695"/>
      <c r="BR32" s="692">
        <v>98.1</v>
      </c>
      <c r="BS32" s="693"/>
      <c r="BT32" s="693"/>
      <c r="BU32" s="693"/>
      <c r="BV32" s="693"/>
      <c r="BW32" s="693"/>
      <c r="BX32" s="694">
        <v>92.7</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202400</v>
      </c>
      <c r="S33" s="626"/>
      <c r="T33" s="626"/>
      <c r="U33" s="626"/>
      <c r="V33" s="626"/>
      <c r="W33" s="626"/>
      <c r="X33" s="626"/>
      <c r="Y33" s="627"/>
      <c r="Z33" s="628">
        <v>7.8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958558</v>
      </c>
      <c r="CS33" s="657"/>
      <c r="CT33" s="657"/>
      <c r="CU33" s="657"/>
      <c r="CV33" s="657"/>
      <c r="CW33" s="657"/>
      <c r="CX33" s="657"/>
      <c r="CY33" s="658"/>
      <c r="CZ33" s="659">
        <v>42</v>
      </c>
      <c r="DA33" s="660"/>
      <c r="DB33" s="660"/>
      <c r="DC33" s="661"/>
      <c r="DD33" s="634">
        <v>819878</v>
      </c>
      <c r="DE33" s="657"/>
      <c r="DF33" s="657"/>
      <c r="DG33" s="657"/>
      <c r="DH33" s="657"/>
      <c r="DI33" s="657"/>
      <c r="DJ33" s="657"/>
      <c r="DK33" s="658"/>
      <c r="DL33" s="634">
        <v>441904</v>
      </c>
      <c r="DM33" s="657"/>
      <c r="DN33" s="657"/>
      <c r="DO33" s="657"/>
      <c r="DP33" s="657"/>
      <c r="DQ33" s="657"/>
      <c r="DR33" s="657"/>
      <c r="DS33" s="657"/>
      <c r="DT33" s="657"/>
      <c r="DU33" s="657"/>
      <c r="DV33" s="658"/>
      <c r="DW33" s="630">
        <v>30.5</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218532</v>
      </c>
      <c r="CS34" s="626"/>
      <c r="CT34" s="626"/>
      <c r="CU34" s="626"/>
      <c r="CV34" s="626"/>
      <c r="CW34" s="626"/>
      <c r="CX34" s="626"/>
      <c r="CY34" s="627"/>
      <c r="CZ34" s="659">
        <v>9.6</v>
      </c>
      <c r="DA34" s="660"/>
      <c r="DB34" s="660"/>
      <c r="DC34" s="661"/>
      <c r="DD34" s="634">
        <v>167817</v>
      </c>
      <c r="DE34" s="626"/>
      <c r="DF34" s="626"/>
      <c r="DG34" s="626"/>
      <c r="DH34" s="626"/>
      <c r="DI34" s="626"/>
      <c r="DJ34" s="626"/>
      <c r="DK34" s="627"/>
      <c r="DL34" s="634">
        <v>107535</v>
      </c>
      <c r="DM34" s="626"/>
      <c r="DN34" s="626"/>
      <c r="DO34" s="626"/>
      <c r="DP34" s="626"/>
      <c r="DQ34" s="626"/>
      <c r="DR34" s="626"/>
      <c r="DS34" s="626"/>
      <c r="DT34" s="626"/>
      <c r="DU34" s="626"/>
      <c r="DV34" s="627"/>
      <c r="DW34" s="630">
        <v>7.4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51000</v>
      </c>
      <c r="S35" s="626"/>
      <c r="T35" s="626"/>
      <c r="U35" s="626"/>
      <c r="V35" s="626"/>
      <c r="W35" s="626"/>
      <c r="X35" s="626"/>
      <c r="Y35" s="627"/>
      <c r="Z35" s="628">
        <v>2</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195154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1075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15160</v>
      </c>
      <c r="CS35" s="657"/>
      <c r="CT35" s="657"/>
      <c r="CU35" s="657"/>
      <c r="CV35" s="657"/>
      <c r="CW35" s="657"/>
      <c r="CX35" s="657"/>
      <c r="CY35" s="658"/>
      <c r="CZ35" s="659">
        <v>0.7</v>
      </c>
      <c r="DA35" s="660"/>
      <c r="DB35" s="660"/>
      <c r="DC35" s="661"/>
      <c r="DD35" s="634">
        <v>11965</v>
      </c>
      <c r="DE35" s="657"/>
      <c r="DF35" s="657"/>
      <c r="DG35" s="657"/>
      <c r="DH35" s="657"/>
      <c r="DI35" s="657"/>
      <c r="DJ35" s="657"/>
      <c r="DK35" s="658"/>
      <c r="DL35" s="634">
        <v>11965</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2590413</v>
      </c>
      <c r="S36" s="698"/>
      <c r="T36" s="698"/>
      <c r="U36" s="698"/>
      <c r="V36" s="698"/>
      <c r="W36" s="698"/>
      <c r="X36" s="698"/>
      <c r="Y36" s="699"/>
      <c r="Z36" s="700">
        <v>100</v>
      </c>
      <c r="AA36" s="700"/>
      <c r="AB36" s="700"/>
      <c r="AC36" s="700"/>
      <c r="AD36" s="701">
        <v>1398770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24142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-3486</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263870</v>
      </c>
      <c r="CS36" s="626"/>
      <c r="CT36" s="626"/>
      <c r="CU36" s="626"/>
      <c r="CV36" s="626"/>
      <c r="CW36" s="626"/>
      <c r="CX36" s="626"/>
      <c r="CY36" s="627"/>
      <c r="CZ36" s="659">
        <v>11.6</v>
      </c>
      <c r="DA36" s="660"/>
      <c r="DB36" s="660"/>
      <c r="DC36" s="661"/>
      <c r="DD36" s="634">
        <v>215070</v>
      </c>
      <c r="DE36" s="626"/>
      <c r="DF36" s="626"/>
      <c r="DG36" s="626"/>
      <c r="DH36" s="626"/>
      <c r="DI36" s="626"/>
      <c r="DJ36" s="626"/>
      <c r="DK36" s="627"/>
      <c r="DL36" s="634">
        <v>180431</v>
      </c>
      <c r="DM36" s="626"/>
      <c r="DN36" s="626"/>
      <c r="DO36" s="626"/>
      <c r="DP36" s="626"/>
      <c r="DQ36" s="626"/>
      <c r="DR36" s="626"/>
      <c r="DS36" s="626"/>
      <c r="DT36" s="626"/>
      <c r="DU36" s="626"/>
      <c r="DV36" s="627"/>
      <c r="DW36" s="630">
        <v>12.4</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4392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329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141372</v>
      </c>
      <c r="CS37" s="657"/>
      <c r="CT37" s="657"/>
      <c r="CU37" s="657"/>
      <c r="CV37" s="657"/>
      <c r="CW37" s="657"/>
      <c r="CX37" s="657"/>
      <c r="CY37" s="658"/>
      <c r="CZ37" s="659">
        <v>6.2</v>
      </c>
      <c r="DA37" s="660"/>
      <c r="DB37" s="660"/>
      <c r="DC37" s="661"/>
      <c r="DD37" s="634">
        <v>137373</v>
      </c>
      <c r="DE37" s="657"/>
      <c r="DF37" s="657"/>
      <c r="DG37" s="657"/>
      <c r="DH37" s="657"/>
      <c r="DI37" s="657"/>
      <c r="DJ37" s="657"/>
      <c r="DK37" s="658"/>
      <c r="DL37" s="634">
        <v>132070</v>
      </c>
      <c r="DM37" s="657"/>
      <c r="DN37" s="657"/>
      <c r="DO37" s="657"/>
      <c r="DP37" s="657"/>
      <c r="DQ37" s="657"/>
      <c r="DR37" s="657"/>
      <c r="DS37" s="657"/>
      <c r="DT37" s="657"/>
      <c r="DU37" s="657"/>
      <c r="DV37" s="658"/>
      <c r="DW37" s="630">
        <v>9.1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516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195154</v>
      </c>
      <c r="CS38" s="626"/>
      <c r="CT38" s="626"/>
      <c r="CU38" s="626"/>
      <c r="CV38" s="626"/>
      <c r="CW38" s="626"/>
      <c r="CX38" s="626"/>
      <c r="CY38" s="627"/>
      <c r="CZ38" s="659">
        <v>8.5</v>
      </c>
      <c r="DA38" s="660"/>
      <c r="DB38" s="660"/>
      <c r="DC38" s="661"/>
      <c r="DD38" s="634">
        <v>175051</v>
      </c>
      <c r="DE38" s="626"/>
      <c r="DF38" s="626"/>
      <c r="DG38" s="626"/>
      <c r="DH38" s="626"/>
      <c r="DI38" s="626"/>
      <c r="DJ38" s="626"/>
      <c r="DK38" s="627"/>
      <c r="DL38" s="634">
        <v>141973</v>
      </c>
      <c r="DM38" s="626"/>
      <c r="DN38" s="626"/>
      <c r="DO38" s="626"/>
      <c r="DP38" s="626"/>
      <c r="DQ38" s="626"/>
      <c r="DR38" s="626"/>
      <c r="DS38" s="626"/>
      <c r="DT38" s="626"/>
      <c r="DU38" s="626"/>
      <c r="DV38" s="627"/>
      <c r="DW38" s="630">
        <v>9.8000000000000007</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68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265842</v>
      </c>
      <c r="CS39" s="657"/>
      <c r="CT39" s="657"/>
      <c r="CU39" s="657"/>
      <c r="CV39" s="657"/>
      <c r="CW39" s="657"/>
      <c r="CX39" s="657"/>
      <c r="CY39" s="658"/>
      <c r="CZ39" s="659">
        <v>11.6</v>
      </c>
      <c r="DA39" s="660"/>
      <c r="DB39" s="660"/>
      <c r="DC39" s="661"/>
      <c r="DD39" s="634">
        <v>249975</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53576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113044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389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432066</v>
      </c>
      <c r="CS42" s="626"/>
      <c r="CT42" s="626"/>
      <c r="CU42" s="626"/>
      <c r="CV42" s="626"/>
      <c r="CW42" s="626"/>
      <c r="CX42" s="626"/>
      <c r="CY42" s="627"/>
      <c r="CZ42" s="659">
        <v>18.899999999999999</v>
      </c>
      <c r="DA42" s="708"/>
      <c r="DB42" s="708"/>
      <c r="DC42" s="709"/>
      <c r="DD42" s="634">
        <v>55285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416718</v>
      </c>
      <c r="CS44" s="626"/>
      <c r="CT44" s="626"/>
      <c r="CU44" s="626"/>
      <c r="CV44" s="626"/>
      <c r="CW44" s="626"/>
      <c r="CX44" s="626"/>
      <c r="CY44" s="627"/>
      <c r="CZ44" s="659">
        <v>18.2</v>
      </c>
      <c r="DA44" s="708"/>
      <c r="DB44" s="708"/>
      <c r="DC44" s="709"/>
      <c r="DD44" s="634">
        <v>55285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319394</v>
      </c>
      <c r="CS45" s="657"/>
      <c r="CT45" s="657"/>
      <c r="CU45" s="657"/>
      <c r="CV45" s="657"/>
      <c r="CW45" s="657"/>
      <c r="CX45" s="657"/>
      <c r="CY45" s="658"/>
      <c r="CZ45" s="659">
        <v>14</v>
      </c>
      <c r="DA45" s="660"/>
      <c r="DB45" s="660"/>
      <c r="DC45" s="661"/>
      <c r="DD45" s="634">
        <v>21515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90519</v>
      </c>
      <c r="CS46" s="626"/>
      <c r="CT46" s="626"/>
      <c r="CU46" s="626"/>
      <c r="CV46" s="626"/>
      <c r="CW46" s="626"/>
      <c r="CX46" s="626"/>
      <c r="CY46" s="627"/>
      <c r="CZ46" s="659">
        <v>4</v>
      </c>
      <c r="DA46" s="708"/>
      <c r="DB46" s="708"/>
      <c r="DC46" s="709"/>
      <c r="DD46" s="634">
        <v>31419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15348</v>
      </c>
      <c r="CS47" s="657"/>
      <c r="CT47" s="657"/>
      <c r="CU47" s="657"/>
      <c r="CV47" s="657"/>
      <c r="CW47" s="657"/>
      <c r="CX47" s="657"/>
      <c r="CY47" s="658"/>
      <c r="CZ47" s="659">
        <v>0.7</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2283845</v>
      </c>
      <c r="CS49" s="693"/>
      <c r="CT49" s="693"/>
      <c r="CU49" s="693"/>
      <c r="CV49" s="693"/>
      <c r="CW49" s="693"/>
      <c r="CX49" s="693"/>
      <c r="CY49" s="720"/>
      <c r="CZ49" s="721">
        <v>100</v>
      </c>
      <c r="DA49" s="722"/>
      <c r="DB49" s="722"/>
      <c r="DC49" s="723"/>
      <c r="DD49" s="724">
        <v>1637950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2590</v>
      </c>
      <c r="R7" s="755"/>
      <c r="S7" s="755"/>
      <c r="T7" s="755"/>
      <c r="U7" s="755"/>
      <c r="V7" s="755">
        <v>2284</v>
      </c>
      <c r="W7" s="755"/>
      <c r="X7" s="755"/>
      <c r="Y7" s="755"/>
      <c r="Z7" s="755"/>
      <c r="AA7" s="755">
        <v>306</v>
      </c>
      <c r="AB7" s="755"/>
      <c r="AC7" s="755"/>
      <c r="AD7" s="755"/>
      <c r="AE7" s="756"/>
      <c r="AF7" s="757">
        <v>301</v>
      </c>
      <c r="AG7" s="758"/>
      <c r="AH7" s="758"/>
      <c r="AI7" s="758"/>
      <c r="AJ7" s="759"/>
      <c r="AK7" s="794"/>
      <c r="AL7" s="795"/>
      <c r="AM7" s="795"/>
      <c r="AN7" s="795"/>
      <c r="AO7" s="795"/>
      <c r="AP7" s="795">
        <v>1649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301</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330</v>
      </c>
      <c r="R28" s="843"/>
      <c r="S28" s="843"/>
      <c r="T28" s="843"/>
      <c r="U28" s="843"/>
      <c r="V28" s="843">
        <v>329</v>
      </c>
      <c r="W28" s="843"/>
      <c r="X28" s="843"/>
      <c r="Y28" s="843"/>
      <c r="Z28" s="843"/>
      <c r="AA28" s="843">
        <v>1</v>
      </c>
      <c r="AB28" s="843"/>
      <c r="AC28" s="843"/>
      <c r="AD28" s="843"/>
      <c r="AE28" s="844"/>
      <c r="AF28" s="845">
        <v>1</v>
      </c>
      <c r="AG28" s="843"/>
      <c r="AH28" s="843"/>
      <c r="AI28" s="843"/>
      <c r="AJ28" s="846"/>
      <c r="AK28" s="847">
        <v>15</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115</v>
      </c>
      <c r="R29" s="779"/>
      <c r="S29" s="779"/>
      <c r="T29" s="779"/>
      <c r="U29" s="779"/>
      <c r="V29" s="779">
        <v>115</v>
      </c>
      <c r="W29" s="779"/>
      <c r="X29" s="779"/>
      <c r="Y29" s="779"/>
      <c r="Z29" s="779"/>
      <c r="AA29" s="779">
        <v>0</v>
      </c>
      <c r="AB29" s="779"/>
      <c r="AC29" s="779"/>
      <c r="AD29" s="779"/>
      <c r="AE29" s="780"/>
      <c r="AF29" s="781">
        <v>0</v>
      </c>
      <c r="AG29" s="782"/>
      <c r="AH29" s="782"/>
      <c r="AI29" s="782"/>
      <c r="AJ29" s="783"/>
      <c r="AK29" s="850">
        <v>27</v>
      </c>
      <c r="AL29" s="851"/>
      <c r="AM29" s="851"/>
      <c r="AN29" s="851"/>
      <c r="AO29" s="851"/>
      <c r="AP29" s="851">
        <v>18</v>
      </c>
      <c r="AQ29" s="851"/>
      <c r="AR29" s="851"/>
      <c r="AS29" s="851"/>
      <c r="AT29" s="851"/>
      <c r="AU29" s="851">
        <v>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320</v>
      </c>
      <c r="R30" s="779"/>
      <c r="S30" s="779"/>
      <c r="T30" s="779"/>
      <c r="U30" s="779"/>
      <c r="V30" s="779">
        <v>316</v>
      </c>
      <c r="W30" s="779"/>
      <c r="X30" s="779"/>
      <c r="Y30" s="779"/>
      <c r="Z30" s="779"/>
      <c r="AA30" s="779">
        <v>4</v>
      </c>
      <c r="AB30" s="779"/>
      <c r="AC30" s="779"/>
      <c r="AD30" s="779"/>
      <c r="AE30" s="780"/>
      <c r="AF30" s="781">
        <v>4</v>
      </c>
      <c r="AG30" s="782"/>
      <c r="AH30" s="782"/>
      <c r="AI30" s="782"/>
      <c r="AJ30" s="783"/>
      <c r="AK30" s="850">
        <v>54</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35</v>
      </c>
      <c r="R31" s="779"/>
      <c r="S31" s="779"/>
      <c r="T31" s="779"/>
      <c r="U31" s="779"/>
      <c r="V31" s="779">
        <v>35</v>
      </c>
      <c r="W31" s="779"/>
      <c r="X31" s="779"/>
      <c r="Y31" s="779"/>
      <c r="Z31" s="779"/>
      <c r="AA31" s="779">
        <v>0</v>
      </c>
      <c r="AB31" s="779"/>
      <c r="AC31" s="779"/>
      <c r="AD31" s="779"/>
      <c r="AE31" s="780"/>
      <c r="AF31" s="781" t="s">
        <v>112</v>
      </c>
      <c r="AG31" s="782"/>
      <c r="AH31" s="782"/>
      <c r="AI31" s="782"/>
      <c r="AJ31" s="783"/>
      <c r="AK31" s="850">
        <v>19</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62</v>
      </c>
      <c r="R32" s="779"/>
      <c r="S32" s="779"/>
      <c r="T32" s="779"/>
      <c r="U32" s="779"/>
      <c r="V32" s="779">
        <v>60</v>
      </c>
      <c r="W32" s="779"/>
      <c r="X32" s="779"/>
      <c r="Y32" s="779"/>
      <c r="Z32" s="779"/>
      <c r="AA32" s="779">
        <v>2</v>
      </c>
      <c r="AB32" s="779"/>
      <c r="AC32" s="779"/>
      <c r="AD32" s="779"/>
      <c r="AE32" s="780"/>
      <c r="AF32" s="781">
        <v>2</v>
      </c>
      <c r="AG32" s="782"/>
      <c r="AH32" s="782"/>
      <c r="AI32" s="782"/>
      <c r="AJ32" s="783"/>
      <c r="AK32" s="850">
        <v>24</v>
      </c>
      <c r="AL32" s="851"/>
      <c r="AM32" s="851"/>
      <c r="AN32" s="851"/>
      <c r="AO32" s="851"/>
      <c r="AP32" s="851">
        <v>312</v>
      </c>
      <c r="AQ32" s="851"/>
      <c r="AR32" s="851"/>
      <c r="AS32" s="851"/>
      <c r="AT32" s="851"/>
      <c r="AU32" s="851">
        <v>146</v>
      </c>
      <c r="AV32" s="851"/>
      <c r="AW32" s="851"/>
      <c r="AX32" s="851"/>
      <c r="AY32" s="851"/>
      <c r="AZ32" s="852"/>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531</v>
      </c>
      <c r="C68" s="890"/>
      <c r="D68" s="890"/>
      <c r="E68" s="890"/>
      <c r="F68" s="890"/>
      <c r="G68" s="890"/>
      <c r="H68" s="890"/>
      <c r="I68" s="890"/>
      <c r="J68" s="890"/>
      <c r="K68" s="890"/>
      <c r="L68" s="890"/>
      <c r="M68" s="890"/>
      <c r="N68" s="890"/>
      <c r="O68" s="890"/>
      <c r="P68" s="891"/>
      <c r="Q68" s="892">
        <v>184</v>
      </c>
      <c r="R68" s="886"/>
      <c r="S68" s="886"/>
      <c r="T68" s="886"/>
      <c r="U68" s="886"/>
      <c r="V68" s="886">
        <v>175</v>
      </c>
      <c r="W68" s="886"/>
      <c r="X68" s="886"/>
      <c r="Y68" s="886"/>
      <c r="Z68" s="886"/>
      <c r="AA68" s="886">
        <v>9</v>
      </c>
      <c r="AB68" s="886"/>
      <c r="AC68" s="886"/>
      <c r="AD68" s="886"/>
      <c r="AE68" s="886"/>
      <c r="AF68" s="886">
        <v>9</v>
      </c>
      <c r="AG68" s="886"/>
      <c r="AH68" s="886"/>
      <c r="AI68" s="886"/>
      <c r="AJ68" s="886"/>
      <c r="AK68" s="886"/>
      <c r="AL68" s="886"/>
      <c r="AM68" s="886"/>
      <c r="AN68" s="886"/>
      <c r="AO68" s="886"/>
      <c r="AP68" s="886">
        <v>3</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532</v>
      </c>
      <c r="C69" s="894"/>
      <c r="D69" s="894"/>
      <c r="E69" s="894"/>
      <c r="F69" s="894"/>
      <c r="G69" s="894"/>
      <c r="H69" s="894"/>
      <c r="I69" s="894"/>
      <c r="J69" s="894"/>
      <c r="K69" s="894"/>
      <c r="L69" s="894"/>
      <c r="M69" s="894"/>
      <c r="N69" s="894"/>
      <c r="O69" s="894"/>
      <c r="P69" s="895"/>
      <c r="Q69" s="896">
        <v>5242</v>
      </c>
      <c r="R69" s="851"/>
      <c r="S69" s="851"/>
      <c r="T69" s="851"/>
      <c r="U69" s="851"/>
      <c r="V69" s="851">
        <v>5217</v>
      </c>
      <c r="W69" s="851"/>
      <c r="X69" s="851"/>
      <c r="Y69" s="851"/>
      <c r="Z69" s="851"/>
      <c r="AA69" s="851">
        <v>26</v>
      </c>
      <c r="AB69" s="851"/>
      <c r="AC69" s="851"/>
      <c r="AD69" s="851"/>
      <c r="AE69" s="851"/>
      <c r="AF69" s="851">
        <v>26</v>
      </c>
      <c r="AG69" s="851"/>
      <c r="AH69" s="851"/>
      <c r="AI69" s="851"/>
      <c r="AJ69" s="851"/>
      <c r="AK69" s="851">
        <v>12</v>
      </c>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533</v>
      </c>
      <c r="C70" s="894"/>
      <c r="D70" s="894"/>
      <c r="E70" s="894"/>
      <c r="F70" s="894"/>
      <c r="G70" s="894"/>
      <c r="H70" s="894"/>
      <c r="I70" s="894"/>
      <c r="J70" s="894"/>
      <c r="K70" s="894"/>
      <c r="L70" s="894"/>
      <c r="M70" s="894"/>
      <c r="N70" s="894"/>
      <c r="O70" s="894"/>
      <c r="P70" s="895"/>
      <c r="Q70" s="896">
        <v>14094</v>
      </c>
      <c r="R70" s="851"/>
      <c r="S70" s="851"/>
      <c r="T70" s="851"/>
      <c r="U70" s="851"/>
      <c r="V70" s="851">
        <v>13724</v>
      </c>
      <c r="W70" s="851"/>
      <c r="X70" s="851"/>
      <c r="Y70" s="851"/>
      <c r="Z70" s="851"/>
      <c r="AA70" s="851">
        <v>370</v>
      </c>
      <c r="AB70" s="851"/>
      <c r="AC70" s="851"/>
      <c r="AD70" s="851"/>
      <c r="AE70" s="851"/>
      <c r="AF70" s="851">
        <v>370</v>
      </c>
      <c r="AG70" s="851"/>
      <c r="AH70" s="851"/>
      <c r="AI70" s="851"/>
      <c r="AJ70" s="851"/>
      <c r="AK70" s="851">
        <v>40</v>
      </c>
      <c r="AL70" s="851"/>
      <c r="AM70" s="851"/>
      <c r="AN70" s="851"/>
      <c r="AO70" s="851"/>
      <c r="AP70" s="851">
        <v>4119</v>
      </c>
      <c r="AQ70" s="851"/>
      <c r="AR70" s="851"/>
      <c r="AS70" s="851"/>
      <c r="AT70" s="851"/>
      <c r="AU70" s="851">
        <v>38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534</v>
      </c>
      <c r="C71" s="894"/>
      <c r="D71" s="894"/>
      <c r="E71" s="894"/>
      <c r="F71" s="894"/>
      <c r="G71" s="894"/>
      <c r="H71" s="894"/>
      <c r="I71" s="894"/>
      <c r="J71" s="894"/>
      <c r="K71" s="894"/>
      <c r="L71" s="894"/>
      <c r="M71" s="894"/>
      <c r="N71" s="894"/>
      <c r="O71" s="894"/>
      <c r="P71" s="895"/>
      <c r="Q71" s="896">
        <v>36</v>
      </c>
      <c r="R71" s="851"/>
      <c r="S71" s="851"/>
      <c r="T71" s="851"/>
      <c r="U71" s="851"/>
      <c r="V71" s="851">
        <v>35</v>
      </c>
      <c r="W71" s="851"/>
      <c r="X71" s="851"/>
      <c r="Y71" s="851"/>
      <c r="Z71" s="851"/>
      <c r="AA71" s="851">
        <v>1</v>
      </c>
      <c r="AB71" s="851"/>
      <c r="AC71" s="851"/>
      <c r="AD71" s="851"/>
      <c r="AE71" s="851"/>
      <c r="AF71" s="851">
        <v>1</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535</v>
      </c>
      <c r="C72" s="894"/>
      <c r="D72" s="894"/>
      <c r="E72" s="894"/>
      <c r="F72" s="894"/>
      <c r="G72" s="894"/>
      <c r="H72" s="894"/>
      <c r="I72" s="894"/>
      <c r="J72" s="894"/>
      <c r="K72" s="894"/>
      <c r="L72" s="894"/>
      <c r="M72" s="894"/>
      <c r="N72" s="894"/>
      <c r="O72" s="894"/>
      <c r="P72" s="895"/>
      <c r="Q72" s="896">
        <v>170</v>
      </c>
      <c r="R72" s="851"/>
      <c r="S72" s="851"/>
      <c r="T72" s="851"/>
      <c r="U72" s="851"/>
      <c r="V72" s="851">
        <v>166</v>
      </c>
      <c r="W72" s="851"/>
      <c r="X72" s="851"/>
      <c r="Y72" s="851"/>
      <c r="Z72" s="851"/>
      <c r="AA72" s="851">
        <v>4</v>
      </c>
      <c r="AB72" s="851"/>
      <c r="AC72" s="851"/>
      <c r="AD72" s="851"/>
      <c r="AE72" s="851"/>
      <c r="AF72" s="851">
        <v>4</v>
      </c>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536</v>
      </c>
      <c r="C73" s="894"/>
      <c r="D73" s="894"/>
      <c r="E73" s="894"/>
      <c r="F73" s="894"/>
      <c r="G73" s="894"/>
      <c r="H73" s="894"/>
      <c r="I73" s="894"/>
      <c r="J73" s="894"/>
      <c r="K73" s="894"/>
      <c r="L73" s="894"/>
      <c r="M73" s="894"/>
      <c r="N73" s="894"/>
      <c r="O73" s="894"/>
      <c r="P73" s="895"/>
      <c r="Q73" s="896">
        <v>126</v>
      </c>
      <c r="R73" s="851"/>
      <c r="S73" s="851"/>
      <c r="T73" s="851"/>
      <c r="U73" s="851"/>
      <c r="V73" s="851">
        <v>121</v>
      </c>
      <c r="W73" s="851"/>
      <c r="X73" s="851"/>
      <c r="Y73" s="851"/>
      <c r="Z73" s="851"/>
      <c r="AA73" s="851">
        <v>4</v>
      </c>
      <c r="AB73" s="851"/>
      <c r="AC73" s="851"/>
      <c r="AD73" s="851"/>
      <c r="AE73" s="851"/>
      <c r="AF73" s="851">
        <v>4</v>
      </c>
      <c r="AG73" s="851"/>
      <c r="AH73" s="851"/>
      <c r="AI73" s="851"/>
      <c r="AJ73" s="851"/>
      <c r="AK73" s="851">
        <v>19</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537</v>
      </c>
      <c r="C74" s="894"/>
      <c r="D74" s="894"/>
      <c r="E74" s="894"/>
      <c r="F74" s="894"/>
      <c r="G74" s="894"/>
      <c r="H74" s="894"/>
      <c r="I74" s="894"/>
      <c r="J74" s="894"/>
      <c r="K74" s="894"/>
      <c r="L74" s="894"/>
      <c r="M74" s="894"/>
      <c r="N74" s="894"/>
      <c r="O74" s="894"/>
      <c r="P74" s="895"/>
      <c r="Q74" s="896">
        <v>264</v>
      </c>
      <c r="R74" s="851"/>
      <c r="S74" s="851"/>
      <c r="T74" s="851"/>
      <c r="U74" s="851"/>
      <c r="V74" s="851">
        <v>264</v>
      </c>
      <c r="W74" s="851"/>
      <c r="X74" s="851"/>
      <c r="Y74" s="851"/>
      <c r="Z74" s="851"/>
      <c r="AA74" s="851">
        <v>0</v>
      </c>
      <c r="AB74" s="851"/>
      <c r="AC74" s="851"/>
      <c r="AD74" s="851"/>
      <c r="AE74" s="851"/>
      <c r="AF74" s="851">
        <v>0</v>
      </c>
      <c r="AG74" s="851"/>
      <c r="AH74" s="851"/>
      <c r="AI74" s="851"/>
      <c r="AJ74" s="851"/>
      <c r="AK74" s="851">
        <v>5</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538</v>
      </c>
      <c r="C75" s="894"/>
      <c r="D75" s="894"/>
      <c r="E75" s="894"/>
      <c r="F75" s="894"/>
      <c r="G75" s="894"/>
      <c r="H75" s="894"/>
      <c r="I75" s="894"/>
      <c r="J75" s="894"/>
      <c r="K75" s="894"/>
      <c r="L75" s="894"/>
      <c r="M75" s="894"/>
      <c r="N75" s="894"/>
      <c r="O75" s="894"/>
      <c r="P75" s="895"/>
      <c r="Q75" s="899">
        <v>86</v>
      </c>
      <c r="R75" s="900"/>
      <c r="S75" s="900"/>
      <c r="T75" s="900"/>
      <c r="U75" s="850"/>
      <c r="V75" s="901">
        <v>68</v>
      </c>
      <c r="W75" s="900"/>
      <c r="X75" s="900"/>
      <c r="Y75" s="900"/>
      <c r="Z75" s="850"/>
      <c r="AA75" s="901">
        <v>17</v>
      </c>
      <c r="AB75" s="900"/>
      <c r="AC75" s="900"/>
      <c r="AD75" s="900"/>
      <c r="AE75" s="850"/>
      <c r="AF75" s="901">
        <v>17</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539</v>
      </c>
      <c r="C76" s="894"/>
      <c r="D76" s="894"/>
      <c r="E76" s="894"/>
      <c r="F76" s="894"/>
      <c r="G76" s="894"/>
      <c r="H76" s="894"/>
      <c r="I76" s="894"/>
      <c r="J76" s="894"/>
      <c r="K76" s="894"/>
      <c r="L76" s="894"/>
      <c r="M76" s="894"/>
      <c r="N76" s="894"/>
      <c r="O76" s="894"/>
      <c r="P76" s="895"/>
      <c r="Q76" s="899">
        <v>203</v>
      </c>
      <c r="R76" s="900"/>
      <c r="S76" s="900"/>
      <c r="T76" s="900"/>
      <c r="U76" s="850"/>
      <c r="V76" s="901">
        <v>125</v>
      </c>
      <c r="W76" s="900"/>
      <c r="X76" s="900"/>
      <c r="Y76" s="900"/>
      <c r="Z76" s="850"/>
      <c r="AA76" s="901">
        <v>78</v>
      </c>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287</v>
      </c>
      <c r="AG109" s="915"/>
      <c r="AH109" s="915"/>
      <c r="AI109" s="915"/>
      <c r="AJ109" s="916"/>
      <c r="AK109" s="914" t="s">
        <v>286</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287</v>
      </c>
      <c r="BW109" s="915"/>
      <c r="BX109" s="915"/>
      <c r="BY109" s="915"/>
      <c r="BZ109" s="916"/>
      <c r="CA109" s="914" t="s">
        <v>286</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287</v>
      </c>
      <c r="DM109" s="915"/>
      <c r="DN109" s="915"/>
      <c r="DO109" s="915"/>
      <c r="DP109" s="916"/>
      <c r="DQ109" s="914" t="s">
        <v>286</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419555</v>
      </c>
      <c r="AB110" s="922"/>
      <c r="AC110" s="922"/>
      <c r="AD110" s="922"/>
      <c r="AE110" s="923"/>
      <c r="AF110" s="924">
        <v>383775</v>
      </c>
      <c r="AG110" s="922"/>
      <c r="AH110" s="922"/>
      <c r="AI110" s="922"/>
      <c r="AJ110" s="923"/>
      <c r="AK110" s="924">
        <v>316355</v>
      </c>
      <c r="AL110" s="922"/>
      <c r="AM110" s="922"/>
      <c r="AN110" s="922"/>
      <c r="AO110" s="923"/>
      <c r="AP110" s="925">
        <v>27.1</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1939279</v>
      </c>
      <c r="BR110" s="957"/>
      <c r="BS110" s="957"/>
      <c r="BT110" s="957"/>
      <c r="BU110" s="957"/>
      <c r="BV110" s="957">
        <v>1747665</v>
      </c>
      <c r="BW110" s="957"/>
      <c r="BX110" s="957"/>
      <c r="BY110" s="957"/>
      <c r="BZ110" s="957"/>
      <c r="CA110" s="957">
        <v>1649431</v>
      </c>
      <c r="CB110" s="957"/>
      <c r="CC110" s="957"/>
      <c r="CD110" s="957"/>
      <c r="CE110" s="957"/>
      <c r="CF110" s="971">
        <v>141.1</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145428</v>
      </c>
      <c r="BR112" s="950"/>
      <c r="BS112" s="950"/>
      <c r="BT112" s="950"/>
      <c r="BU112" s="950"/>
      <c r="BV112" s="950">
        <v>150352</v>
      </c>
      <c r="BW112" s="950"/>
      <c r="BX112" s="950"/>
      <c r="BY112" s="950"/>
      <c r="BZ112" s="950"/>
      <c r="CA112" s="950">
        <v>149131</v>
      </c>
      <c r="CB112" s="950"/>
      <c r="CC112" s="950"/>
      <c r="CD112" s="950"/>
      <c r="CE112" s="950"/>
      <c r="CF112" s="944">
        <v>12.8</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12419</v>
      </c>
      <c r="AB113" s="964"/>
      <c r="AC113" s="964"/>
      <c r="AD113" s="964"/>
      <c r="AE113" s="965"/>
      <c r="AF113" s="966">
        <v>21351</v>
      </c>
      <c r="AG113" s="964"/>
      <c r="AH113" s="964"/>
      <c r="AI113" s="964"/>
      <c r="AJ113" s="965"/>
      <c r="AK113" s="966">
        <v>24301</v>
      </c>
      <c r="AL113" s="964"/>
      <c r="AM113" s="964"/>
      <c r="AN113" s="964"/>
      <c r="AO113" s="965"/>
      <c r="AP113" s="967">
        <v>2.1</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17496</v>
      </c>
      <c r="BR113" s="950"/>
      <c r="BS113" s="950"/>
      <c r="BT113" s="950"/>
      <c r="BU113" s="950"/>
      <c r="BV113" s="950">
        <v>32702</v>
      </c>
      <c r="BW113" s="950"/>
      <c r="BX113" s="950"/>
      <c r="BY113" s="950"/>
      <c r="BZ113" s="950"/>
      <c r="CA113" s="950">
        <v>38791</v>
      </c>
      <c r="CB113" s="950"/>
      <c r="CC113" s="950"/>
      <c r="CD113" s="950"/>
      <c r="CE113" s="950"/>
      <c r="CF113" s="944">
        <v>3.3</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1272</v>
      </c>
      <c r="AB114" s="989"/>
      <c r="AC114" s="989"/>
      <c r="AD114" s="989"/>
      <c r="AE114" s="990"/>
      <c r="AF114" s="991">
        <v>1219</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643433</v>
      </c>
      <c r="BR114" s="950"/>
      <c r="BS114" s="950"/>
      <c r="BT114" s="950"/>
      <c r="BU114" s="950"/>
      <c r="BV114" s="950">
        <v>612356</v>
      </c>
      <c r="BW114" s="950"/>
      <c r="BX114" s="950"/>
      <c r="BY114" s="950"/>
      <c r="BZ114" s="950"/>
      <c r="CA114" s="950">
        <v>596859</v>
      </c>
      <c r="CB114" s="950"/>
      <c r="CC114" s="950"/>
      <c r="CD114" s="950"/>
      <c r="CE114" s="950"/>
      <c r="CF114" s="944">
        <v>51</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433246</v>
      </c>
      <c r="AB117" s="1007"/>
      <c r="AC117" s="1007"/>
      <c r="AD117" s="1007"/>
      <c r="AE117" s="1008"/>
      <c r="AF117" s="1009">
        <v>406345</v>
      </c>
      <c r="AG117" s="1007"/>
      <c r="AH117" s="1007"/>
      <c r="AI117" s="1007"/>
      <c r="AJ117" s="1008"/>
      <c r="AK117" s="1009">
        <v>340656</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287</v>
      </c>
      <c r="AG118" s="915"/>
      <c r="AH118" s="915"/>
      <c r="AI118" s="915"/>
      <c r="AJ118" s="916"/>
      <c r="AK118" s="914" t="s">
        <v>286</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430</v>
      </c>
      <c r="BP119" s="1036"/>
      <c r="BQ119" s="1027">
        <v>2745636</v>
      </c>
      <c r="BR119" s="1028"/>
      <c r="BS119" s="1028"/>
      <c r="BT119" s="1028"/>
      <c r="BU119" s="1028"/>
      <c r="BV119" s="1028">
        <v>2543075</v>
      </c>
      <c r="BW119" s="1028"/>
      <c r="BX119" s="1028"/>
      <c r="BY119" s="1028"/>
      <c r="BZ119" s="1028"/>
      <c r="CA119" s="1028">
        <v>2434212</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2324379</v>
      </c>
      <c r="BR120" s="957"/>
      <c r="BS120" s="957"/>
      <c r="BT120" s="957"/>
      <c r="BU120" s="957"/>
      <c r="BV120" s="957">
        <v>2538323</v>
      </c>
      <c r="BW120" s="957"/>
      <c r="BX120" s="957"/>
      <c r="BY120" s="957"/>
      <c r="BZ120" s="957"/>
      <c r="CA120" s="957">
        <v>2770808</v>
      </c>
      <c r="CB120" s="957"/>
      <c r="CC120" s="957"/>
      <c r="CD120" s="957"/>
      <c r="CE120" s="957"/>
      <c r="CF120" s="971">
        <v>237</v>
      </c>
      <c r="CG120" s="972"/>
      <c r="CH120" s="972"/>
      <c r="CI120" s="972"/>
      <c r="CJ120" s="972"/>
      <c r="CK120" s="1037" t="s">
        <v>434</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144189</v>
      </c>
      <c r="DH120" s="957"/>
      <c r="DI120" s="957"/>
      <c r="DJ120" s="957"/>
      <c r="DK120" s="957"/>
      <c r="DL120" s="957">
        <v>148343</v>
      </c>
      <c r="DM120" s="957"/>
      <c r="DN120" s="957"/>
      <c r="DO120" s="957"/>
      <c r="DP120" s="957"/>
      <c r="DQ120" s="957">
        <v>146442</v>
      </c>
      <c r="DR120" s="957"/>
      <c r="DS120" s="957"/>
      <c r="DT120" s="957"/>
      <c r="DU120" s="957"/>
      <c r="DV120" s="958">
        <v>12.5</v>
      </c>
      <c r="DW120" s="958"/>
      <c r="DX120" s="958"/>
      <c r="DY120" s="958"/>
      <c r="DZ120" s="959"/>
    </row>
    <row r="121" spans="1:130" s="199" customFormat="1" ht="26.25" customHeight="1" x14ac:dyDescent="0.15">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380</v>
      </c>
      <c r="CQ121" s="1051"/>
      <c r="CR121" s="1051"/>
      <c r="CS121" s="1051"/>
      <c r="CT121" s="1051"/>
      <c r="CU121" s="1051"/>
      <c r="CV121" s="1051"/>
      <c r="CW121" s="1051"/>
      <c r="CX121" s="1051"/>
      <c r="CY121" s="1051"/>
      <c r="CZ121" s="1051"/>
      <c r="DA121" s="1051"/>
      <c r="DB121" s="1051"/>
      <c r="DC121" s="1051"/>
      <c r="DD121" s="1051"/>
      <c r="DE121" s="1051"/>
      <c r="DF121" s="1052"/>
      <c r="DG121" s="949">
        <v>1239</v>
      </c>
      <c r="DH121" s="950"/>
      <c r="DI121" s="950"/>
      <c r="DJ121" s="950"/>
      <c r="DK121" s="950"/>
      <c r="DL121" s="950">
        <v>2009</v>
      </c>
      <c r="DM121" s="950"/>
      <c r="DN121" s="950"/>
      <c r="DO121" s="950"/>
      <c r="DP121" s="950"/>
      <c r="DQ121" s="950">
        <v>2689</v>
      </c>
      <c r="DR121" s="950"/>
      <c r="DS121" s="950"/>
      <c r="DT121" s="950"/>
      <c r="DU121" s="950"/>
      <c r="DV121" s="951">
        <v>0.2</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1896228</v>
      </c>
      <c r="BR122" s="1028"/>
      <c r="BS122" s="1028"/>
      <c r="BT122" s="1028"/>
      <c r="BU122" s="1028"/>
      <c r="BV122" s="1028">
        <v>1747945</v>
      </c>
      <c r="BW122" s="1028"/>
      <c r="BX122" s="1028"/>
      <c r="BY122" s="1028"/>
      <c r="BZ122" s="1028"/>
      <c r="CA122" s="1028">
        <v>1647204</v>
      </c>
      <c r="CB122" s="1028"/>
      <c r="CC122" s="1028"/>
      <c r="CD122" s="1028"/>
      <c r="CE122" s="1028"/>
      <c r="CF122" s="1048">
        <v>140.9</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438</v>
      </c>
      <c r="BP123" s="1036"/>
      <c r="BQ123" s="1095">
        <v>4220607</v>
      </c>
      <c r="BR123" s="1096"/>
      <c r="BS123" s="1096"/>
      <c r="BT123" s="1096"/>
      <c r="BU123" s="1096"/>
      <c r="BV123" s="1096">
        <v>4286268</v>
      </c>
      <c r="BW123" s="1096"/>
      <c r="BX123" s="1096"/>
      <c r="BY123" s="1096"/>
      <c r="BZ123" s="1096"/>
      <c r="CA123" s="1096">
        <v>4418012</v>
      </c>
      <c r="CB123" s="1096"/>
      <c r="CC123" s="1096"/>
      <c r="CD123" s="1096"/>
      <c r="CE123" s="1096"/>
      <c r="CF123" s="1029"/>
      <c r="CG123" s="1030"/>
      <c r="CH123" s="1030"/>
      <c r="CI123" s="1030"/>
      <c r="CJ123" s="1031"/>
      <c r="CK123" s="1040"/>
      <c r="CL123" s="1041"/>
      <c r="CM123" s="1041"/>
      <c r="CN123" s="1041"/>
      <c r="CO123" s="1042"/>
      <c r="CP123" s="1050" t="s">
        <v>439</v>
      </c>
      <c r="CQ123" s="1051"/>
      <c r="CR123" s="1051"/>
      <c r="CS123" s="1051"/>
      <c r="CT123" s="1051"/>
      <c r="CU123" s="1051"/>
      <c r="CV123" s="1051"/>
      <c r="CW123" s="1051"/>
      <c r="CX123" s="1051"/>
      <c r="CY123" s="1051"/>
      <c r="CZ123" s="1051"/>
      <c r="DA123" s="1051"/>
      <c r="DB123" s="1051"/>
      <c r="DC123" s="1051"/>
      <c r="DD123" s="1051"/>
      <c r="DE123" s="1051"/>
      <c r="DF123" s="1052"/>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440</v>
      </c>
      <c r="BR124" s="1058"/>
      <c r="BS124" s="1058"/>
      <c r="BT124" s="1058"/>
      <c r="BU124" s="1058"/>
      <c r="BV124" s="1058" t="s">
        <v>440</v>
      </c>
      <c r="BW124" s="1058"/>
      <c r="BX124" s="1058"/>
      <c r="BY124" s="1058"/>
      <c r="BZ124" s="1058"/>
      <c r="CA124" s="1058" t="s">
        <v>440</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419</v>
      </c>
      <c r="AB128" s="1078"/>
      <c r="AC128" s="1078"/>
      <c r="AD128" s="1078"/>
      <c r="AE128" s="1079"/>
      <c r="AF128" s="1080">
        <v>1</v>
      </c>
      <c r="AG128" s="1078"/>
      <c r="AH128" s="1078"/>
      <c r="AI128" s="1078"/>
      <c r="AJ128" s="1079"/>
      <c r="AK128" s="1080">
        <v>1</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1439190</v>
      </c>
      <c r="AB129" s="989"/>
      <c r="AC129" s="989"/>
      <c r="AD129" s="989"/>
      <c r="AE129" s="990"/>
      <c r="AF129" s="991">
        <v>1521745</v>
      </c>
      <c r="AG129" s="989"/>
      <c r="AH129" s="989"/>
      <c r="AI129" s="989"/>
      <c r="AJ129" s="990"/>
      <c r="AK129" s="991">
        <v>1447769</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440</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345653</v>
      </c>
      <c r="AB130" s="989"/>
      <c r="AC130" s="989"/>
      <c r="AD130" s="989"/>
      <c r="AE130" s="990"/>
      <c r="AF130" s="991">
        <v>325773</v>
      </c>
      <c r="AG130" s="989"/>
      <c r="AH130" s="989"/>
      <c r="AI130" s="989"/>
      <c r="AJ130" s="990"/>
      <c r="AK130" s="991">
        <v>278504</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6.6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1093537</v>
      </c>
      <c r="AB131" s="1014"/>
      <c r="AC131" s="1014"/>
      <c r="AD131" s="1014"/>
      <c r="AE131" s="1015"/>
      <c r="AF131" s="1013">
        <v>1195972</v>
      </c>
      <c r="AG131" s="1014"/>
      <c r="AH131" s="1014"/>
      <c r="AI131" s="1014"/>
      <c r="AJ131" s="1015"/>
      <c r="AK131" s="1013">
        <v>1169265</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7.9717467260000001</v>
      </c>
      <c r="AB132" s="1130"/>
      <c r="AC132" s="1130"/>
      <c r="AD132" s="1130"/>
      <c r="AE132" s="1131"/>
      <c r="AF132" s="1132">
        <v>6.7368634050000002</v>
      </c>
      <c r="AG132" s="1130"/>
      <c r="AH132" s="1130"/>
      <c r="AI132" s="1130"/>
      <c r="AJ132" s="1131"/>
      <c r="AK132" s="1132">
        <v>5.3153904379999997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8.9</v>
      </c>
      <c r="AB133" s="1113"/>
      <c r="AC133" s="1113"/>
      <c r="AD133" s="1113"/>
      <c r="AE133" s="1114"/>
      <c r="AF133" s="1112">
        <v>7.9</v>
      </c>
      <c r="AG133" s="1113"/>
      <c r="AH133" s="1113"/>
      <c r="AI133" s="1113"/>
      <c r="AJ133" s="1114"/>
      <c r="AK133" s="1112">
        <v>6.6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459394</v>
      </c>
      <c r="L9" s="266">
        <v>261316</v>
      </c>
      <c r="M9" s="267">
        <v>189696</v>
      </c>
      <c r="N9" s="268">
        <v>37.799999999999997</v>
      </c>
    </row>
    <row r="10" spans="1:16" x14ac:dyDescent="0.15">
      <c r="A10" s="250"/>
      <c r="B10" s="246"/>
      <c r="C10" s="246"/>
      <c r="D10" s="246"/>
      <c r="E10" s="246"/>
      <c r="F10" s="246"/>
      <c r="G10" s="1152" t="s">
        <v>474</v>
      </c>
      <c r="H10" s="1153"/>
      <c r="I10" s="1153"/>
      <c r="J10" s="1154"/>
      <c r="K10" s="269">
        <v>14595</v>
      </c>
      <c r="L10" s="270">
        <v>8302</v>
      </c>
      <c r="M10" s="271">
        <v>21936</v>
      </c>
      <c r="N10" s="272">
        <v>-62.2</v>
      </c>
    </row>
    <row r="11" spans="1:16" ht="13.5" customHeight="1" x14ac:dyDescent="0.15">
      <c r="A11" s="250"/>
      <c r="B11" s="246"/>
      <c r="C11" s="246"/>
      <c r="D11" s="246"/>
      <c r="E11" s="246"/>
      <c r="F11" s="246"/>
      <c r="G11" s="1152" t="s">
        <v>475</v>
      </c>
      <c r="H11" s="1153"/>
      <c r="I11" s="1153"/>
      <c r="J11" s="1154"/>
      <c r="K11" s="269">
        <v>106861</v>
      </c>
      <c r="L11" s="270">
        <v>60786</v>
      </c>
      <c r="M11" s="271">
        <v>29437</v>
      </c>
      <c r="N11" s="272">
        <v>106.5</v>
      </c>
    </row>
    <row r="12" spans="1:16" ht="13.5" customHeight="1" x14ac:dyDescent="0.15">
      <c r="A12" s="250"/>
      <c r="B12" s="246"/>
      <c r="C12" s="246"/>
      <c r="D12" s="246"/>
      <c r="E12" s="246"/>
      <c r="F12" s="246"/>
      <c r="G12" s="1152" t="s">
        <v>476</v>
      </c>
      <c r="H12" s="1153"/>
      <c r="I12" s="1153"/>
      <c r="J12" s="1154"/>
      <c r="K12" s="269" t="s">
        <v>477</v>
      </c>
      <c r="L12" s="270" t="s">
        <v>477</v>
      </c>
      <c r="M12" s="271">
        <v>3160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19601</v>
      </c>
      <c r="L14" s="270">
        <v>11150</v>
      </c>
      <c r="M14" s="271">
        <v>9091</v>
      </c>
      <c r="N14" s="272">
        <v>22.6</v>
      </c>
    </row>
    <row r="15" spans="1:16" ht="13.5" customHeight="1" x14ac:dyDescent="0.15">
      <c r="A15" s="250"/>
      <c r="B15" s="246"/>
      <c r="C15" s="246"/>
      <c r="D15" s="246"/>
      <c r="E15" s="246"/>
      <c r="F15" s="246"/>
      <c r="G15" s="1152" t="s">
        <v>480</v>
      </c>
      <c r="H15" s="1153"/>
      <c r="I15" s="1153"/>
      <c r="J15" s="1154"/>
      <c r="K15" s="269" t="s">
        <v>477</v>
      </c>
      <c r="L15" s="270" t="s">
        <v>477</v>
      </c>
      <c r="M15" s="271">
        <v>4470</v>
      </c>
      <c r="N15" s="272" t="s">
        <v>477</v>
      </c>
    </row>
    <row r="16" spans="1:16" x14ac:dyDescent="0.15">
      <c r="A16" s="250"/>
      <c r="B16" s="246"/>
      <c r="C16" s="246"/>
      <c r="D16" s="246"/>
      <c r="E16" s="246"/>
      <c r="F16" s="246"/>
      <c r="G16" s="1155" t="s">
        <v>481</v>
      </c>
      <c r="H16" s="1156"/>
      <c r="I16" s="1156"/>
      <c r="J16" s="1157"/>
      <c r="K16" s="270">
        <v>-53512</v>
      </c>
      <c r="L16" s="270">
        <v>-30439</v>
      </c>
      <c r="M16" s="271">
        <v>-19414</v>
      </c>
      <c r="N16" s="272">
        <v>56.8</v>
      </c>
    </row>
    <row r="17" spans="1:16" x14ac:dyDescent="0.15">
      <c r="A17" s="250"/>
      <c r="B17" s="246"/>
      <c r="C17" s="246"/>
      <c r="D17" s="246"/>
      <c r="E17" s="246"/>
      <c r="F17" s="246"/>
      <c r="G17" s="1155" t="s">
        <v>170</v>
      </c>
      <c r="H17" s="1156"/>
      <c r="I17" s="1156"/>
      <c r="J17" s="1157"/>
      <c r="K17" s="270">
        <v>546939</v>
      </c>
      <c r="L17" s="270">
        <v>311114</v>
      </c>
      <c r="M17" s="271">
        <v>238376</v>
      </c>
      <c r="N17" s="272">
        <v>30.5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26.73</v>
      </c>
      <c r="L21" s="283">
        <v>21.75</v>
      </c>
      <c r="M21" s="284">
        <v>4.9800000000000004</v>
      </c>
      <c r="N21" s="251"/>
      <c r="O21" s="285"/>
      <c r="P21" s="281"/>
    </row>
    <row r="22" spans="1:16" s="286" customFormat="1" x14ac:dyDescent="0.15">
      <c r="A22" s="281"/>
      <c r="B22" s="251"/>
      <c r="C22" s="251"/>
      <c r="D22" s="251"/>
      <c r="E22" s="251"/>
      <c r="F22" s="251"/>
      <c r="G22" s="1147" t="s">
        <v>487</v>
      </c>
      <c r="H22" s="1148"/>
      <c r="I22" s="1148"/>
      <c r="J22" s="1149"/>
      <c r="K22" s="287">
        <v>93.6</v>
      </c>
      <c r="L22" s="288">
        <v>95.2</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316355</v>
      </c>
      <c r="L32" s="296">
        <v>179952</v>
      </c>
      <c r="M32" s="297">
        <v>139853</v>
      </c>
      <c r="N32" s="298">
        <v>28.7</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v>4</v>
      </c>
      <c r="N34" s="298" t="s">
        <v>477</v>
      </c>
    </row>
    <row r="35" spans="1:16" ht="27" customHeight="1" x14ac:dyDescent="0.15">
      <c r="A35" s="250"/>
      <c r="B35" s="246"/>
      <c r="C35" s="246"/>
      <c r="D35" s="246"/>
      <c r="E35" s="246"/>
      <c r="F35" s="246"/>
      <c r="G35" s="1163" t="s">
        <v>494</v>
      </c>
      <c r="H35" s="1164"/>
      <c r="I35" s="1164"/>
      <c r="J35" s="1165"/>
      <c r="K35" s="296">
        <v>24301</v>
      </c>
      <c r="L35" s="296">
        <v>13823</v>
      </c>
      <c r="M35" s="297">
        <v>31890</v>
      </c>
      <c r="N35" s="298">
        <v>-56.7</v>
      </c>
    </row>
    <row r="36" spans="1:16" ht="27" customHeight="1" x14ac:dyDescent="0.15">
      <c r="A36" s="250"/>
      <c r="B36" s="246"/>
      <c r="C36" s="246"/>
      <c r="D36" s="246"/>
      <c r="E36" s="246"/>
      <c r="F36" s="246"/>
      <c r="G36" s="1163" t="s">
        <v>495</v>
      </c>
      <c r="H36" s="1164"/>
      <c r="I36" s="1164"/>
      <c r="J36" s="1165"/>
      <c r="K36" s="296" t="s">
        <v>477</v>
      </c>
      <c r="L36" s="296" t="s">
        <v>477</v>
      </c>
      <c r="M36" s="297">
        <v>5316</v>
      </c>
      <c r="N36" s="298" t="s">
        <v>477</v>
      </c>
    </row>
    <row r="37" spans="1:16" ht="13.5" customHeight="1" x14ac:dyDescent="0.15">
      <c r="A37" s="250"/>
      <c r="B37" s="246"/>
      <c r="C37" s="246"/>
      <c r="D37" s="246"/>
      <c r="E37" s="246"/>
      <c r="F37" s="246"/>
      <c r="G37" s="1163" t="s">
        <v>496</v>
      </c>
      <c r="H37" s="1164"/>
      <c r="I37" s="1164"/>
      <c r="J37" s="1165"/>
      <c r="K37" s="296" t="s">
        <v>477</v>
      </c>
      <c r="L37" s="296" t="s">
        <v>477</v>
      </c>
      <c r="M37" s="297">
        <v>1757</v>
      </c>
      <c r="N37" s="298" t="s">
        <v>477</v>
      </c>
    </row>
    <row r="38" spans="1:16" ht="27" customHeight="1" x14ac:dyDescent="0.15">
      <c r="A38" s="250"/>
      <c r="B38" s="246"/>
      <c r="C38" s="246"/>
      <c r="D38" s="246"/>
      <c r="E38" s="246"/>
      <c r="F38" s="246"/>
      <c r="G38" s="1166" t="s">
        <v>497</v>
      </c>
      <c r="H38" s="1167"/>
      <c r="I38" s="1167"/>
      <c r="J38" s="1168"/>
      <c r="K38" s="299" t="s">
        <v>477</v>
      </c>
      <c r="L38" s="299" t="s">
        <v>477</v>
      </c>
      <c r="M38" s="300">
        <v>42</v>
      </c>
      <c r="N38" s="301" t="s">
        <v>477</v>
      </c>
      <c r="O38" s="295"/>
    </row>
    <row r="39" spans="1:16" x14ac:dyDescent="0.15">
      <c r="A39" s="250"/>
      <c r="B39" s="246"/>
      <c r="C39" s="246"/>
      <c r="D39" s="246"/>
      <c r="E39" s="246"/>
      <c r="F39" s="246"/>
      <c r="G39" s="1166" t="s">
        <v>498</v>
      </c>
      <c r="H39" s="1167"/>
      <c r="I39" s="1167"/>
      <c r="J39" s="1168"/>
      <c r="K39" s="302">
        <v>-1</v>
      </c>
      <c r="L39" s="302">
        <v>-1</v>
      </c>
      <c r="M39" s="303">
        <v>-8426</v>
      </c>
      <c r="N39" s="304">
        <v>-100</v>
      </c>
      <c r="O39" s="295"/>
    </row>
    <row r="40" spans="1:16" ht="27" customHeight="1" x14ac:dyDescent="0.15">
      <c r="A40" s="250"/>
      <c r="B40" s="246"/>
      <c r="C40" s="246"/>
      <c r="D40" s="246"/>
      <c r="E40" s="246"/>
      <c r="F40" s="246"/>
      <c r="G40" s="1163" t="s">
        <v>499</v>
      </c>
      <c r="H40" s="1164"/>
      <c r="I40" s="1164"/>
      <c r="J40" s="1165"/>
      <c r="K40" s="302">
        <v>-278504</v>
      </c>
      <c r="L40" s="302">
        <v>-158421</v>
      </c>
      <c r="M40" s="303">
        <v>-127711</v>
      </c>
      <c r="N40" s="304">
        <v>24</v>
      </c>
      <c r="O40" s="295"/>
    </row>
    <row r="41" spans="1:16" x14ac:dyDescent="0.15">
      <c r="A41" s="250"/>
      <c r="B41" s="246"/>
      <c r="C41" s="246"/>
      <c r="D41" s="246"/>
      <c r="E41" s="246"/>
      <c r="F41" s="246"/>
      <c r="G41" s="1169" t="s">
        <v>281</v>
      </c>
      <c r="H41" s="1170"/>
      <c r="I41" s="1170"/>
      <c r="J41" s="1171"/>
      <c r="K41" s="296">
        <v>62151</v>
      </c>
      <c r="L41" s="302">
        <v>35353</v>
      </c>
      <c r="M41" s="303">
        <v>42725</v>
      </c>
      <c r="N41" s="304">
        <v>-17.3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509185</v>
      </c>
      <c r="J51" s="322">
        <v>258207</v>
      </c>
      <c r="K51" s="323">
        <v>147.69999999999999</v>
      </c>
      <c r="L51" s="324">
        <v>185018</v>
      </c>
      <c r="M51" s="325">
        <v>-9.1</v>
      </c>
      <c r="N51" s="326">
        <v>156.80000000000001</v>
      </c>
    </row>
    <row r="52" spans="1:14" x14ac:dyDescent="0.15">
      <c r="A52" s="250"/>
      <c r="B52" s="246"/>
      <c r="C52" s="246"/>
      <c r="D52" s="246"/>
      <c r="E52" s="246"/>
      <c r="F52" s="246"/>
      <c r="G52" s="327"/>
      <c r="H52" s="328" t="s">
        <v>510</v>
      </c>
      <c r="I52" s="329">
        <v>131415</v>
      </c>
      <c r="J52" s="330">
        <v>66640</v>
      </c>
      <c r="K52" s="331">
        <v>-8.8000000000000007</v>
      </c>
      <c r="L52" s="332">
        <v>95064</v>
      </c>
      <c r="M52" s="333">
        <v>-21.5</v>
      </c>
      <c r="N52" s="334">
        <v>12.7</v>
      </c>
    </row>
    <row r="53" spans="1:14" x14ac:dyDescent="0.15">
      <c r="A53" s="250"/>
      <c r="B53" s="246"/>
      <c r="C53" s="246"/>
      <c r="D53" s="246"/>
      <c r="E53" s="246"/>
      <c r="F53" s="246"/>
      <c r="G53" s="312" t="s">
        <v>511</v>
      </c>
      <c r="H53" s="313"/>
      <c r="I53" s="321">
        <v>473742</v>
      </c>
      <c r="J53" s="322">
        <v>245844</v>
      </c>
      <c r="K53" s="323">
        <v>-4.8</v>
      </c>
      <c r="L53" s="324">
        <v>238802</v>
      </c>
      <c r="M53" s="325">
        <v>29.1</v>
      </c>
      <c r="N53" s="326">
        <v>-33.9</v>
      </c>
    </row>
    <row r="54" spans="1:14" x14ac:dyDescent="0.15">
      <c r="A54" s="250"/>
      <c r="B54" s="246"/>
      <c r="C54" s="246"/>
      <c r="D54" s="246"/>
      <c r="E54" s="246"/>
      <c r="F54" s="246"/>
      <c r="G54" s="327"/>
      <c r="H54" s="328" t="s">
        <v>510</v>
      </c>
      <c r="I54" s="329">
        <v>167848</v>
      </c>
      <c r="J54" s="330">
        <v>87103</v>
      </c>
      <c r="K54" s="331">
        <v>30.7</v>
      </c>
      <c r="L54" s="332">
        <v>128562</v>
      </c>
      <c r="M54" s="333">
        <v>35.200000000000003</v>
      </c>
      <c r="N54" s="334">
        <v>-4.5</v>
      </c>
    </row>
    <row r="55" spans="1:14" x14ac:dyDescent="0.15">
      <c r="A55" s="250"/>
      <c r="B55" s="246"/>
      <c r="C55" s="246"/>
      <c r="D55" s="246"/>
      <c r="E55" s="246"/>
      <c r="F55" s="246"/>
      <c r="G55" s="312" t="s">
        <v>512</v>
      </c>
      <c r="H55" s="313"/>
      <c r="I55" s="321">
        <v>315812</v>
      </c>
      <c r="J55" s="322">
        <v>169609</v>
      </c>
      <c r="K55" s="323">
        <v>-31</v>
      </c>
      <c r="L55" s="324">
        <v>288550</v>
      </c>
      <c r="M55" s="325">
        <v>20.8</v>
      </c>
      <c r="N55" s="326">
        <v>-51.8</v>
      </c>
    </row>
    <row r="56" spans="1:14" x14ac:dyDescent="0.15">
      <c r="A56" s="250"/>
      <c r="B56" s="246"/>
      <c r="C56" s="246"/>
      <c r="D56" s="246"/>
      <c r="E56" s="246"/>
      <c r="F56" s="246"/>
      <c r="G56" s="327"/>
      <c r="H56" s="328" t="s">
        <v>510</v>
      </c>
      <c r="I56" s="329">
        <v>104862</v>
      </c>
      <c r="J56" s="330">
        <v>56317</v>
      </c>
      <c r="K56" s="331">
        <v>-35.299999999999997</v>
      </c>
      <c r="L56" s="332">
        <v>141525</v>
      </c>
      <c r="M56" s="333">
        <v>10.1</v>
      </c>
      <c r="N56" s="334">
        <v>-45.4</v>
      </c>
    </row>
    <row r="57" spans="1:14" x14ac:dyDescent="0.15">
      <c r="A57" s="250"/>
      <c r="B57" s="246"/>
      <c r="C57" s="246"/>
      <c r="D57" s="246"/>
      <c r="E57" s="246"/>
      <c r="F57" s="246"/>
      <c r="G57" s="312" t="s">
        <v>513</v>
      </c>
      <c r="H57" s="313"/>
      <c r="I57" s="321">
        <v>331245</v>
      </c>
      <c r="J57" s="322">
        <v>183515</v>
      </c>
      <c r="K57" s="323">
        <v>8.1999999999999993</v>
      </c>
      <c r="L57" s="324">
        <v>245039</v>
      </c>
      <c r="M57" s="325">
        <v>-15.1</v>
      </c>
      <c r="N57" s="326">
        <v>23.3</v>
      </c>
    </row>
    <row r="58" spans="1:14" x14ac:dyDescent="0.15">
      <c r="A58" s="250"/>
      <c r="B58" s="246"/>
      <c r="C58" s="246"/>
      <c r="D58" s="246"/>
      <c r="E58" s="246"/>
      <c r="F58" s="246"/>
      <c r="G58" s="327"/>
      <c r="H58" s="328" t="s">
        <v>510</v>
      </c>
      <c r="I58" s="329">
        <v>113074</v>
      </c>
      <c r="J58" s="330">
        <v>62645</v>
      </c>
      <c r="K58" s="331">
        <v>11.2</v>
      </c>
      <c r="L58" s="332">
        <v>108922</v>
      </c>
      <c r="M58" s="333">
        <v>-23</v>
      </c>
      <c r="N58" s="334">
        <v>34.200000000000003</v>
      </c>
    </row>
    <row r="59" spans="1:14" x14ac:dyDescent="0.15">
      <c r="A59" s="250"/>
      <c r="B59" s="246"/>
      <c r="C59" s="246"/>
      <c r="D59" s="246"/>
      <c r="E59" s="246"/>
      <c r="F59" s="246"/>
      <c r="G59" s="312" t="s">
        <v>514</v>
      </c>
      <c r="H59" s="313"/>
      <c r="I59" s="321">
        <v>416718</v>
      </c>
      <c r="J59" s="322">
        <v>237041</v>
      </c>
      <c r="K59" s="323">
        <v>29.2</v>
      </c>
      <c r="L59" s="324">
        <v>291945</v>
      </c>
      <c r="M59" s="325">
        <v>19.100000000000001</v>
      </c>
      <c r="N59" s="326">
        <v>10.1</v>
      </c>
    </row>
    <row r="60" spans="1:14" x14ac:dyDescent="0.15">
      <c r="A60" s="250"/>
      <c r="B60" s="246"/>
      <c r="C60" s="246"/>
      <c r="D60" s="246"/>
      <c r="E60" s="246"/>
      <c r="F60" s="246"/>
      <c r="G60" s="327"/>
      <c r="H60" s="328" t="s">
        <v>510</v>
      </c>
      <c r="I60" s="335">
        <v>90519</v>
      </c>
      <c r="J60" s="330">
        <v>51490</v>
      </c>
      <c r="K60" s="331">
        <v>-17.8</v>
      </c>
      <c r="L60" s="332">
        <v>127651</v>
      </c>
      <c r="M60" s="333">
        <v>17.2</v>
      </c>
      <c r="N60" s="334">
        <v>-35</v>
      </c>
    </row>
    <row r="61" spans="1:14" x14ac:dyDescent="0.15">
      <c r="A61" s="250"/>
      <c r="B61" s="246"/>
      <c r="C61" s="246"/>
      <c r="D61" s="246"/>
      <c r="E61" s="246"/>
      <c r="F61" s="246"/>
      <c r="G61" s="312" t="s">
        <v>515</v>
      </c>
      <c r="H61" s="336"/>
      <c r="I61" s="337">
        <v>409340</v>
      </c>
      <c r="J61" s="338">
        <v>218843</v>
      </c>
      <c r="K61" s="339">
        <v>29.9</v>
      </c>
      <c r="L61" s="340">
        <v>249871</v>
      </c>
      <c r="M61" s="341">
        <v>9</v>
      </c>
      <c r="N61" s="326">
        <v>20.9</v>
      </c>
    </row>
    <row r="62" spans="1:14" x14ac:dyDescent="0.15">
      <c r="A62" s="250"/>
      <c r="B62" s="246"/>
      <c r="C62" s="246"/>
      <c r="D62" s="246"/>
      <c r="E62" s="246"/>
      <c r="F62" s="246"/>
      <c r="G62" s="327"/>
      <c r="H62" s="328" t="s">
        <v>510</v>
      </c>
      <c r="I62" s="329">
        <v>121544</v>
      </c>
      <c r="J62" s="330">
        <v>64839</v>
      </c>
      <c r="K62" s="331">
        <v>-4</v>
      </c>
      <c r="L62" s="332">
        <v>120345</v>
      </c>
      <c r="M62" s="333">
        <v>3.6</v>
      </c>
      <c r="N62" s="334">
        <v>-7.6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53.4</v>
      </c>
      <c r="G47" s="12">
        <v>54.12</v>
      </c>
      <c r="H47" s="12">
        <v>56.37</v>
      </c>
      <c r="I47" s="12">
        <v>53.53</v>
      </c>
      <c r="J47" s="13">
        <v>56.47</v>
      </c>
    </row>
    <row r="48" spans="2:10" ht="57.75" customHeight="1" x14ac:dyDescent="0.15">
      <c r="B48" s="14"/>
      <c r="C48" s="1174" t="s">
        <v>4</v>
      </c>
      <c r="D48" s="1174"/>
      <c r="E48" s="1175"/>
      <c r="F48" s="15">
        <v>9.3800000000000008</v>
      </c>
      <c r="G48" s="16">
        <v>19.78</v>
      </c>
      <c r="H48" s="16">
        <v>21.07</v>
      </c>
      <c r="I48" s="16">
        <v>21.12</v>
      </c>
      <c r="J48" s="17">
        <v>20.78</v>
      </c>
    </row>
    <row r="49" spans="2:10" ht="57.75" customHeight="1" thickBot="1" x14ac:dyDescent="0.2">
      <c r="B49" s="18"/>
      <c r="C49" s="1176" t="s">
        <v>5</v>
      </c>
      <c r="D49" s="1176"/>
      <c r="E49" s="1177"/>
      <c r="F49" s="19">
        <v>6.54</v>
      </c>
      <c r="G49" s="20">
        <v>10.61</v>
      </c>
      <c r="H49" s="20">
        <v>0.76</v>
      </c>
      <c r="I49" s="20">
        <v>1.42</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2018-11-27T01:18:41Z</cp:lastPrinted>
  <dcterms:created xsi:type="dcterms:W3CDTF">2018-01-24T05:42:46Z</dcterms:created>
  <dcterms:modified xsi:type="dcterms:W3CDTF">2018-11-27T02:11:36Z</dcterms:modified>
  <cp:category/>
</cp:coreProperties>
</file>