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340" windowHeight="7380" tabRatio="599" activeTab="0"/>
  </bookViews>
  <sheets>
    <sheet name="全日制" sheetId="1" r:id="rId1"/>
  </sheets>
  <definedNames>
    <definedName name="_xlnm.Print_Area" localSheetId="0">'全日制'!$A$1:$Q$64</definedName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<sst xmlns="http://schemas.openxmlformats.org/spreadsheetml/2006/main" count="83" uniqueCount="78">
  <si>
    <t>計</t>
  </si>
  <si>
    <t>男</t>
  </si>
  <si>
    <t>女</t>
  </si>
  <si>
    <t>学　校　名</t>
  </si>
  <si>
    <t>奈　　　良</t>
  </si>
  <si>
    <t>平　　　城</t>
  </si>
  <si>
    <t>高　　　円</t>
  </si>
  <si>
    <t>山　　　辺</t>
  </si>
  <si>
    <t>県　　立　　計</t>
  </si>
  <si>
    <t>高田商業</t>
  </si>
  <si>
    <t>市　　立　　計</t>
  </si>
  <si>
    <t>公　　立　　計</t>
  </si>
  <si>
    <t>奈良女子</t>
  </si>
  <si>
    <t>帝塚山</t>
  </si>
  <si>
    <t>関西中央</t>
  </si>
  <si>
    <t>橿原学院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</si>
  <si>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</si>
  <si>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</si>
  <si>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</si>
  <si>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</si>
  <si>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</si>
  <si>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</si>
  <si>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</si>
  <si>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</si>
  <si>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</si>
  <si>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奈良育英</t>
  </si>
  <si>
    <t>奈良朱雀</t>
  </si>
  <si>
    <t>御所実業</t>
  </si>
  <si>
    <t>奈良文化</t>
  </si>
  <si>
    <t>奈良大学附属</t>
  </si>
  <si>
    <t>設置者</t>
  </si>
  <si>
    <t>本務教員数</t>
  </si>
  <si>
    <t>高　　　田</t>
  </si>
  <si>
    <t>郡　　　山</t>
  </si>
  <si>
    <t>添　　　上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</si>
  <si>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</si>
  <si>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</si>
  <si>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</si>
  <si>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</si>
  <si>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</si>
  <si>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</si>
  <si>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</si>
  <si>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香　　　芝</t>
  </si>
  <si>
    <t>榛生昇陽</t>
  </si>
  <si>
    <t>西和清陵</t>
  </si>
  <si>
    <t>法隆寺国際</t>
  </si>
  <si>
    <t>高取国際</t>
  </si>
  <si>
    <t>王寺工業</t>
  </si>
  <si>
    <t>大和広陵</t>
  </si>
  <si>
    <t>大　　　淀</t>
  </si>
  <si>
    <t>吉　　　野</t>
  </si>
  <si>
    <t>奈良学園登美ヶ丘</t>
  </si>
  <si>
    <t>登美ケ丘</t>
  </si>
  <si>
    <t>１学年</t>
  </si>
  <si>
    <t>２学年</t>
  </si>
  <si>
    <t>３学年</t>
  </si>
  <si>
    <t>合計</t>
  </si>
  <si>
    <t>専攻科</t>
  </si>
  <si>
    <t>男子</t>
  </si>
  <si>
    <t>女子</t>
  </si>
  <si>
    <t>再　　　掲</t>
  </si>
  <si>
    <t>学級数（本科）</t>
  </si>
  <si>
    <t>生　　徒　　数　　（本　科）</t>
  </si>
  <si>
    <t>合　　　計</t>
  </si>
  <si>
    <t>本務職員数</t>
  </si>
  <si>
    <t>市立</t>
  </si>
  <si>
    <t>私　　　立</t>
  </si>
  <si>
    <t>県　　　立</t>
  </si>
  <si>
    <t>智辯学園</t>
  </si>
  <si>
    <t>一　　　条</t>
  </si>
  <si>
    <t>二 階 堂</t>
  </si>
  <si>
    <t>奈 良 北</t>
  </si>
  <si>
    <t>大 宇 陀</t>
  </si>
  <si>
    <t>磯 城 野</t>
  </si>
  <si>
    <t>十 津 川</t>
  </si>
  <si>
    <t>西 の 京</t>
  </si>
  <si>
    <t>平成３０年５月１日現在</t>
  </si>
  <si>
    <t>高等学校（全日制）＜確定値＞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</si>
</sst>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Alignment="1">
      <alignment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0" fillId="33" borderId="0" xfId="0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Continuous" vertical="center"/>
    </xf>
    <xf numFmtId="38" fontId="46" fillId="0" borderId="18" xfId="49" applyFont="1" applyBorder="1" applyAlignment="1" applyProtection="1">
      <alignment/>
      <protection locked="0"/>
    </xf>
    <xf numFmtId="0" fontId="45" fillId="0" borderId="0" xfId="0" applyFont="1" applyAlignment="1">
      <alignment horizontal="centerContinuous"/>
    </xf>
    <xf numFmtId="0" fontId="45" fillId="0" borderId="19" xfId="0" applyFont="1" applyBorder="1" applyAlignment="1">
      <alignment horizontal="centerContinuous"/>
    </xf>
    <xf numFmtId="0" fontId="5" fillId="0" borderId="20" xfId="0" applyFont="1" applyFill="1" applyBorder="1" applyAlignment="1">
      <alignment horizontal="center"/>
    </xf>
    <xf numFmtId="38" fontId="6" fillId="0" borderId="21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 applyProtection="1">
      <alignment horizontal="right" vertical="center"/>
      <protection locked="0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21" xfId="49" applyFont="1" applyBorder="1" applyAlignment="1">
      <alignment vertical="center"/>
    </xf>
    <xf numFmtId="38" fontId="6" fillId="0" borderId="22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0" borderId="25" xfId="49" applyFont="1" applyFill="1" applyBorder="1" applyAlignment="1">
      <alignment horizontal="right"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22" xfId="49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8" fontId="6" fillId="0" borderId="11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Continuous" vertical="center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38" fontId="6" fillId="0" borderId="0" xfId="49" applyFont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0" xfId="49" applyFont="1" applyFill="1" applyAlignment="1" applyProtection="1">
      <alignment horizontal="right" vertical="center"/>
      <protection locked="0"/>
    </xf>
    <xf numFmtId="38" fontId="6" fillId="0" borderId="22" xfId="49" applyFont="1" applyFill="1" applyBorder="1" applyAlignment="1">
      <alignment horizontal="right" vertical="center"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35" xfId="49" applyFont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0" fillId="0" borderId="0" xfId="0" applyNumberFormat="1" applyAlignment="1">
      <alignment/>
    </xf>
    <xf numFmtId="38" fontId="6" fillId="34" borderId="0" xfId="49" applyFont="1" applyFill="1" applyAlignment="1" applyProtection="1">
      <alignment horizontal="right" vertical="center"/>
      <protection locked="0"/>
    </xf>
    <xf numFmtId="38" fontId="6" fillId="0" borderId="10" xfId="49" applyFont="1" applyFill="1" applyBorder="1" applyAlignment="1" applyProtection="1">
      <alignment horizontal="right" vertical="center"/>
      <protection locked="0"/>
    </xf>
    <xf numFmtId="38" fontId="6" fillId="0" borderId="33" xfId="49" applyFont="1" applyFill="1" applyBorder="1" applyAlignment="1" applyProtection="1">
      <alignment horizontal="right" vertical="center"/>
      <protection locked="0"/>
    </xf>
    <xf numFmtId="38" fontId="6" fillId="0" borderId="33" xfId="49" applyFont="1" applyFill="1" applyBorder="1" applyAlignment="1">
      <alignment horizontal="right" vertical="center"/>
    </xf>
    <xf numFmtId="38" fontId="6" fillId="0" borderId="12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36" xfId="49" applyFont="1" applyBorder="1" applyAlignment="1">
      <alignment vertical="center"/>
    </xf>
    <xf numFmtId="38" fontId="6" fillId="0" borderId="18" xfId="49" applyFont="1" applyBorder="1" applyAlignment="1" applyProtection="1">
      <alignment vertical="center"/>
      <protection locked="0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2" xfId="49" applyFont="1" applyFill="1" applyBorder="1" applyAlignment="1" applyProtection="1" quotePrefix="1">
      <alignment horizontal="right" vertical="center"/>
      <protection locked="0"/>
    </xf>
    <xf numFmtId="38" fontId="6" fillId="0" borderId="23" xfId="49" applyFont="1" applyFill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33" xfId="49" applyFont="1" applyBorder="1" applyAlignment="1" applyProtection="1">
      <alignment horizontal="right" vertical="center"/>
      <protection locked="0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Fill="1" applyBorder="1" applyAlignment="1" applyProtection="1">
      <alignment horizontal="right" vertical="center"/>
      <protection locked="0"/>
    </xf>
    <xf numFmtId="38" fontId="6" fillId="0" borderId="35" xfId="49" applyFont="1" applyFill="1" applyBorder="1" applyAlignment="1">
      <alignment horizontal="right" vertical="center"/>
    </xf>
    <xf numFmtId="38" fontId="6" fillId="0" borderId="43" xfId="49" applyFont="1" applyFill="1" applyBorder="1" applyAlignment="1" applyProtection="1">
      <alignment horizontal="right" vertical="center"/>
      <protection locked="0"/>
    </xf>
    <xf numFmtId="38" fontId="6" fillId="0" borderId="44" xfId="49" applyFont="1" applyFill="1" applyBorder="1" applyAlignment="1" applyProtection="1">
      <alignment horizontal="right" vertical="center"/>
      <protection locked="0"/>
    </xf>
    <xf numFmtId="38" fontId="6" fillId="0" borderId="12" xfId="49" applyFont="1" applyFill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38" fontId="6" fillId="0" borderId="39" xfId="49" applyFont="1" applyFill="1" applyBorder="1" applyAlignment="1">
      <alignment horizontal="right" vertical="center"/>
    </xf>
    <xf numFmtId="38" fontId="6" fillId="0" borderId="47" xfId="49" applyFont="1" applyFill="1" applyBorder="1" applyAlignment="1">
      <alignment horizontal="right" vertical="center"/>
    </xf>
    <xf numFmtId="38" fontId="6" fillId="0" borderId="34" xfId="49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/>
    </xf>
    <xf numFmtId="38" fontId="6" fillId="0" borderId="12" xfId="49" applyFont="1" applyBorder="1" applyAlignment="1">
      <alignment/>
    </xf>
    <xf numFmtId="38" fontId="6" fillId="0" borderId="18" xfId="49" applyFont="1" applyBorder="1" applyAlignment="1">
      <alignment/>
    </xf>
    <xf numFmtId="38" fontId="6" fillId="0" borderId="36" xfId="49" applyFont="1" applyBorder="1" applyAlignment="1">
      <alignment/>
    </xf>
    <xf numFmtId="38" fontId="6" fillId="0" borderId="18" xfId="49" applyFont="1" applyBorder="1" applyAlignment="1" applyProtection="1">
      <alignment/>
      <protection locked="0"/>
    </xf>
    <xf numFmtId="38" fontId="6" fillId="0" borderId="37" xfId="49" applyFont="1" applyBorder="1" applyAlignment="1">
      <alignment/>
    </xf>
    <xf numFmtId="38" fontId="6" fillId="0" borderId="38" xfId="49" applyFont="1" applyBorder="1" applyAlignment="1">
      <alignment/>
    </xf>
    <xf numFmtId="38" fontId="6" fillId="0" borderId="45" xfId="49" applyFont="1" applyBorder="1" applyAlignment="1">
      <alignment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45" xfId="49" applyFont="1" applyBorder="1" applyAlignment="1">
      <alignment vertical="center"/>
    </xf>
    <xf numFmtId="38" fontId="6" fillId="0" borderId="46" xfId="49" applyFont="1" applyBorder="1" applyAlignment="1">
      <alignment horizontal="right" vertical="center"/>
    </xf>
    <xf numFmtId="38" fontId="6" fillId="0" borderId="46" xfId="49" applyFont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distributed" textRotation="255" indent="1"/>
    </xf>
    <xf numFmtId="0" fontId="6" fillId="0" borderId="22" xfId="0" applyFont="1" applyBorder="1" applyAlignment="1">
      <alignment horizontal="center" vertical="distributed" textRotation="255" indent="1"/>
    </xf>
    <xf numFmtId="0" fontId="6" fillId="0" borderId="33" xfId="0" applyFont="1" applyBorder="1" applyAlignment="1">
      <alignment horizontal="center" vertical="distributed" textRotation="255" indent="1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distributed" textRotation="255" indent="1"/>
    </xf>
    <xf numFmtId="0" fontId="6" fillId="0" borderId="50" xfId="0" applyFont="1" applyBorder="1" applyAlignment="1">
      <alignment horizontal="center" vertical="distributed" textRotation="255" indent="1"/>
    </xf>
    <xf numFmtId="0" fontId="6" fillId="0" borderId="51" xfId="0" applyFont="1" applyBorder="1" applyAlignment="1">
      <alignment horizontal="center" vertical="distributed" textRotation="255" indent="1"/>
    </xf>
    <xf numFmtId="0" fontId="6" fillId="0" borderId="38" xfId="0" applyFont="1" applyBorder="1" applyAlignment="1">
      <alignment vertical="distributed" textRotation="255"/>
    </xf>
    <xf numFmtId="0" fontId="6" fillId="0" borderId="24" xfId="0" applyFont="1" applyBorder="1" applyAlignment="1">
      <alignment vertical="distributed" textRotation="255"/>
    </xf>
    <xf numFmtId="0" fontId="6" fillId="0" borderId="41" xfId="0" applyFont="1" applyBorder="1" applyAlignment="1">
      <alignment vertical="distributed" textRotation="255"/>
    </xf>
    <xf numFmtId="0" fontId="6" fillId="0" borderId="1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>
      <alignment horizontal="center" vertical="distributed" textRotation="255" indent="1"/>
    </xf>
    <xf numFmtId="0" fontId="6" fillId="0" borderId="25" xfId="0" applyFont="1" applyBorder="1" applyAlignment="1">
      <alignment horizontal="center" vertical="distributed" textRotation="255" indent="1"/>
    </xf>
    <xf numFmtId="0" fontId="6" fillId="0" borderId="34" xfId="0" applyFont="1" applyBorder="1" applyAlignment="1">
      <alignment horizontal="center" vertical="distributed" textRotation="255" indent="1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1" xfId="0" applyFont="1" applyBorder="1" applyAlignment="1">
      <alignment horizontal="distributed" vertical="distributed" indent="1"/>
    </xf>
    <xf numFmtId="0" fontId="6" fillId="0" borderId="62" xfId="0" applyFont="1" applyBorder="1" applyAlignment="1">
      <alignment horizontal="distributed" vertical="distributed" inden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Zeros="0" tabSelected="1" view="pageBreakPreview" zoomScale="120" zoomScaleSheetLayoutView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" sqref="A2"/>
    </sheetView>
  </sheetViews>
  <sheetFormatPr defaultColWidth="9.00390625" defaultRowHeight="13.5"/>
  <cols>
    <col min="1" max="1" width="4.375" style="0" customWidth="1"/>
    <col min="2" max="2" width="12.125" style="0" customWidth="1"/>
    <col min="3" max="6" width="4.75390625" style="0" customWidth="1"/>
    <col min="7" max="10" width="6.25390625" style="0" customWidth="1"/>
    <col min="11" max="11" width="4.625" style="0" customWidth="1"/>
    <col min="12" max="13" width="5.75390625" style="0" customWidth="1"/>
    <col min="14" max="16" width="4.875" style="0" customWidth="1"/>
    <col min="17" max="17" width="5.375" style="0" customWidth="1"/>
  </cols>
  <sheetData>
    <row r="1" spans="1:13" ht="18.75">
      <c r="A1" s="1" t="s">
        <v>77</v>
      </c>
      <c r="L1" s="7"/>
      <c r="M1" t="s">
        <v>76</v>
      </c>
    </row>
    <row r="2" spans="7:17" ht="19.5" thickBot="1">
      <c r="G2" s="2"/>
      <c r="H2" s="3"/>
      <c r="I2" s="3"/>
      <c r="J2" s="3"/>
      <c r="K2" s="3"/>
      <c r="L2" s="7"/>
      <c r="M2" s="7"/>
      <c r="N2" s="4"/>
      <c r="O2" s="4"/>
      <c r="P2" s="4"/>
      <c r="Q2" s="4"/>
    </row>
    <row r="3" spans="1:17" ht="13.5" customHeight="1">
      <c r="A3" s="112" t="s">
        <v>30</v>
      </c>
      <c r="B3" s="106" t="s">
        <v>3</v>
      </c>
      <c r="C3" s="138" t="s">
        <v>61</v>
      </c>
      <c r="D3" s="139"/>
      <c r="E3" s="139"/>
      <c r="F3" s="140"/>
      <c r="G3" s="115" t="s">
        <v>62</v>
      </c>
      <c r="H3" s="116"/>
      <c r="I3" s="116"/>
      <c r="J3" s="116"/>
      <c r="K3" s="116"/>
      <c r="L3" s="116"/>
      <c r="M3" s="117"/>
      <c r="N3" s="115" t="s">
        <v>31</v>
      </c>
      <c r="O3" s="116"/>
      <c r="P3" s="117"/>
      <c r="Q3" s="124" t="s">
        <v>64</v>
      </c>
    </row>
    <row r="4" spans="1:17" ht="13.5">
      <c r="A4" s="113"/>
      <c r="B4" s="107"/>
      <c r="C4" s="141"/>
      <c r="D4" s="142"/>
      <c r="E4" s="142"/>
      <c r="F4" s="143"/>
      <c r="G4" s="133"/>
      <c r="H4" s="134"/>
      <c r="I4" s="134"/>
      <c r="J4" s="134"/>
      <c r="K4" s="134"/>
      <c r="L4" s="134"/>
      <c r="M4" s="135"/>
      <c r="N4" s="118"/>
      <c r="O4" s="119"/>
      <c r="P4" s="120"/>
      <c r="Q4" s="125"/>
    </row>
    <row r="5" spans="1:17" ht="13.5" customHeight="1">
      <c r="A5" s="113"/>
      <c r="B5" s="107"/>
      <c r="C5" s="109" t="s">
        <v>53</v>
      </c>
      <c r="D5" s="109" t="s">
        <v>54</v>
      </c>
      <c r="E5" s="109" t="s">
        <v>55</v>
      </c>
      <c r="F5" s="121" t="s">
        <v>56</v>
      </c>
      <c r="G5" s="109" t="s">
        <v>53</v>
      </c>
      <c r="H5" s="109" t="s">
        <v>54</v>
      </c>
      <c r="I5" s="109" t="s">
        <v>55</v>
      </c>
      <c r="J5" s="103" t="s">
        <v>56</v>
      </c>
      <c r="K5" s="103" t="s">
        <v>57</v>
      </c>
      <c r="L5" s="136" t="s">
        <v>60</v>
      </c>
      <c r="M5" s="137"/>
      <c r="N5" s="127" t="s">
        <v>63</v>
      </c>
      <c r="O5" s="128"/>
      <c r="P5" s="129"/>
      <c r="Q5" s="125"/>
    </row>
    <row r="6" spans="1:17" ht="13.5" customHeight="1">
      <c r="A6" s="113"/>
      <c r="B6" s="107"/>
      <c r="C6" s="110"/>
      <c r="D6" s="110"/>
      <c r="E6" s="110"/>
      <c r="F6" s="122"/>
      <c r="G6" s="110"/>
      <c r="H6" s="110"/>
      <c r="I6" s="110"/>
      <c r="J6" s="104"/>
      <c r="K6" s="104"/>
      <c r="L6" s="103" t="s">
        <v>58</v>
      </c>
      <c r="M6" s="121" t="s">
        <v>59</v>
      </c>
      <c r="N6" s="130"/>
      <c r="O6" s="131"/>
      <c r="P6" s="132"/>
      <c r="Q6" s="125"/>
    </row>
    <row r="7" spans="1:17" ht="13.5">
      <c r="A7" s="113"/>
      <c r="B7" s="107"/>
      <c r="C7" s="110"/>
      <c r="D7" s="110"/>
      <c r="E7" s="110"/>
      <c r="F7" s="122"/>
      <c r="G7" s="110"/>
      <c r="H7" s="110"/>
      <c r="I7" s="110"/>
      <c r="J7" s="104"/>
      <c r="K7" s="104"/>
      <c r="L7" s="104"/>
      <c r="M7" s="122"/>
      <c r="N7" s="130"/>
      <c r="O7" s="131"/>
      <c r="P7" s="132"/>
      <c r="Q7" s="125"/>
    </row>
    <row r="8" spans="1:17" ht="13.5">
      <c r="A8" s="113"/>
      <c r="B8" s="107"/>
      <c r="C8" s="110"/>
      <c r="D8" s="110"/>
      <c r="E8" s="110"/>
      <c r="F8" s="122"/>
      <c r="G8" s="110"/>
      <c r="H8" s="110"/>
      <c r="I8" s="110"/>
      <c r="J8" s="104"/>
      <c r="K8" s="104"/>
      <c r="L8" s="104"/>
      <c r="M8" s="122"/>
      <c r="N8" s="133"/>
      <c r="O8" s="134"/>
      <c r="P8" s="135"/>
      <c r="Q8" s="126"/>
    </row>
    <row r="9" spans="1:17" ht="14.25" thickBot="1">
      <c r="A9" s="114"/>
      <c r="B9" s="108"/>
      <c r="C9" s="111"/>
      <c r="D9" s="111"/>
      <c r="E9" s="111"/>
      <c r="F9" s="123"/>
      <c r="G9" s="111"/>
      <c r="H9" s="111"/>
      <c r="I9" s="111"/>
      <c r="J9" s="105"/>
      <c r="K9" s="105"/>
      <c r="L9" s="105"/>
      <c r="M9" s="123"/>
      <c r="N9" s="10" t="s">
        <v>1</v>
      </c>
      <c r="O9" s="11" t="s">
        <v>2</v>
      </c>
      <c r="P9" s="12" t="s">
        <v>0</v>
      </c>
      <c r="Q9" s="13" t="s">
        <v>0</v>
      </c>
    </row>
    <row r="10" spans="1:19" ht="15.75" customHeight="1">
      <c r="A10" s="100" t="s">
        <v>67</v>
      </c>
      <c r="B10" s="87" t="s">
        <v>26</v>
      </c>
      <c r="C10" s="76">
        <v>8</v>
      </c>
      <c r="D10" s="33">
        <v>8</v>
      </c>
      <c r="E10" s="52">
        <v>8</v>
      </c>
      <c r="F10" s="77">
        <f aca="true" t="shared" si="0" ref="F10:F41">SUM(C10:E10)</f>
        <v>24</v>
      </c>
      <c r="G10" s="52">
        <v>308</v>
      </c>
      <c r="H10" s="33">
        <v>304</v>
      </c>
      <c r="I10" s="52">
        <v>298</v>
      </c>
      <c r="J10" s="53">
        <f>SUM(G10:I10)</f>
        <v>910</v>
      </c>
      <c r="K10" s="54"/>
      <c r="L10" s="20">
        <v>516</v>
      </c>
      <c r="M10" s="55">
        <v>394</v>
      </c>
      <c r="N10" s="80">
        <v>58</v>
      </c>
      <c r="O10" s="81">
        <v>13</v>
      </c>
      <c r="P10" s="77">
        <f>SUM(N10:O10)</f>
        <v>71</v>
      </c>
      <c r="Q10" s="77">
        <v>15</v>
      </c>
      <c r="R10" s="57"/>
      <c r="S10" s="57"/>
    </row>
    <row r="11" spans="1:19" ht="15.75" customHeight="1">
      <c r="A11" s="101"/>
      <c r="B11" s="18" t="s">
        <v>4</v>
      </c>
      <c r="C11" s="78">
        <v>9</v>
      </c>
      <c r="D11" s="33">
        <v>10</v>
      </c>
      <c r="E11" s="52">
        <v>10</v>
      </c>
      <c r="F11" s="31">
        <f t="shared" si="0"/>
        <v>29</v>
      </c>
      <c r="G11" s="52">
        <v>361</v>
      </c>
      <c r="H11" s="33">
        <v>401</v>
      </c>
      <c r="I11" s="52">
        <v>398</v>
      </c>
      <c r="J11" s="53">
        <f aca="true" t="shared" si="1" ref="J11:J24">SUM(G11:I11)</f>
        <v>1160</v>
      </c>
      <c r="K11" s="33"/>
      <c r="L11" s="20">
        <v>609</v>
      </c>
      <c r="M11" s="56">
        <v>551</v>
      </c>
      <c r="N11" s="82">
        <v>46</v>
      </c>
      <c r="O11" s="83">
        <v>28</v>
      </c>
      <c r="P11" s="31">
        <f aca="true" t="shared" si="2" ref="P11:P41">SUM(N11:O11)</f>
        <v>74</v>
      </c>
      <c r="Q11" s="31">
        <v>9</v>
      </c>
      <c r="R11" s="57"/>
      <c r="S11" s="57"/>
    </row>
    <row r="12" spans="1:19" ht="15.75" customHeight="1">
      <c r="A12" s="101"/>
      <c r="B12" s="18" t="s">
        <v>75</v>
      </c>
      <c r="C12" s="78">
        <v>8</v>
      </c>
      <c r="D12" s="33">
        <v>8</v>
      </c>
      <c r="E12" s="52">
        <v>8</v>
      </c>
      <c r="F12" s="31">
        <f t="shared" si="0"/>
        <v>24</v>
      </c>
      <c r="G12" s="52">
        <v>321</v>
      </c>
      <c r="H12" s="33">
        <v>315</v>
      </c>
      <c r="I12" s="52">
        <v>316</v>
      </c>
      <c r="J12" s="53">
        <f t="shared" si="1"/>
        <v>952</v>
      </c>
      <c r="K12" s="33"/>
      <c r="L12" s="20">
        <v>428</v>
      </c>
      <c r="M12" s="56">
        <v>524</v>
      </c>
      <c r="N12" s="82">
        <v>29</v>
      </c>
      <c r="O12" s="83">
        <v>25</v>
      </c>
      <c r="P12" s="31">
        <f t="shared" si="2"/>
        <v>54</v>
      </c>
      <c r="Q12" s="31">
        <v>6</v>
      </c>
      <c r="R12" s="57"/>
      <c r="S12" s="57"/>
    </row>
    <row r="13" spans="1:19" ht="15.75" customHeight="1">
      <c r="A13" s="101"/>
      <c r="B13" s="18" t="s">
        <v>5</v>
      </c>
      <c r="C13" s="78">
        <v>9</v>
      </c>
      <c r="D13" s="33">
        <v>9</v>
      </c>
      <c r="E13" s="52">
        <v>9</v>
      </c>
      <c r="F13" s="31">
        <f t="shared" si="0"/>
        <v>27</v>
      </c>
      <c r="G13" s="52">
        <v>361</v>
      </c>
      <c r="H13" s="33">
        <v>362</v>
      </c>
      <c r="I13" s="52">
        <v>358</v>
      </c>
      <c r="J13" s="53">
        <f t="shared" si="1"/>
        <v>1081</v>
      </c>
      <c r="K13" s="33"/>
      <c r="L13" s="20">
        <v>438</v>
      </c>
      <c r="M13" s="56">
        <v>643</v>
      </c>
      <c r="N13" s="82">
        <v>29</v>
      </c>
      <c r="O13" s="83">
        <v>34</v>
      </c>
      <c r="P13" s="31">
        <f t="shared" si="2"/>
        <v>63</v>
      </c>
      <c r="Q13" s="31">
        <v>7</v>
      </c>
      <c r="R13" s="57"/>
      <c r="S13" s="57"/>
    </row>
    <row r="14" spans="1:19" ht="15.75" customHeight="1">
      <c r="A14" s="101"/>
      <c r="B14" s="18" t="s">
        <v>6</v>
      </c>
      <c r="C14" s="78">
        <v>6</v>
      </c>
      <c r="D14" s="33">
        <v>6</v>
      </c>
      <c r="E14" s="52">
        <v>6</v>
      </c>
      <c r="F14" s="31">
        <f t="shared" si="0"/>
        <v>18</v>
      </c>
      <c r="G14" s="52">
        <v>226</v>
      </c>
      <c r="H14" s="33">
        <v>219</v>
      </c>
      <c r="I14" s="52">
        <v>220</v>
      </c>
      <c r="J14" s="53">
        <f t="shared" si="1"/>
        <v>665</v>
      </c>
      <c r="K14" s="33"/>
      <c r="L14" s="20">
        <v>224</v>
      </c>
      <c r="M14" s="56">
        <v>441</v>
      </c>
      <c r="N14" s="82">
        <v>27</v>
      </c>
      <c r="O14" s="83">
        <v>20</v>
      </c>
      <c r="P14" s="31">
        <f t="shared" si="2"/>
        <v>47</v>
      </c>
      <c r="Q14" s="31">
        <v>6</v>
      </c>
      <c r="R14" s="57"/>
      <c r="S14" s="57"/>
    </row>
    <row r="15" spans="1:19" ht="15.75" customHeight="1">
      <c r="A15" s="101"/>
      <c r="B15" s="18" t="s">
        <v>52</v>
      </c>
      <c r="C15" s="78">
        <v>6</v>
      </c>
      <c r="D15" s="33">
        <v>6</v>
      </c>
      <c r="E15" s="52">
        <v>6</v>
      </c>
      <c r="F15" s="31">
        <f t="shared" si="0"/>
        <v>18</v>
      </c>
      <c r="G15" s="58">
        <v>240</v>
      </c>
      <c r="H15" s="33">
        <v>235</v>
      </c>
      <c r="I15" s="52">
        <v>238</v>
      </c>
      <c r="J15" s="53">
        <f t="shared" si="1"/>
        <v>713</v>
      </c>
      <c r="K15" s="33"/>
      <c r="L15" s="20">
        <v>326</v>
      </c>
      <c r="M15" s="56">
        <v>387</v>
      </c>
      <c r="N15" s="82">
        <v>31</v>
      </c>
      <c r="O15" s="83">
        <v>13</v>
      </c>
      <c r="P15" s="31">
        <f t="shared" si="2"/>
        <v>44</v>
      </c>
      <c r="Q15" s="31">
        <v>6</v>
      </c>
      <c r="R15" s="57"/>
      <c r="S15" s="57"/>
    </row>
    <row r="16" spans="1:19" ht="15.75" customHeight="1">
      <c r="A16" s="101"/>
      <c r="B16" s="18" t="s">
        <v>7</v>
      </c>
      <c r="C16" s="78">
        <v>3</v>
      </c>
      <c r="D16" s="33">
        <v>3</v>
      </c>
      <c r="E16" s="52">
        <v>3</v>
      </c>
      <c r="F16" s="31">
        <f t="shared" si="0"/>
        <v>9</v>
      </c>
      <c r="G16" s="52">
        <v>77</v>
      </c>
      <c r="H16" s="33">
        <v>70</v>
      </c>
      <c r="I16" s="52">
        <v>70</v>
      </c>
      <c r="J16" s="53">
        <f>SUM(G16:I16)</f>
        <v>217</v>
      </c>
      <c r="K16" s="33"/>
      <c r="L16" s="20">
        <v>158</v>
      </c>
      <c r="M16" s="56">
        <v>59</v>
      </c>
      <c r="N16" s="82">
        <v>23</v>
      </c>
      <c r="O16" s="83">
        <v>7</v>
      </c>
      <c r="P16" s="31">
        <f t="shared" si="2"/>
        <v>30</v>
      </c>
      <c r="Q16" s="31">
        <v>8</v>
      </c>
      <c r="R16" s="57"/>
      <c r="S16" s="57"/>
    </row>
    <row r="17" spans="1:19" ht="15.75" customHeight="1">
      <c r="A17" s="101"/>
      <c r="B17" s="18" t="s">
        <v>32</v>
      </c>
      <c r="C17" s="78">
        <v>9</v>
      </c>
      <c r="D17" s="33">
        <v>9</v>
      </c>
      <c r="E17" s="52">
        <v>9</v>
      </c>
      <c r="F17" s="31">
        <f t="shared" si="0"/>
        <v>27</v>
      </c>
      <c r="G17" s="52">
        <v>360</v>
      </c>
      <c r="H17" s="33">
        <v>361</v>
      </c>
      <c r="I17" s="52">
        <v>358</v>
      </c>
      <c r="J17" s="53">
        <f t="shared" si="1"/>
        <v>1079</v>
      </c>
      <c r="K17" s="33"/>
      <c r="L17" s="20">
        <v>509</v>
      </c>
      <c r="M17" s="56">
        <v>570</v>
      </c>
      <c r="N17" s="82">
        <v>32</v>
      </c>
      <c r="O17" s="83">
        <v>31</v>
      </c>
      <c r="P17" s="31">
        <f t="shared" si="2"/>
        <v>63</v>
      </c>
      <c r="Q17" s="31">
        <v>6</v>
      </c>
      <c r="R17" s="57"/>
      <c r="S17" s="57"/>
    </row>
    <row r="18" spans="1:19" ht="15.75" customHeight="1">
      <c r="A18" s="101"/>
      <c r="B18" s="18" t="s">
        <v>33</v>
      </c>
      <c r="C18" s="78">
        <v>9</v>
      </c>
      <c r="D18" s="33">
        <v>9</v>
      </c>
      <c r="E18" s="52">
        <v>9</v>
      </c>
      <c r="F18" s="31">
        <f t="shared" si="0"/>
        <v>27</v>
      </c>
      <c r="G18" s="52">
        <v>360</v>
      </c>
      <c r="H18" s="33">
        <v>359</v>
      </c>
      <c r="I18" s="52">
        <v>358</v>
      </c>
      <c r="J18" s="53">
        <f t="shared" si="1"/>
        <v>1077</v>
      </c>
      <c r="K18" s="33"/>
      <c r="L18" s="20">
        <v>519</v>
      </c>
      <c r="M18" s="56">
        <v>558</v>
      </c>
      <c r="N18" s="82">
        <v>38</v>
      </c>
      <c r="O18" s="83">
        <v>27</v>
      </c>
      <c r="P18" s="31">
        <f t="shared" si="2"/>
        <v>65</v>
      </c>
      <c r="Q18" s="31">
        <v>7</v>
      </c>
      <c r="R18" s="57"/>
      <c r="S18" s="57"/>
    </row>
    <row r="19" spans="1:19" ht="15.75" customHeight="1">
      <c r="A19" s="101"/>
      <c r="B19" s="18" t="s">
        <v>34</v>
      </c>
      <c r="C19" s="78">
        <v>6</v>
      </c>
      <c r="D19" s="33">
        <v>6</v>
      </c>
      <c r="E19" s="52">
        <v>6</v>
      </c>
      <c r="F19" s="31">
        <f t="shared" si="0"/>
        <v>18</v>
      </c>
      <c r="G19" s="52">
        <v>242</v>
      </c>
      <c r="H19" s="33">
        <v>229</v>
      </c>
      <c r="I19" s="52">
        <v>227</v>
      </c>
      <c r="J19" s="53">
        <f>SUM(G19:I19)</f>
        <v>698</v>
      </c>
      <c r="K19" s="33"/>
      <c r="L19" s="20">
        <v>448</v>
      </c>
      <c r="M19" s="56">
        <v>250</v>
      </c>
      <c r="N19" s="82">
        <v>33</v>
      </c>
      <c r="O19" s="83">
        <v>16</v>
      </c>
      <c r="P19" s="31">
        <f t="shared" si="2"/>
        <v>49</v>
      </c>
      <c r="Q19" s="31">
        <v>6</v>
      </c>
      <c r="R19" s="57"/>
      <c r="S19" s="57"/>
    </row>
    <row r="20" spans="1:19" ht="15.75" customHeight="1">
      <c r="A20" s="101"/>
      <c r="B20" s="18" t="s">
        <v>70</v>
      </c>
      <c r="C20" s="78">
        <v>5</v>
      </c>
      <c r="D20" s="33">
        <v>5</v>
      </c>
      <c r="E20" s="52">
        <v>5</v>
      </c>
      <c r="F20" s="31">
        <f t="shared" si="0"/>
        <v>15</v>
      </c>
      <c r="G20" s="52">
        <v>201</v>
      </c>
      <c r="H20" s="33">
        <v>191</v>
      </c>
      <c r="I20" s="52">
        <v>174</v>
      </c>
      <c r="J20" s="53">
        <f>SUM(G20:I20)</f>
        <v>566</v>
      </c>
      <c r="K20" s="33"/>
      <c r="L20" s="20">
        <v>206</v>
      </c>
      <c r="M20" s="56">
        <v>360</v>
      </c>
      <c r="N20" s="82">
        <v>28</v>
      </c>
      <c r="O20" s="83">
        <v>20</v>
      </c>
      <c r="P20" s="31">
        <f t="shared" si="2"/>
        <v>48</v>
      </c>
      <c r="Q20" s="31">
        <v>7</v>
      </c>
      <c r="R20" s="57"/>
      <c r="S20" s="57"/>
    </row>
    <row r="21" spans="1:19" ht="15.75" customHeight="1">
      <c r="A21" s="101"/>
      <c r="B21" s="18" t="s">
        <v>35</v>
      </c>
      <c r="C21" s="78">
        <v>8</v>
      </c>
      <c r="D21" s="33">
        <v>8</v>
      </c>
      <c r="E21" s="52">
        <v>8</v>
      </c>
      <c r="F21" s="31">
        <f t="shared" si="0"/>
        <v>24</v>
      </c>
      <c r="G21" s="52">
        <v>320</v>
      </c>
      <c r="H21" s="33">
        <v>316</v>
      </c>
      <c r="I21" s="52">
        <v>317</v>
      </c>
      <c r="J21" s="53">
        <f>SUM(G21:I21)</f>
        <v>953</v>
      </c>
      <c r="K21" s="33"/>
      <c r="L21" s="20">
        <v>459</v>
      </c>
      <c r="M21" s="56">
        <v>494</v>
      </c>
      <c r="N21" s="82">
        <v>39</v>
      </c>
      <c r="O21" s="83">
        <v>18</v>
      </c>
      <c r="P21" s="31">
        <f t="shared" si="2"/>
        <v>57</v>
      </c>
      <c r="Q21" s="31">
        <v>6</v>
      </c>
      <c r="R21" s="57"/>
      <c r="S21" s="57"/>
    </row>
    <row r="22" spans="1:19" ht="15.75" customHeight="1">
      <c r="A22" s="101"/>
      <c r="B22" s="18" t="s">
        <v>36</v>
      </c>
      <c r="C22" s="78">
        <v>10</v>
      </c>
      <c r="D22" s="33">
        <v>10</v>
      </c>
      <c r="E22" s="52">
        <v>10</v>
      </c>
      <c r="F22" s="31">
        <f t="shared" si="0"/>
        <v>30</v>
      </c>
      <c r="G22" s="52">
        <v>402</v>
      </c>
      <c r="H22" s="33">
        <v>400</v>
      </c>
      <c r="I22" s="52">
        <v>399</v>
      </c>
      <c r="J22" s="53">
        <f t="shared" si="1"/>
        <v>1201</v>
      </c>
      <c r="K22" s="33"/>
      <c r="L22" s="20">
        <v>622</v>
      </c>
      <c r="M22" s="56">
        <v>579</v>
      </c>
      <c r="N22" s="82">
        <v>44</v>
      </c>
      <c r="O22" s="83">
        <v>33</v>
      </c>
      <c r="P22" s="31">
        <f t="shared" si="2"/>
        <v>77</v>
      </c>
      <c r="Q22" s="31">
        <v>9</v>
      </c>
      <c r="R22" s="57"/>
      <c r="S22" s="57"/>
    </row>
    <row r="23" spans="1:19" ht="15.75" customHeight="1">
      <c r="A23" s="101"/>
      <c r="B23" s="18" t="s">
        <v>37</v>
      </c>
      <c r="C23" s="78">
        <v>5</v>
      </c>
      <c r="D23" s="33">
        <v>6</v>
      </c>
      <c r="E23" s="52">
        <v>6</v>
      </c>
      <c r="F23" s="31">
        <f t="shared" si="0"/>
        <v>17</v>
      </c>
      <c r="G23" s="52">
        <v>200</v>
      </c>
      <c r="H23" s="33">
        <v>226</v>
      </c>
      <c r="I23" s="52">
        <v>224</v>
      </c>
      <c r="J23" s="53">
        <f t="shared" si="1"/>
        <v>650</v>
      </c>
      <c r="K23" s="33"/>
      <c r="L23" s="20">
        <v>353</v>
      </c>
      <c r="M23" s="56">
        <v>297</v>
      </c>
      <c r="N23" s="82">
        <v>36</v>
      </c>
      <c r="O23" s="83">
        <v>13</v>
      </c>
      <c r="P23" s="31">
        <f t="shared" si="2"/>
        <v>49</v>
      </c>
      <c r="Q23" s="31">
        <v>7</v>
      </c>
      <c r="R23" s="57"/>
      <c r="S23" s="57"/>
    </row>
    <row r="24" spans="1:19" ht="15.75" customHeight="1">
      <c r="A24" s="101"/>
      <c r="B24" s="18" t="s">
        <v>38</v>
      </c>
      <c r="C24" s="78">
        <v>8</v>
      </c>
      <c r="D24" s="33">
        <v>8</v>
      </c>
      <c r="E24" s="52">
        <v>8</v>
      </c>
      <c r="F24" s="31">
        <f t="shared" si="0"/>
        <v>24</v>
      </c>
      <c r="G24" s="52">
        <v>316</v>
      </c>
      <c r="H24" s="33">
        <v>313</v>
      </c>
      <c r="I24" s="52">
        <v>309</v>
      </c>
      <c r="J24" s="53">
        <f t="shared" si="1"/>
        <v>938</v>
      </c>
      <c r="K24" s="33"/>
      <c r="L24" s="20">
        <v>340</v>
      </c>
      <c r="M24" s="56">
        <v>598</v>
      </c>
      <c r="N24" s="82">
        <v>32</v>
      </c>
      <c r="O24" s="83">
        <v>23</v>
      </c>
      <c r="P24" s="31">
        <f t="shared" si="2"/>
        <v>55</v>
      </c>
      <c r="Q24" s="31">
        <v>6</v>
      </c>
      <c r="R24" s="57"/>
      <c r="S24" s="57"/>
    </row>
    <row r="25" spans="1:19" ht="15.75" customHeight="1">
      <c r="A25" s="101"/>
      <c r="B25" s="18" t="s">
        <v>39</v>
      </c>
      <c r="C25" s="78">
        <v>7</v>
      </c>
      <c r="D25" s="33">
        <v>7</v>
      </c>
      <c r="E25" s="52">
        <v>7</v>
      </c>
      <c r="F25" s="31">
        <f t="shared" si="0"/>
        <v>21</v>
      </c>
      <c r="G25" s="52">
        <v>280</v>
      </c>
      <c r="H25" s="33">
        <v>277</v>
      </c>
      <c r="I25" s="52">
        <v>274</v>
      </c>
      <c r="J25" s="53">
        <f>SUM(G25:I25)</f>
        <v>831</v>
      </c>
      <c r="K25" s="33"/>
      <c r="L25" s="20">
        <v>406</v>
      </c>
      <c r="M25" s="56">
        <v>425</v>
      </c>
      <c r="N25" s="82">
        <v>36</v>
      </c>
      <c r="O25" s="83">
        <v>20</v>
      </c>
      <c r="P25" s="31">
        <f t="shared" si="2"/>
        <v>56</v>
      </c>
      <c r="Q25" s="31">
        <v>8</v>
      </c>
      <c r="R25" s="57"/>
      <c r="S25" s="57"/>
    </row>
    <row r="26" spans="1:19" ht="15.75" customHeight="1">
      <c r="A26" s="101"/>
      <c r="B26" s="18" t="s">
        <v>27</v>
      </c>
      <c r="C26" s="78">
        <v>6</v>
      </c>
      <c r="D26" s="33">
        <v>6</v>
      </c>
      <c r="E26" s="52">
        <v>6</v>
      </c>
      <c r="F26" s="31">
        <f t="shared" si="0"/>
        <v>18</v>
      </c>
      <c r="G26" s="52">
        <v>222</v>
      </c>
      <c r="H26" s="33">
        <v>217</v>
      </c>
      <c r="I26" s="52">
        <v>206</v>
      </c>
      <c r="J26" s="53">
        <f>SUM(G26:I26)</f>
        <v>645</v>
      </c>
      <c r="K26" s="33"/>
      <c r="L26" s="20">
        <v>565</v>
      </c>
      <c r="M26" s="56">
        <v>80</v>
      </c>
      <c r="N26" s="82">
        <v>47</v>
      </c>
      <c r="O26" s="83">
        <v>8</v>
      </c>
      <c r="P26" s="31">
        <f t="shared" si="2"/>
        <v>55</v>
      </c>
      <c r="Q26" s="31">
        <v>20</v>
      </c>
      <c r="R26" s="57"/>
      <c r="S26" s="57"/>
    </row>
    <row r="27" spans="1:19" ht="15.75" customHeight="1">
      <c r="A27" s="101"/>
      <c r="B27" s="18" t="s">
        <v>40</v>
      </c>
      <c r="C27" s="78">
        <v>1</v>
      </c>
      <c r="D27" s="33">
        <v>1</v>
      </c>
      <c r="E27" s="52">
        <v>3</v>
      </c>
      <c r="F27" s="31">
        <f t="shared" si="0"/>
        <v>5</v>
      </c>
      <c r="G27" s="52">
        <v>35</v>
      </c>
      <c r="H27" s="33">
        <v>39</v>
      </c>
      <c r="I27" s="52">
        <v>100</v>
      </c>
      <c r="J27" s="53">
        <f aca="true" t="shared" si="3" ref="J27:J41">SUM(G27:I27)</f>
        <v>174</v>
      </c>
      <c r="K27" s="33"/>
      <c r="L27" s="20">
        <v>114</v>
      </c>
      <c r="M27" s="56">
        <v>60</v>
      </c>
      <c r="N27" s="82">
        <v>17</v>
      </c>
      <c r="O27" s="83">
        <v>6</v>
      </c>
      <c r="P27" s="31">
        <f t="shared" si="2"/>
        <v>23</v>
      </c>
      <c r="Q27" s="31">
        <v>5</v>
      </c>
      <c r="R27" s="57"/>
      <c r="S27" s="57"/>
    </row>
    <row r="28" spans="1:19" ht="15.75" customHeight="1">
      <c r="A28" s="101"/>
      <c r="B28" s="18" t="s">
        <v>41</v>
      </c>
      <c r="C28" s="78">
        <v>8</v>
      </c>
      <c r="D28" s="33">
        <v>8</v>
      </c>
      <c r="E28" s="52">
        <v>8</v>
      </c>
      <c r="F28" s="31">
        <f t="shared" si="0"/>
        <v>24</v>
      </c>
      <c r="G28" s="52">
        <v>320</v>
      </c>
      <c r="H28" s="33">
        <v>320</v>
      </c>
      <c r="I28" s="52">
        <v>310</v>
      </c>
      <c r="J28" s="53">
        <f t="shared" si="3"/>
        <v>950</v>
      </c>
      <c r="K28" s="33"/>
      <c r="L28" s="20">
        <v>510</v>
      </c>
      <c r="M28" s="56">
        <v>440</v>
      </c>
      <c r="N28" s="82">
        <v>36</v>
      </c>
      <c r="O28" s="83">
        <v>20</v>
      </c>
      <c r="P28" s="31">
        <f t="shared" si="2"/>
        <v>56</v>
      </c>
      <c r="Q28" s="31">
        <v>6</v>
      </c>
      <c r="R28" s="57"/>
      <c r="S28" s="57"/>
    </row>
    <row r="29" spans="1:19" ht="15.75" customHeight="1">
      <c r="A29" s="101"/>
      <c r="B29" s="18" t="s">
        <v>71</v>
      </c>
      <c r="C29" s="78">
        <v>9</v>
      </c>
      <c r="D29" s="33">
        <v>9</v>
      </c>
      <c r="E29" s="52">
        <v>9</v>
      </c>
      <c r="F29" s="31">
        <f t="shared" si="0"/>
        <v>27</v>
      </c>
      <c r="G29" s="52">
        <v>361</v>
      </c>
      <c r="H29" s="33">
        <v>356</v>
      </c>
      <c r="I29" s="52">
        <v>356</v>
      </c>
      <c r="J29" s="53">
        <f>SUM(G29:I29)</f>
        <v>1073</v>
      </c>
      <c r="K29" s="33"/>
      <c r="L29" s="20">
        <v>552</v>
      </c>
      <c r="M29" s="56">
        <v>521</v>
      </c>
      <c r="N29" s="82">
        <v>34</v>
      </c>
      <c r="O29" s="83">
        <v>33</v>
      </c>
      <c r="P29" s="31">
        <f t="shared" si="2"/>
        <v>67</v>
      </c>
      <c r="Q29" s="31">
        <v>5</v>
      </c>
      <c r="R29" s="57"/>
      <c r="S29" s="57"/>
    </row>
    <row r="30" spans="1:19" ht="15.75" customHeight="1">
      <c r="A30" s="101"/>
      <c r="B30" s="18" t="s">
        <v>42</v>
      </c>
      <c r="C30" s="78">
        <v>8</v>
      </c>
      <c r="D30" s="33">
        <v>8</v>
      </c>
      <c r="E30" s="52">
        <v>8</v>
      </c>
      <c r="F30" s="31">
        <f t="shared" si="0"/>
        <v>24</v>
      </c>
      <c r="G30" s="52">
        <v>320</v>
      </c>
      <c r="H30" s="33">
        <v>318</v>
      </c>
      <c r="I30" s="52">
        <v>312</v>
      </c>
      <c r="J30" s="53">
        <f t="shared" si="3"/>
        <v>950</v>
      </c>
      <c r="K30" s="33"/>
      <c r="L30" s="20">
        <v>449</v>
      </c>
      <c r="M30" s="56">
        <v>501</v>
      </c>
      <c r="N30" s="82">
        <v>33</v>
      </c>
      <c r="O30" s="83">
        <v>22</v>
      </c>
      <c r="P30" s="31">
        <f t="shared" si="2"/>
        <v>55</v>
      </c>
      <c r="Q30" s="31">
        <v>6</v>
      </c>
      <c r="R30" s="57"/>
      <c r="S30" s="57"/>
    </row>
    <row r="31" spans="1:19" ht="15.75" customHeight="1">
      <c r="A31" s="101"/>
      <c r="B31" s="18" t="s">
        <v>72</v>
      </c>
      <c r="C31" s="78">
        <v>3</v>
      </c>
      <c r="D31" s="33">
        <v>3</v>
      </c>
      <c r="E31" s="52">
        <v>3</v>
      </c>
      <c r="F31" s="31">
        <f t="shared" si="0"/>
        <v>9</v>
      </c>
      <c r="G31" s="52">
        <v>69</v>
      </c>
      <c r="H31" s="33">
        <v>59</v>
      </c>
      <c r="I31" s="52">
        <v>54</v>
      </c>
      <c r="J31" s="53">
        <f t="shared" si="3"/>
        <v>182</v>
      </c>
      <c r="K31" s="33"/>
      <c r="L31" s="53">
        <v>120</v>
      </c>
      <c r="M31" s="31">
        <v>62</v>
      </c>
      <c r="N31" s="82">
        <v>18</v>
      </c>
      <c r="O31" s="83">
        <v>9</v>
      </c>
      <c r="P31" s="31">
        <f t="shared" si="2"/>
        <v>27</v>
      </c>
      <c r="Q31" s="31">
        <v>4</v>
      </c>
      <c r="R31" s="57"/>
      <c r="S31" s="57"/>
    </row>
    <row r="32" spans="1:19" ht="15.75" customHeight="1">
      <c r="A32" s="101"/>
      <c r="B32" s="18" t="s">
        <v>43</v>
      </c>
      <c r="C32" s="78">
        <v>5</v>
      </c>
      <c r="D32" s="33">
        <v>5</v>
      </c>
      <c r="E32" s="52">
        <v>5</v>
      </c>
      <c r="F32" s="31">
        <f t="shared" si="0"/>
        <v>15</v>
      </c>
      <c r="G32" s="52">
        <v>195</v>
      </c>
      <c r="H32" s="33">
        <v>171</v>
      </c>
      <c r="I32" s="52">
        <v>160</v>
      </c>
      <c r="J32" s="53">
        <f t="shared" si="3"/>
        <v>526</v>
      </c>
      <c r="K32" s="33"/>
      <c r="L32" s="53">
        <v>252</v>
      </c>
      <c r="M32" s="31">
        <v>274</v>
      </c>
      <c r="N32" s="82">
        <v>32</v>
      </c>
      <c r="O32" s="83">
        <v>9</v>
      </c>
      <c r="P32" s="31">
        <f t="shared" si="2"/>
        <v>41</v>
      </c>
      <c r="Q32" s="31">
        <v>7</v>
      </c>
      <c r="R32" s="57"/>
      <c r="S32" s="57"/>
    </row>
    <row r="33" spans="1:23" ht="15.75" customHeight="1">
      <c r="A33" s="101"/>
      <c r="B33" s="18" t="s">
        <v>44</v>
      </c>
      <c r="C33" s="78">
        <v>5</v>
      </c>
      <c r="D33" s="33">
        <v>6</v>
      </c>
      <c r="E33" s="52">
        <v>6</v>
      </c>
      <c r="F33" s="31">
        <f t="shared" si="0"/>
        <v>17</v>
      </c>
      <c r="G33" s="52">
        <v>202</v>
      </c>
      <c r="H33" s="33">
        <v>203</v>
      </c>
      <c r="I33" s="52">
        <v>198</v>
      </c>
      <c r="J33" s="53">
        <f t="shared" si="3"/>
        <v>603</v>
      </c>
      <c r="K33" s="33"/>
      <c r="L33" s="53">
        <v>272</v>
      </c>
      <c r="M33" s="31">
        <v>331</v>
      </c>
      <c r="N33" s="82">
        <v>25</v>
      </c>
      <c r="O33" s="83">
        <v>18</v>
      </c>
      <c r="P33" s="31">
        <f t="shared" si="2"/>
        <v>43</v>
      </c>
      <c r="Q33" s="31">
        <v>6</v>
      </c>
      <c r="R33" s="57"/>
      <c r="S33" s="57"/>
      <c r="T33" s="9"/>
      <c r="U33" s="9"/>
      <c r="V33" s="9"/>
      <c r="W33" s="9"/>
    </row>
    <row r="34" spans="1:19" ht="15.75" customHeight="1">
      <c r="A34" s="101"/>
      <c r="B34" s="18" t="s">
        <v>45</v>
      </c>
      <c r="C34" s="78">
        <v>8</v>
      </c>
      <c r="D34" s="33">
        <v>8</v>
      </c>
      <c r="E34" s="52">
        <v>8</v>
      </c>
      <c r="F34" s="31">
        <f t="shared" si="0"/>
        <v>24</v>
      </c>
      <c r="G34" s="52">
        <v>318</v>
      </c>
      <c r="H34" s="33">
        <v>312</v>
      </c>
      <c r="I34" s="52">
        <v>311</v>
      </c>
      <c r="J34" s="53">
        <f t="shared" si="3"/>
        <v>941</v>
      </c>
      <c r="K34" s="33"/>
      <c r="L34" s="53">
        <v>459</v>
      </c>
      <c r="M34" s="31">
        <v>482</v>
      </c>
      <c r="N34" s="82">
        <v>42</v>
      </c>
      <c r="O34" s="83">
        <v>17</v>
      </c>
      <c r="P34" s="31">
        <f t="shared" si="2"/>
        <v>59</v>
      </c>
      <c r="Q34" s="31">
        <v>6</v>
      </c>
      <c r="R34" s="57"/>
      <c r="S34" s="57"/>
    </row>
    <row r="35" spans="1:19" ht="15.75" customHeight="1">
      <c r="A35" s="101"/>
      <c r="B35" s="18" t="s">
        <v>73</v>
      </c>
      <c r="C35" s="78">
        <v>7</v>
      </c>
      <c r="D35" s="33">
        <v>7</v>
      </c>
      <c r="E35" s="52">
        <v>7</v>
      </c>
      <c r="F35" s="31">
        <f t="shared" si="0"/>
        <v>21</v>
      </c>
      <c r="G35" s="52">
        <v>268</v>
      </c>
      <c r="H35" s="33">
        <v>264</v>
      </c>
      <c r="I35" s="52">
        <v>253</v>
      </c>
      <c r="J35" s="53">
        <f t="shared" si="3"/>
        <v>785</v>
      </c>
      <c r="K35" s="33"/>
      <c r="L35" s="20">
        <v>243</v>
      </c>
      <c r="M35" s="56">
        <v>542</v>
      </c>
      <c r="N35" s="82">
        <v>29</v>
      </c>
      <c r="O35" s="83">
        <v>36</v>
      </c>
      <c r="P35" s="31">
        <f t="shared" si="2"/>
        <v>65</v>
      </c>
      <c r="Q35" s="31">
        <v>18</v>
      </c>
      <c r="R35" s="57"/>
      <c r="S35" s="57"/>
    </row>
    <row r="36" spans="1:19" ht="15.75" customHeight="1">
      <c r="A36" s="101"/>
      <c r="B36" s="18" t="s">
        <v>46</v>
      </c>
      <c r="C36" s="78">
        <v>6</v>
      </c>
      <c r="D36" s="33">
        <v>6</v>
      </c>
      <c r="E36" s="52">
        <v>6</v>
      </c>
      <c r="F36" s="31">
        <f t="shared" si="0"/>
        <v>18</v>
      </c>
      <c r="G36" s="52">
        <v>238</v>
      </c>
      <c r="H36" s="33">
        <v>239</v>
      </c>
      <c r="I36" s="52">
        <v>233</v>
      </c>
      <c r="J36" s="53">
        <f>SUM(G36:I36)</f>
        <v>710</v>
      </c>
      <c r="K36" s="33"/>
      <c r="L36" s="20">
        <v>255</v>
      </c>
      <c r="M36" s="56">
        <v>455</v>
      </c>
      <c r="N36" s="82">
        <v>29</v>
      </c>
      <c r="O36" s="83">
        <v>19</v>
      </c>
      <c r="P36" s="31">
        <f t="shared" si="2"/>
        <v>48</v>
      </c>
      <c r="Q36" s="31">
        <v>6</v>
      </c>
      <c r="R36" s="57"/>
      <c r="S36" s="57"/>
    </row>
    <row r="37" spans="1:19" ht="15.75" customHeight="1">
      <c r="A37" s="101"/>
      <c r="B37" s="18" t="s">
        <v>47</v>
      </c>
      <c r="C37" s="78">
        <v>6</v>
      </c>
      <c r="D37" s="33">
        <v>6</v>
      </c>
      <c r="E37" s="52">
        <v>6</v>
      </c>
      <c r="F37" s="31">
        <f t="shared" si="0"/>
        <v>18</v>
      </c>
      <c r="G37" s="52">
        <v>223</v>
      </c>
      <c r="H37" s="33">
        <v>213</v>
      </c>
      <c r="I37" s="52">
        <v>213</v>
      </c>
      <c r="J37" s="53">
        <f t="shared" si="3"/>
        <v>649</v>
      </c>
      <c r="K37" s="33"/>
      <c r="L37" s="20">
        <v>630</v>
      </c>
      <c r="M37" s="56">
        <v>19</v>
      </c>
      <c r="N37" s="82">
        <v>45</v>
      </c>
      <c r="O37" s="83">
        <v>6</v>
      </c>
      <c r="P37" s="31">
        <f t="shared" si="2"/>
        <v>51</v>
      </c>
      <c r="Q37" s="31">
        <v>13</v>
      </c>
      <c r="R37" s="57"/>
      <c r="S37" s="57"/>
    </row>
    <row r="38" spans="1:19" ht="15.75" customHeight="1">
      <c r="A38" s="101"/>
      <c r="B38" s="18" t="s">
        <v>48</v>
      </c>
      <c r="C38" s="78">
        <v>5</v>
      </c>
      <c r="D38" s="33">
        <v>6</v>
      </c>
      <c r="E38" s="52">
        <v>6</v>
      </c>
      <c r="F38" s="31">
        <f t="shared" si="0"/>
        <v>17</v>
      </c>
      <c r="G38" s="52">
        <v>188</v>
      </c>
      <c r="H38" s="33">
        <v>177</v>
      </c>
      <c r="I38" s="52">
        <v>174</v>
      </c>
      <c r="J38" s="53">
        <f t="shared" si="3"/>
        <v>539</v>
      </c>
      <c r="K38" s="33"/>
      <c r="L38" s="20">
        <v>387</v>
      </c>
      <c r="M38" s="56">
        <v>152</v>
      </c>
      <c r="N38" s="82">
        <v>38</v>
      </c>
      <c r="O38" s="83">
        <v>13</v>
      </c>
      <c r="P38" s="31">
        <f t="shared" si="2"/>
        <v>51</v>
      </c>
      <c r="Q38" s="31">
        <v>6</v>
      </c>
      <c r="R38" s="57"/>
      <c r="S38" s="57"/>
    </row>
    <row r="39" spans="1:19" ht="15.75" customHeight="1">
      <c r="A39" s="101"/>
      <c r="B39" s="18" t="s">
        <v>49</v>
      </c>
      <c r="C39" s="78">
        <v>4</v>
      </c>
      <c r="D39" s="33">
        <v>4</v>
      </c>
      <c r="E39" s="52">
        <v>4</v>
      </c>
      <c r="F39" s="31">
        <f t="shared" si="0"/>
        <v>12</v>
      </c>
      <c r="G39" s="52">
        <v>131</v>
      </c>
      <c r="H39" s="33">
        <v>147</v>
      </c>
      <c r="I39" s="52">
        <v>104</v>
      </c>
      <c r="J39" s="53">
        <f t="shared" si="3"/>
        <v>382</v>
      </c>
      <c r="K39" s="33"/>
      <c r="L39" s="20">
        <v>158</v>
      </c>
      <c r="M39" s="56">
        <v>224</v>
      </c>
      <c r="N39" s="82">
        <v>26</v>
      </c>
      <c r="O39" s="83">
        <v>7</v>
      </c>
      <c r="P39" s="31">
        <f t="shared" si="2"/>
        <v>33</v>
      </c>
      <c r="Q39" s="31">
        <v>6</v>
      </c>
      <c r="R39" s="57"/>
      <c r="S39" s="57"/>
    </row>
    <row r="40" spans="1:19" ht="15.75" customHeight="1">
      <c r="A40" s="101"/>
      <c r="B40" s="18" t="s">
        <v>50</v>
      </c>
      <c r="C40" s="78">
        <v>1</v>
      </c>
      <c r="D40" s="33">
        <v>3</v>
      </c>
      <c r="E40" s="52">
        <v>3</v>
      </c>
      <c r="F40" s="31">
        <f t="shared" si="0"/>
        <v>7</v>
      </c>
      <c r="G40" s="52">
        <v>21</v>
      </c>
      <c r="H40" s="33">
        <v>30</v>
      </c>
      <c r="I40" s="52">
        <v>28</v>
      </c>
      <c r="J40" s="53">
        <f t="shared" si="3"/>
        <v>79</v>
      </c>
      <c r="K40" s="33"/>
      <c r="L40" s="20">
        <v>66</v>
      </c>
      <c r="M40" s="56">
        <v>13</v>
      </c>
      <c r="N40" s="82">
        <v>24</v>
      </c>
      <c r="O40" s="83">
        <v>11</v>
      </c>
      <c r="P40" s="31">
        <f t="shared" si="2"/>
        <v>35</v>
      </c>
      <c r="Q40" s="31">
        <v>11</v>
      </c>
      <c r="R40" s="57"/>
      <c r="S40" s="57"/>
    </row>
    <row r="41" spans="1:19" ht="15.75" customHeight="1" thickBot="1">
      <c r="A41" s="102"/>
      <c r="B41" s="40" t="s">
        <v>74</v>
      </c>
      <c r="C41" s="79">
        <v>2</v>
      </c>
      <c r="D41" s="60">
        <v>2</v>
      </c>
      <c r="E41" s="59">
        <v>2</v>
      </c>
      <c r="F41" s="31">
        <f t="shared" si="0"/>
        <v>6</v>
      </c>
      <c r="G41" s="59">
        <v>28</v>
      </c>
      <c r="H41" s="60">
        <v>24</v>
      </c>
      <c r="I41" s="59">
        <v>30</v>
      </c>
      <c r="J41" s="61">
        <f t="shared" si="3"/>
        <v>82</v>
      </c>
      <c r="K41" s="60"/>
      <c r="L41" s="20">
        <v>56</v>
      </c>
      <c r="M41" s="56">
        <v>26</v>
      </c>
      <c r="N41" s="84">
        <v>18</v>
      </c>
      <c r="O41" s="85">
        <v>3</v>
      </c>
      <c r="P41" s="86">
        <f t="shared" si="2"/>
        <v>21</v>
      </c>
      <c r="Q41" s="86">
        <v>10</v>
      </c>
      <c r="R41" s="57"/>
      <c r="S41" s="57"/>
    </row>
    <row r="42" spans="1:19" ht="15.75" customHeight="1" thickBot="1">
      <c r="A42" s="8" t="s">
        <v>8</v>
      </c>
      <c r="B42" s="14"/>
      <c r="C42" s="42">
        <f>SUM(C10:C41)</f>
        <v>200</v>
      </c>
      <c r="D42" s="38">
        <f aca="true" t="shared" si="4" ref="D42:O42">SUM(D10:D41)</f>
        <v>206</v>
      </c>
      <c r="E42" s="38">
        <f t="shared" si="4"/>
        <v>208</v>
      </c>
      <c r="F42" s="46">
        <f>SUM(C42:E42)</f>
        <v>614</v>
      </c>
      <c r="G42" s="44">
        <f t="shared" si="4"/>
        <v>7714</v>
      </c>
      <c r="H42" s="38">
        <f t="shared" si="4"/>
        <v>7667</v>
      </c>
      <c r="I42" s="44">
        <f t="shared" si="4"/>
        <v>7580</v>
      </c>
      <c r="J42" s="45">
        <f t="shared" si="4"/>
        <v>22961</v>
      </c>
      <c r="K42" s="38">
        <f>SUM(K10:K41)</f>
        <v>0</v>
      </c>
      <c r="L42" s="38">
        <f t="shared" si="4"/>
        <v>11649</v>
      </c>
      <c r="M42" s="46">
        <f>SUM(M10:M41)</f>
        <v>11312</v>
      </c>
      <c r="N42" s="37">
        <f t="shared" si="4"/>
        <v>1054</v>
      </c>
      <c r="O42" s="47">
        <f t="shared" si="4"/>
        <v>578</v>
      </c>
      <c r="P42" s="46">
        <f>SUM(P10:P41)</f>
        <v>1632</v>
      </c>
      <c r="Q42" s="46">
        <f>SUM(Q10:Q41)</f>
        <v>254</v>
      </c>
      <c r="R42" s="57"/>
      <c r="S42" s="57"/>
    </row>
    <row r="43" spans="1:19" ht="15.75" customHeight="1">
      <c r="A43" s="100" t="s">
        <v>65</v>
      </c>
      <c r="B43" s="18" t="s">
        <v>69</v>
      </c>
      <c r="C43" s="88">
        <v>9</v>
      </c>
      <c r="D43" s="89">
        <v>9</v>
      </c>
      <c r="E43" s="89">
        <v>9</v>
      </c>
      <c r="F43" s="90">
        <f>SUM(C43:E43)</f>
        <v>27</v>
      </c>
      <c r="G43" s="91">
        <v>361</v>
      </c>
      <c r="H43" s="91">
        <v>362</v>
      </c>
      <c r="I43" s="91">
        <v>353</v>
      </c>
      <c r="J43" s="89">
        <f>SUM(G43:I43)</f>
        <v>1076</v>
      </c>
      <c r="K43" s="15"/>
      <c r="L43" s="91">
        <v>465</v>
      </c>
      <c r="M43" s="91">
        <v>611</v>
      </c>
      <c r="N43" s="92">
        <v>60</v>
      </c>
      <c r="O43" s="94">
        <v>40</v>
      </c>
      <c r="P43" s="90">
        <f>SUM(N43:O43)</f>
        <v>100</v>
      </c>
      <c r="Q43" s="93">
        <v>12</v>
      </c>
      <c r="R43" s="57"/>
      <c r="S43" s="57"/>
    </row>
    <row r="44" spans="1:19" ht="15.75" customHeight="1" thickBot="1">
      <c r="A44" s="102"/>
      <c r="B44" s="40" t="s">
        <v>9</v>
      </c>
      <c r="C44" s="71">
        <v>5</v>
      </c>
      <c r="D44" s="50">
        <v>5</v>
      </c>
      <c r="E44" s="50">
        <v>5</v>
      </c>
      <c r="F44" s="72">
        <f>SUM(C44:E44)</f>
        <v>15</v>
      </c>
      <c r="G44" s="73">
        <v>200</v>
      </c>
      <c r="H44" s="73">
        <v>199</v>
      </c>
      <c r="I44" s="73">
        <v>196</v>
      </c>
      <c r="J44" s="50">
        <f>SUM(G44:I44)</f>
        <v>595</v>
      </c>
      <c r="K44" s="73"/>
      <c r="L44" s="73">
        <v>309</v>
      </c>
      <c r="M44" s="73">
        <v>286</v>
      </c>
      <c r="N44" s="74">
        <v>28</v>
      </c>
      <c r="O44" s="95">
        <v>10</v>
      </c>
      <c r="P44" s="72">
        <f>SUM(N44:O44)</f>
        <v>38</v>
      </c>
      <c r="Q44" s="75">
        <v>9</v>
      </c>
      <c r="R44" s="57"/>
      <c r="S44" s="57"/>
    </row>
    <row r="45" spans="1:19" ht="15.75" customHeight="1" thickBot="1">
      <c r="A45" s="8" t="s">
        <v>10</v>
      </c>
      <c r="B45" s="41"/>
      <c r="C45" s="42">
        <f>SUM(C43:C44)</f>
        <v>14</v>
      </c>
      <c r="D45" s="38">
        <f>SUM(D43:D44)</f>
        <v>14</v>
      </c>
      <c r="E45" s="38">
        <f>SUM(E43:E44)</f>
        <v>14</v>
      </c>
      <c r="F45" s="43">
        <f>SUM(C45:E45)</f>
        <v>42</v>
      </c>
      <c r="G45" s="44">
        <f aca="true" t="shared" si="5" ref="G45:P45">SUM(G43:G44)</f>
        <v>561</v>
      </c>
      <c r="H45" s="38">
        <f t="shared" si="5"/>
        <v>561</v>
      </c>
      <c r="I45" s="44">
        <f t="shared" si="5"/>
        <v>549</v>
      </c>
      <c r="J45" s="45">
        <f t="shared" si="5"/>
        <v>1671</v>
      </c>
      <c r="K45" s="38">
        <f>SUM(K43:K44)</f>
        <v>0</v>
      </c>
      <c r="L45" s="38">
        <f>SUM(L43:L44)</f>
        <v>774</v>
      </c>
      <c r="M45" s="46">
        <f>SUM(M43:M44)</f>
        <v>897</v>
      </c>
      <c r="N45" s="37">
        <f t="shared" si="5"/>
        <v>88</v>
      </c>
      <c r="O45" s="47">
        <f t="shared" si="5"/>
        <v>50</v>
      </c>
      <c r="P45" s="46">
        <f t="shared" si="5"/>
        <v>138</v>
      </c>
      <c r="Q45" s="46">
        <f>SUM(Q43:Q44)</f>
        <v>21</v>
      </c>
      <c r="R45" s="57"/>
      <c r="S45" s="57"/>
    </row>
    <row r="46" spans="1:19" ht="15.75" customHeight="1" thickBot="1">
      <c r="A46" s="8" t="s">
        <v>11</v>
      </c>
      <c r="B46" s="14"/>
      <c r="C46" s="37">
        <f>C42+C45</f>
        <v>214</v>
      </c>
      <c r="D46" s="38">
        <f aca="true" t="shared" si="6" ref="D46:I46">D42+D45</f>
        <v>220</v>
      </c>
      <c r="E46" s="38">
        <f t="shared" si="6"/>
        <v>222</v>
      </c>
      <c r="F46" s="43">
        <f>F42+F45</f>
        <v>656</v>
      </c>
      <c r="G46" s="44">
        <f t="shared" si="6"/>
        <v>8275</v>
      </c>
      <c r="H46" s="38">
        <f t="shared" si="6"/>
        <v>8228</v>
      </c>
      <c r="I46" s="44">
        <f t="shared" si="6"/>
        <v>8129</v>
      </c>
      <c r="J46" s="45">
        <f>J42+J45</f>
        <v>24632</v>
      </c>
      <c r="K46" s="38">
        <f>K42+K45</f>
        <v>0</v>
      </c>
      <c r="L46" s="38">
        <f>SUM(L42,L45)</f>
        <v>12423</v>
      </c>
      <c r="M46" s="46">
        <f>SUM(M42,M45)</f>
        <v>12209</v>
      </c>
      <c r="N46" s="37">
        <f>N42+N45</f>
        <v>1142</v>
      </c>
      <c r="O46" s="47">
        <f>O42+O45</f>
        <v>628</v>
      </c>
      <c r="P46" s="46">
        <f>P42+P45</f>
        <v>1770</v>
      </c>
      <c r="Q46" s="46">
        <f>Q42+Q45</f>
        <v>275</v>
      </c>
      <c r="R46" s="57"/>
      <c r="S46" s="57"/>
    </row>
    <row r="47" spans="1:19" ht="15.75" customHeight="1">
      <c r="A47" s="100" t="s">
        <v>66</v>
      </c>
      <c r="B47" s="18" t="s">
        <v>25</v>
      </c>
      <c r="C47" s="62">
        <v>7</v>
      </c>
      <c r="D47" s="63">
        <v>10</v>
      </c>
      <c r="E47" s="63">
        <v>9</v>
      </c>
      <c r="F47" s="64">
        <f>SUM(C47:E47)</f>
        <v>26</v>
      </c>
      <c r="G47" s="65">
        <v>240</v>
      </c>
      <c r="H47" s="65">
        <v>296</v>
      </c>
      <c r="I47" s="65">
        <v>235</v>
      </c>
      <c r="J47" s="63">
        <f>SUM(G47:I47)</f>
        <v>771</v>
      </c>
      <c r="K47" s="63"/>
      <c r="L47" s="65">
        <v>414</v>
      </c>
      <c r="M47" s="65">
        <v>357</v>
      </c>
      <c r="N47" s="66">
        <v>41</v>
      </c>
      <c r="O47" s="97">
        <v>18</v>
      </c>
      <c r="P47" s="64">
        <f>SUM(N47:O47)</f>
        <v>59</v>
      </c>
      <c r="Q47" s="67">
        <v>13</v>
      </c>
      <c r="R47" s="57"/>
      <c r="S47" s="57"/>
    </row>
    <row r="48" spans="1:19" ht="15.75" customHeight="1">
      <c r="A48" s="101"/>
      <c r="B48" s="18" t="s">
        <v>12</v>
      </c>
      <c r="C48" s="19">
        <v>3</v>
      </c>
      <c r="D48" s="20">
        <v>3</v>
      </c>
      <c r="E48" s="20">
        <v>4</v>
      </c>
      <c r="F48" s="21">
        <f>SUM(C48:E48)</f>
        <v>10</v>
      </c>
      <c r="G48" s="22">
        <v>75</v>
      </c>
      <c r="H48" s="22">
        <v>99</v>
      </c>
      <c r="I48" s="22">
        <v>121</v>
      </c>
      <c r="J48" s="20">
        <f>SUM(G48:I48)</f>
        <v>295</v>
      </c>
      <c r="K48" s="20"/>
      <c r="L48" s="22"/>
      <c r="M48" s="22">
        <v>295</v>
      </c>
      <c r="N48" s="23">
        <v>10</v>
      </c>
      <c r="O48" s="98">
        <v>8</v>
      </c>
      <c r="P48" s="21">
        <f>SUM(N48:O48)</f>
        <v>18</v>
      </c>
      <c r="Q48" s="24">
        <v>10</v>
      </c>
      <c r="R48" s="57"/>
      <c r="S48" s="57"/>
    </row>
    <row r="49" spans="1:19" ht="15.75" customHeight="1">
      <c r="A49" s="101"/>
      <c r="B49" s="18" t="s">
        <v>13</v>
      </c>
      <c r="C49" s="25">
        <v>8</v>
      </c>
      <c r="D49" s="26">
        <v>9</v>
      </c>
      <c r="E49" s="26">
        <v>9</v>
      </c>
      <c r="F49" s="27">
        <f>SUM(C49:E49)</f>
        <v>26</v>
      </c>
      <c r="G49" s="28">
        <v>332</v>
      </c>
      <c r="H49" s="28">
        <v>346</v>
      </c>
      <c r="I49" s="28">
        <v>315</v>
      </c>
      <c r="J49" s="26">
        <f>SUM(G49:I49)</f>
        <v>993</v>
      </c>
      <c r="K49" s="26"/>
      <c r="L49" s="28">
        <v>312</v>
      </c>
      <c r="M49" s="28">
        <v>681</v>
      </c>
      <c r="N49" s="29">
        <v>37</v>
      </c>
      <c r="O49" s="99">
        <v>20</v>
      </c>
      <c r="P49" s="27">
        <f>SUM(N49:O49)</f>
        <v>57</v>
      </c>
      <c r="Q49" s="30">
        <v>4</v>
      </c>
      <c r="R49" s="57"/>
      <c r="S49" s="57"/>
    </row>
    <row r="50" spans="1:19" ht="15.75" customHeight="1">
      <c r="A50" s="101"/>
      <c r="B50" s="35" t="s">
        <v>14</v>
      </c>
      <c r="C50" s="25">
        <v>4</v>
      </c>
      <c r="D50" s="26">
        <v>4</v>
      </c>
      <c r="E50" s="26">
        <v>4</v>
      </c>
      <c r="F50" s="27">
        <f aca="true" t="shared" si="7" ref="F50:F56">SUM(C50:E50)</f>
        <v>12</v>
      </c>
      <c r="G50" s="28">
        <v>102</v>
      </c>
      <c r="H50" s="28">
        <v>126</v>
      </c>
      <c r="I50" s="28">
        <v>80</v>
      </c>
      <c r="J50" s="26">
        <f aca="true" t="shared" si="8" ref="J50:J61">SUM(G50:I50)</f>
        <v>308</v>
      </c>
      <c r="K50" s="26">
        <v>0</v>
      </c>
      <c r="L50" s="28">
        <v>218</v>
      </c>
      <c r="M50" s="28">
        <v>90</v>
      </c>
      <c r="N50" s="29">
        <v>25</v>
      </c>
      <c r="O50" s="99">
        <v>8</v>
      </c>
      <c r="P50" s="27">
        <f aca="true" t="shared" si="9" ref="P50:P61">SUM(N50:O50)</f>
        <v>33</v>
      </c>
      <c r="Q50" s="30">
        <v>10</v>
      </c>
      <c r="R50" s="57"/>
      <c r="S50" s="57"/>
    </row>
    <row r="51" spans="1:19" ht="15.75" customHeight="1">
      <c r="A51" s="101"/>
      <c r="B51" s="18" t="s">
        <v>15</v>
      </c>
      <c r="C51" s="19">
        <v>4</v>
      </c>
      <c r="D51" s="20">
        <v>4</v>
      </c>
      <c r="E51" s="20">
        <v>4</v>
      </c>
      <c r="F51" s="31">
        <f t="shared" si="7"/>
        <v>12</v>
      </c>
      <c r="G51" s="22">
        <v>90</v>
      </c>
      <c r="H51" s="22">
        <v>113</v>
      </c>
      <c r="I51" s="22">
        <v>79</v>
      </c>
      <c r="J51" s="32">
        <f t="shared" si="8"/>
        <v>282</v>
      </c>
      <c r="K51" s="33"/>
      <c r="L51" s="22">
        <v>187</v>
      </c>
      <c r="M51" s="22">
        <v>95</v>
      </c>
      <c r="N51" s="23">
        <v>24</v>
      </c>
      <c r="O51" s="98">
        <v>6</v>
      </c>
      <c r="P51" s="21">
        <f t="shared" si="9"/>
        <v>30</v>
      </c>
      <c r="Q51" s="24">
        <v>6</v>
      </c>
      <c r="R51" s="57"/>
      <c r="S51" s="57"/>
    </row>
    <row r="52" spans="1:19" ht="15.75" customHeight="1">
      <c r="A52" s="101"/>
      <c r="B52" s="18" t="s">
        <v>68</v>
      </c>
      <c r="C52" s="25">
        <v>5</v>
      </c>
      <c r="D52" s="26">
        <v>6</v>
      </c>
      <c r="E52" s="26">
        <v>5</v>
      </c>
      <c r="F52" s="27">
        <f t="shared" si="7"/>
        <v>16</v>
      </c>
      <c r="G52" s="28">
        <v>167</v>
      </c>
      <c r="H52" s="28">
        <v>192</v>
      </c>
      <c r="I52" s="28">
        <v>148</v>
      </c>
      <c r="J52" s="26">
        <f t="shared" si="8"/>
        <v>507</v>
      </c>
      <c r="K52" s="26"/>
      <c r="L52" s="28">
        <v>276</v>
      </c>
      <c r="M52" s="28">
        <v>231</v>
      </c>
      <c r="N52" s="29">
        <v>38</v>
      </c>
      <c r="O52" s="99">
        <v>9</v>
      </c>
      <c r="P52" s="27">
        <f t="shared" si="9"/>
        <v>47</v>
      </c>
      <c r="Q52" s="30">
        <v>17</v>
      </c>
      <c r="R52" s="57"/>
      <c r="S52" s="57"/>
    </row>
    <row r="53" spans="1:19" ht="15.75" customHeight="1">
      <c r="A53" s="101"/>
      <c r="B53" s="18" t="s">
        <v>23</v>
      </c>
      <c r="C53" s="25">
        <v>6</v>
      </c>
      <c r="D53" s="26">
        <v>6</v>
      </c>
      <c r="E53" s="26">
        <v>6</v>
      </c>
      <c r="F53" s="27">
        <f>SUM(C53:E53)</f>
        <v>18</v>
      </c>
      <c r="G53" s="28">
        <v>197</v>
      </c>
      <c r="H53" s="28">
        <v>214</v>
      </c>
      <c r="I53" s="28">
        <v>194</v>
      </c>
      <c r="J53" s="26">
        <f>SUM(G53:I53)</f>
        <v>605</v>
      </c>
      <c r="K53" s="26"/>
      <c r="L53" s="28">
        <v>283</v>
      </c>
      <c r="M53" s="28">
        <v>322</v>
      </c>
      <c r="N53" s="29">
        <v>46</v>
      </c>
      <c r="O53" s="99">
        <v>9</v>
      </c>
      <c r="P53" s="27">
        <f>SUM(N53:O53)</f>
        <v>55</v>
      </c>
      <c r="Q53" s="30">
        <v>68</v>
      </c>
      <c r="R53" s="57"/>
      <c r="S53" s="57"/>
    </row>
    <row r="54" spans="1:19" ht="15.75" customHeight="1">
      <c r="A54" s="101"/>
      <c r="B54" s="18" t="s">
        <v>16</v>
      </c>
      <c r="C54" s="19">
        <v>5</v>
      </c>
      <c r="D54" s="20">
        <v>5</v>
      </c>
      <c r="E54" s="20">
        <v>6</v>
      </c>
      <c r="F54" s="21">
        <f>SUM(C54:E54)</f>
        <v>16</v>
      </c>
      <c r="G54" s="22">
        <v>225</v>
      </c>
      <c r="H54" s="22">
        <v>208</v>
      </c>
      <c r="I54" s="22">
        <v>213</v>
      </c>
      <c r="J54" s="20">
        <f>SUM(G54:I54)</f>
        <v>646</v>
      </c>
      <c r="K54" s="20"/>
      <c r="L54" s="22">
        <v>646</v>
      </c>
      <c r="M54" s="22"/>
      <c r="N54" s="23">
        <v>32</v>
      </c>
      <c r="O54" s="98">
        <v>6</v>
      </c>
      <c r="P54" s="21">
        <f>SUM(N54:O54)</f>
        <v>38</v>
      </c>
      <c r="Q54" s="24">
        <v>8</v>
      </c>
      <c r="R54" s="57"/>
      <c r="S54" s="57"/>
    </row>
    <row r="55" spans="1:19" ht="15.75" customHeight="1">
      <c r="A55" s="101"/>
      <c r="B55" s="18" t="s">
        <v>29</v>
      </c>
      <c r="C55" s="19">
        <v>8</v>
      </c>
      <c r="D55" s="20">
        <v>8</v>
      </c>
      <c r="E55" s="20">
        <v>9</v>
      </c>
      <c r="F55" s="21">
        <f>SUM(C55:E55)</f>
        <v>25</v>
      </c>
      <c r="G55" s="22">
        <v>283</v>
      </c>
      <c r="H55" s="22">
        <v>299</v>
      </c>
      <c r="I55" s="22">
        <v>313</v>
      </c>
      <c r="J55" s="20">
        <f>SUM(G55:I55)</f>
        <v>895</v>
      </c>
      <c r="K55" s="20">
        <v>0</v>
      </c>
      <c r="L55" s="22">
        <v>592</v>
      </c>
      <c r="M55" s="22">
        <v>303</v>
      </c>
      <c r="N55" s="23">
        <v>35</v>
      </c>
      <c r="O55" s="98">
        <v>16</v>
      </c>
      <c r="P55" s="21">
        <f>SUM(N55:O55)</f>
        <v>51</v>
      </c>
      <c r="Q55" s="24">
        <v>13</v>
      </c>
      <c r="R55" s="57"/>
      <c r="S55" s="57"/>
    </row>
    <row r="56" spans="1:19" ht="15.75" customHeight="1">
      <c r="A56" s="101"/>
      <c r="B56" s="18" t="s">
        <v>28</v>
      </c>
      <c r="C56" s="19">
        <v>6</v>
      </c>
      <c r="D56" s="20">
        <v>6</v>
      </c>
      <c r="E56" s="20">
        <v>6</v>
      </c>
      <c r="F56" s="21">
        <f t="shared" si="7"/>
        <v>18</v>
      </c>
      <c r="G56" s="33">
        <v>183</v>
      </c>
      <c r="H56" s="33">
        <v>184</v>
      </c>
      <c r="I56" s="33">
        <v>162</v>
      </c>
      <c r="J56" s="53">
        <f t="shared" si="8"/>
        <v>529</v>
      </c>
      <c r="K56" s="53">
        <v>147</v>
      </c>
      <c r="L56" s="68"/>
      <c r="M56" s="33">
        <v>676</v>
      </c>
      <c r="N56" s="69">
        <v>18</v>
      </c>
      <c r="O56" s="83">
        <v>28</v>
      </c>
      <c r="P56" s="96">
        <f t="shared" si="9"/>
        <v>46</v>
      </c>
      <c r="Q56" s="70">
        <v>12</v>
      </c>
      <c r="R56" s="57"/>
      <c r="S56" s="57"/>
    </row>
    <row r="57" spans="1:19" ht="15.75" customHeight="1">
      <c r="A57" s="101"/>
      <c r="B57" s="18" t="s">
        <v>17</v>
      </c>
      <c r="C57" s="19">
        <v>5</v>
      </c>
      <c r="D57" s="20">
        <v>5</v>
      </c>
      <c r="E57" s="20">
        <v>6</v>
      </c>
      <c r="F57" s="21">
        <f>SUM(C57:E57)</f>
        <v>16</v>
      </c>
      <c r="G57" s="22">
        <v>165</v>
      </c>
      <c r="H57" s="22">
        <v>192</v>
      </c>
      <c r="I57" s="22">
        <v>185</v>
      </c>
      <c r="J57" s="20">
        <f>SUM(G57:I57)</f>
        <v>542</v>
      </c>
      <c r="K57" s="20"/>
      <c r="L57" s="22">
        <v>362</v>
      </c>
      <c r="M57" s="22">
        <v>180</v>
      </c>
      <c r="N57" s="23">
        <v>29</v>
      </c>
      <c r="O57" s="98">
        <v>7</v>
      </c>
      <c r="P57" s="21">
        <f>SUM(N57:O57)</f>
        <v>36</v>
      </c>
      <c r="Q57" s="24">
        <v>5</v>
      </c>
      <c r="R57" s="57"/>
      <c r="S57" s="57"/>
    </row>
    <row r="58" spans="1:19" ht="15.75" customHeight="1">
      <c r="A58" s="101"/>
      <c r="B58" s="18" t="s">
        <v>18</v>
      </c>
      <c r="C58" s="25">
        <v>5</v>
      </c>
      <c r="D58" s="26">
        <v>5</v>
      </c>
      <c r="E58" s="26">
        <v>5</v>
      </c>
      <c r="F58" s="27">
        <f aca="true" t="shared" si="10" ref="F58:F64">SUM(C58:E58)</f>
        <v>15</v>
      </c>
      <c r="G58" s="28">
        <v>174</v>
      </c>
      <c r="H58" s="28">
        <v>164</v>
      </c>
      <c r="I58" s="28">
        <v>165</v>
      </c>
      <c r="J58" s="26">
        <f>SUM(G58:I58)</f>
        <v>503</v>
      </c>
      <c r="K58" s="26"/>
      <c r="L58" s="28"/>
      <c r="M58" s="28">
        <v>503</v>
      </c>
      <c r="N58" s="29">
        <v>18</v>
      </c>
      <c r="O58" s="99">
        <v>17</v>
      </c>
      <c r="P58" s="27">
        <f>SUM(N58:O58)</f>
        <v>35</v>
      </c>
      <c r="Q58" s="30">
        <v>6</v>
      </c>
      <c r="R58" s="57"/>
      <c r="S58" s="57"/>
    </row>
    <row r="59" spans="1:19" ht="15.75" customHeight="1">
      <c r="A59" s="101"/>
      <c r="B59" s="48" t="s">
        <v>19</v>
      </c>
      <c r="C59" s="19">
        <v>8</v>
      </c>
      <c r="D59" s="20">
        <v>9</v>
      </c>
      <c r="E59" s="20">
        <v>8</v>
      </c>
      <c r="F59" s="21">
        <f t="shared" si="10"/>
        <v>25</v>
      </c>
      <c r="G59" s="22">
        <v>372</v>
      </c>
      <c r="H59" s="22">
        <v>380</v>
      </c>
      <c r="I59" s="22">
        <v>339</v>
      </c>
      <c r="J59" s="20">
        <f>SUM(G59:I59)</f>
        <v>1091</v>
      </c>
      <c r="K59" s="20"/>
      <c r="L59" s="22">
        <v>853</v>
      </c>
      <c r="M59" s="22">
        <v>238</v>
      </c>
      <c r="N59" s="23">
        <v>52</v>
      </c>
      <c r="O59" s="98">
        <v>5</v>
      </c>
      <c r="P59" s="21">
        <f>SUM(N59:O59)</f>
        <v>57</v>
      </c>
      <c r="Q59" s="24">
        <v>6</v>
      </c>
      <c r="R59" s="57"/>
      <c r="S59" s="57"/>
    </row>
    <row r="60" spans="1:19" ht="15.75" customHeight="1">
      <c r="A60" s="101"/>
      <c r="B60" s="34" t="s">
        <v>20</v>
      </c>
      <c r="C60" s="25">
        <v>11</v>
      </c>
      <c r="D60" s="26">
        <v>11</v>
      </c>
      <c r="E60" s="26">
        <v>11</v>
      </c>
      <c r="F60" s="27">
        <f t="shared" si="10"/>
        <v>33</v>
      </c>
      <c r="G60" s="28">
        <v>427</v>
      </c>
      <c r="H60" s="28">
        <v>415</v>
      </c>
      <c r="I60" s="28">
        <v>395</v>
      </c>
      <c r="J60" s="26">
        <f t="shared" si="8"/>
        <v>1237</v>
      </c>
      <c r="K60" s="26"/>
      <c r="L60" s="28">
        <v>672</v>
      </c>
      <c r="M60" s="28">
        <v>565</v>
      </c>
      <c r="N60" s="29">
        <v>56</v>
      </c>
      <c r="O60" s="99">
        <v>23</v>
      </c>
      <c r="P60" s="27">
        <f t="shared" si="9"/>
        <v>79</v>
      </c>
      <c r="Q60" s="30">
        <v>31</v>
      </c>
      <c r="R60" s="57"/>
      <c r="S60" s="57"/>
    </row>
    <row r="61" spans="1:19" ht="15.75" customHeight="1">
      <c r="A61" s="101"/>
      <c r="B61" s="36" t="s">
        <v>24</v>
      </c>
      <c r="C61" s="25">
        <v>4</v>
      </c>
      <c r="D61" s="26">
        <v>5</v>
      </c>
      <c r="E61" s="26">
        <v>5</v>
      </c>
      <c r="F61" s="27">
        <f t="shared" si="10"/>
        <v>14</v>
      </c>
      <c r="G61" s="28">
        <v>110</v>
      </c>
      <c r="H61" s="28">
        <v>145</v>
      </c>
      <c r="I61" s="28">
        <v>138</v>
      </c>
      <c r="J61" s="26">
        <f t="shared" si="8"/>
        <v>393</v>
      </c>
      <c r="K61" s="26"/>
      <c r="L61" s="28">
        <v>195</v>
      </c>
      <c r="M61" s="28">
        <v>198</v>
      </c>
      <c r="N61" s="29">
        <v>25</v>
      </c>
      <c r="O61" s="99">
        <v>5</v>
      </c>
      <c r="P61" s="27">
        <f t="shared" si="9"/>
        <v>30</v>
      </c>
      <c r="Q61" s="30">
        <v>3</v>
      </c>
      <c r="R61" s="57"/>
      <c r="S61" s="57"/>
    </row>
    <row r="62" spans="1:19" ht="15.75" customHeight="1" thickBot="1">
      <c r="A62" s="102"/>
      <c r="B62" s="39" t="s">
        <v>51</v>
      </c>
      <c r="C62" s="71">
        <v>4</v>
      </c>
      <c r="D62" s="50">
        <v>4</v>
      </c>
      <c r="E62" s="50">
        <v>3</v>
      </c>
      <c r="F62" s="72">
        <f>SUM(C62:E62)</f>
        <v>11</v>
      </c>
      <c r="G62" s="73">
        <v>112</v>
      </c>
      <c r="H62" s="73">
        <v>134</v>
      </c>
      <c r="I62" s="73">
        <v>107</v>
      </c>
      <c r="J62" s="50">
        <f>SUM(G62:I62)</f>
        <v>353</v>
      </c>
      <c r="K62" s="50">
        <v>0</v>
      </c>
      <c r="L62" s="73">
        <v>193</v>
      </c>
      <c r="M62" s="73">
        <v>160</v>
      </c>
      <c r="N62" s="74">
        <v>21</v>
      </c>
      <c r="O62" s="95">
        <v>6</v>
      </c>
      <c r="P62" s="72">
        <f>SUM(N62:O62)</f>
        <v>27</v>
      </c>
      <c r="Q62" s="75">
        <v>2</v>
      </c>
      <c r="R62" s="57"/>
      <c r="S62" s="57"/>
    </row>
    <row r="63" spans="1:19" ht="15.75" customHeight="1" thickBot="1">
      <c r="A63" s="6" t="s">
        <v>21</v>
      </c>
      <c r="B63" s="16"/>
      <c r="C63" s="19">
        <f>SUM(C47:C62)</f>
        <v>93</v>
      </c>
      <c r="D63" s="20">
        <f>SUM(D47:D62)</f>
        <v>100</v>
      </c>
      <c r="E63" s="20">
        <f>SUM(E47:E62)</f>
        <v>100</v>
      </c>
      <c r="F63" s="43">
        <f t="shared" si="10"/>
        <v>293</v>
      </c>
      <c r="G63" s="49">
        <f aca="true" t="shared" si="11" ref="G63:Q63">SUM(G47:G62)</f>
        <v>3254</v>
      </c>
      <c r="H63" s="20">
        <f t="shared" si="11"/>
        <v>3507</v>
      </c>
      <c r="I63" s="49">
        <f t="shared" si="11"/>
        <v>3189</v>
      </c>
      <c r="J63" s="38">
        <f t="shared" si="11"/>
        <v>9950</v>
      </c>
      <c r="K63" s="20">
        <f t="shared" si="11"/>
        <v>147</v>
      </c>
      <c r="L63" s="38">
        <f t="shared" si="11"/>
        <v>5203</v>
      </c>
      <c r="M63" s="46">
        <f t="shared" si="11"/>
        <v>4894</v>
      </c>
      <c r="N63" s="37">
        <f t="shared" si="11"/>
        <v>507</v>
      </c>
      <c r="O63" s="47">
        <f t="shared" si="11"/>
        <v>191</v>
      </c>
      <c r="P63" s="46">
        <f t="shared" si="11"/>
        <v>698</v>
      </c>
      <c r="Q63" s="46">
        <f t="shared" si="11"/>
        <v>214</v>
      </c>
      <c r="R63" s="57"/>
      <c r="S63" s="57"/>
    </row>
    <row r="64" spans="1:19" ht="15.75" customHeight="1" thickBot="1">
      <c r="A64" s="5" t="s">
        <v>22</v>
      </c>
      <c r="B64" s="17"/>
      <c r="C64" s="37">
        <f>C46+C63</f>
        <v>307</v>
      </c>
      <c r="D64" s="38">
        <f>D46+D63</f>
        <v>320</v>
      </c>
      <c r="E64" s="38">
        <f>E46+E63</f>
        <v>322</v>
      </c>
      <c r="F64" s="43">
        <f t="shared" si="10"/>
        <v>949</v>
      </c>
      <c r="G64" s="44">
        <f aca="true" t="shared" si="12" ref="G64:Q64">G46+G63</f>
        <v>11529</v>
      </c>
      <c r="H64" s="38">
        <f t="shared" si="12"/>
        <v>11735</v>
      </c>
      <c r="I64" s="44">
        <f t="shared" si="12"/>
        <v>11318</v>
      </c>
      <c r="J64" s="45">
        <f t="shared" si="12"/>
        <v>34582</v>
      </c>
      <c r="K64" s="38">
        <f t="shared" si="12"/>
        <v>147</v>
      </c>
      <c r="L64" s="50">
        <f t="shared" si="12"/>
        <v>17626</v>
      </c>
      <c r="M64" s="51">
        <f t="shared" si="12"/>
        <v>17103</v>
      </c>
      <c r="N64" s="37">
        <f t="shared" si="12"/>
        <v>1649</v>
      </c>
      <c r="O64" s="47">
        <f t="shared" si="12"/>
        <v>819</v>
      </c>
      <c r="P64" s="46">
        <f t="shared" si="12"/>
        <v>2468</v>
      </c>
      <c r="Q64" s="46">
        <f t="shared" si="12"/>
        <v>489</v>
      </c>
      <c r="R64" s="57"/>
      <c r="S64" s="57"/>
    </row>
  </sheetData>
  <sheetProtection/>
  <mergeCells count="22">
    <mergeCell ref="C3:F4"/>
    <mergeCell ref="E5:E9"/>
    <mergeCell ref="F5:F9"/>
    <mergeCell ref="L6:L9"/>
    <mergeCell ref="H5:H9"/>
    <mergeCell ref="G3:M4"/>
    <mergeCell ref="N3:P4"/>
    <mergeCell ref="M6:M9"/>
    <mergeCell ref="Q3:Q8"/>
    <mergeCell ref="N5:P8"/>
    <mergeCell ref="I5:I9"/>
    <mergeCell ref="L5:M5"/>
    <mergeCell ref="A47:A62"/>
    <mergeCell ref="A10:A41"/>
    <mergeCell ref="K5:K9"/>
    <mergeCell ref="B3:B9"/>
    <mergeCell ref="A43:A44"/>
    <mergeCell ref="D5:D9"/>
    <mergeCell ref="A3:A9"/>
    <mergeCell ref="G5:G9"/>
    <mergeCell ref="J5:J9"/>
    <mergeCell ref="C5:C9"/>
  </mergeCells>
  <printOptions/>
  <pageMargins left="0.84" right="0.35" top="0.62" bottom="0.6" header="0.47" footer="0.27"/>
  <pageSetup horizontalDpi="600" verticalDpi="600" orientation="portrait" paperSize="9" scale="86" r:id="rId1"/>
  <headerFooter alignWithMargins="0">
    <oddFooter>&amp;C&amp;P ページ</oddFooter>
  </headerFooter>
  <rowBreaks count="1" manualBreakCount="1">
    <brk id="46" max="17" man="1"/>
  </rowBreaks>
  <ignoredErrors>
    <ignoredError sqref="J10:J32 J34:J41" formulaRange="1"/>
    <ignoredError sqref="J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2018-09-10T23:36:46Z</cp:lastPrinted>
  <dcterms:created xsi:type="dcterms:W3CDTF">2001-05-27T13:33:54Z</dcterms:created>
  <dcterms:modified xsi:type="dcterms:W3CDTF">2019-03-06T01:13:35Z</dcterms:modified>
  <cp:category/>
  <cp:version/>
  <cp:contentType/>
  <cp:contentStatus/>
</cp:coreProperties>
</file>