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5251" windowWidth="14445" windowHeight="8280" activeTab="0"/>
  </bookViews>
  <sheets>
    <sheet name="認定こども園" sheetId="1" r:id="rId1"/>
  </sheets>
  <definedNames>
    <definedName name="_xlnm.Print_Area" localSheetId="0">'認定こども園'!$A$1:$O$106</definedName>
    <definedName name="_xlnm.Print_Titles" localSheetId="0">'認定こども園'!$1:$11</definedName>
  </definedNames>
  <calcPr fullCalcOnLoad="1"/>
</workbook>
</file>

<file path=xl/sharedStrings.xml><?xml version="1.0" encoding="utf-8"?>
<sst xmlns="http://schemas.openxmlformats.org/spreadsheetml/2006/main" count="148" uniqueCount="130">
  <si>
    <t>数</t>
  </si>
  <si>
    <t>学</t>
  </si>
  <si>
    <t>園　　　　　　児　　　　　　数</t>
  </si>
  <si>
    <t>合</t>
  </si>
  <si>
    <t>級</t>
  </si>
  <si>
    <t>年　　　齢　　　別</t>
  </si>
  <si>
    <t>再　　掲</t>
  </si>
  <si>
    <t>計</t>
  </si>
  <si>
    <t>３歳</t>
  </si>
  <si>
    <t>４歳</t>
  </si>
  <si>
    <t>５歳</t>
  </si>
  <si>
    <t>男子</t>
  </si>
  <si>
    <t>女子</t>
  </si>
  <si>
    <t>男</t>
  </si>
  <si>
    <t>女</t>
  </si>
  <si>
    <t>公　　　立　　　計</t>
  </si>
  <si>
    <t>私　　　　　立　　　　　計</t>
  </si>
  <si>
    <t>計</t>
  </si>
  <si>
    <t>全　　　　　県　　　　　計</t>
  </si>
  <si>
    <t>園　　　　　名</t>
  </si>
  <si>
    <t>設置者</t>
  </si>
  <si>
    <t>天理市</t>
  </si>
  <si>
    <t>桜井市</t>
  </si>
  <si>
    <t>奈良市</t>
  </si>
  <si>
    <t>　</t>
  </si>
  <si>
    <t>大淀町</t>
  </si>
  <si>
    <t>吉野町</t>
  </si>
  <si>
    <t>大和高田市</t>
  </si>
  <si>
    <t>大和郡山市</t>
  </si>
  <si>
    <t>宇陀市</t>
  </si>
  <si>
    <t>平群町</t>
  </si>
  <si>
    <t>奈良市</t>
  </si>
  <si>
    <t>本務教育・保育職員数</t>
  </si>
  <si>
    <t>※１号認定及び２号認定</t>
  </si>
  <si>
    <t>ゆめさとこども園</t>
  </si>
  <si>
    <t>はなさとこども園</t>
  </si>
  <si>
    <t>治道認定こども園</t>
  </si>
  <si>
    <t>大宇陀こども園</t>
  </si>
  <si>
    <t>室生こども園</t>
  </si>
  <si>
    <t>やまだこども園</t>
  </si>
  <si>
    <t>高田こども園</t>
  </si>
  <si>
    <t>土庫こども園</t>
  </si>
  <si>
    <t>公立</t>
  </si>
  <si>
    <t>私立</t>
  </si>
  <si>
    <t>橿原市</t>
  </si>
  <si>
    <t>鶴舞保育園</t>
  </si>
  <si>
    <t>三宅町</t>
  </si>
  <si>
    <t>三宅幼児園</t>
  </si>
  <si>
    <t>よしのこども園</t>
  </si>
  <si>
    <t>こだま保育園</t>
  </si>
  <si>
    <t>香芝市</t>
  </si>
  <si>
    <t>佐保川こども園</t>
  </si>
  <si>
    <t>生駒市</t>
  </si>
  <si>
    <t>いこまこども園</t>
  </si>
  <si>
    <t>川西町</t>
  </si>
  <si>
    <t>認定こども園　きたの学園</t>
  </si>
  <si>
    <t>奈良認定こども園学園前学園</t>
  </si>
  <si>
    <t>奈良認定こども園あやめ池学園</t>
  </si>
  <si>
    <t>奈良認定こども園富雄学園</t>
  </si>
  <si>
    <t>中登美こども園</t>
  </si>
  <si>
    <t>佐保山こども園</t>
  </si>
  <si>
    <t>あいのそのこども園</t>
  </si>
  <si>
    <t>矢田認定こども園</t>
  </si>
  <si>
    <t>認定こども園下田幼稚園</t>
  </si>
  <si>
    <t>幼保連携型認定こども園　川西こども園</t>
  </si>
  <si>
    <t>広陵町</t>
  </si>
  <si>
    <t>広陵北かぐやこども園</t>
  </si>
  <si>
    <t>五條市</t>
  </si>
  <si>
    <t>ちべん保育園</t>
  </si>
  <si>
    <t>幼保連携型認定こども園　生駒ピュアこども園</t>
  </si>
  <si>
    <t>ソフィア東生駒こども園</t>
  </si>
  <si>
    <t>はな保育園</t>
  </si>
  <si>
    <t>うみ保育園</t>
  </si>
  <si>
    <t>もり保育園</t>
  </si>
  <si>
    <t>たかやまこども園</t>
  </si>
  <si>
    <t>あけぼの・幼保学院</t>
  </si>
  <si>
    <t>学校法人誠華学園　幼保連携型認定こども園　せいか幼稚園</t>
  </si>
  <si>
    <t>左京こども園</t>
  </si>
  <si>
    <t xml:space="preserve"> ＹＭＣＡあきしの保育園</t>
  </si>
  <si>
    <t>天理　認定こども園　カレス学園</t>
  </si>
  <si>
    <t>天理　認定こども園　前栽学園</t>
  </si>
  <si>
    <t>認定こども園　橿原保育園</t>
  </si>
  <si>
    <t>桜井　認定こども園　三輪学園</t>
  </si>
  <si>
    <t>社会福祉法人裕愛会　幼保連携型認定こども園　旭ヶ丘せいか保育園</t>
  </si>
  <si>
    <t>社会福祉法人裕愛会　幼保連携型認定こども園　せいか保育園</t>
  </si>
  <si>
    <t>社会福祉法人裕愛会　幼保連携型認定こども園　ふたかみの森せいか保育園</t>
  </si>
  <si>
    <t>社会福祉法人　香芝市社会福祉協議会　関屋こども園</t>
  </si>
  <si>
    <t>社会福祉法人　香芝市社会福祉協議会　志都美こども園</t>
  </si>
  <si>
    <t>伏見こども園</t>
  </si>
  <si>
    <t>学園南こども園</t>
  </si>
  <si>
    <t>辰市こども園</t>
  </si>
  <si>
    <t>安堵町</t>
  </si>
  <si>
    <t>安堵こども園</t>
  </si>
  <si>
    <t>認定こども園　ふたばこども園</t>
  </si>
  <si>
    <t>令和２年５月１日現在</t>
  </si>
  <si>
    <t>都跡こども園</t>
  </si>
  <si>
    <t>富雄南こども園</t>
  </si>
  <si>
    <t>青和こども園</t>
  </si>
  <si>
    <t>帯解こども園</t>
  </si>
  <si>
    <t>月ヶ瀬こども園</t>
  </si>
  <si>
    <t>都祁こども園</t>
  </si>
  <si>
    <t>布目こども園</t>
  </si>
  <si>
    <t>柳生こども園</t>
  </si>
  <si>
    <t>高円こども園</t>
  </si>
  <si>
    <t>神功こども園</t>
  </si>
  <si>
    <t>若草こども園</t>
  </si>
  <si>
    <t>朱雀こども園</t>
  </si>
  <si>
    <t>平城こども園</t>
  </si>
  <si>
    <t>東登美ヶ丘こども園</t>
  </si>
  <si>
    <t>王寺町</t>
  </si>
  <si>
    <t>幼保連携型認定こども園　片岡の里こども園</t>
  </si>
  <si>
    <t>幼保連携型認定こども園よのもと保育園</t>
  </si>
  <si>
    <t>河合町</t>
  </si>
  <si>
    <t>かがやきの森こども園</t>
  </si>
  <si>
    <t>菟田野こども園</t>
  </si>
  <si>
    <t>下市町</t>
  </si>
  <si>
    <t>下市こども園</t>
  </si>
  <si>
    <t>延明保育園</t>
  </si>
  <si>
    <t>花吉野えんめい保育園</t>
  </si>
  <si>
    <t>右京こだま保育園</t>
  </si>
  <si>
    <t>鶴舞やまとこども園</t>
  </si>
  <si>
    <t>幼保連携型認定こども園やまとこども園</t>
  </si>
  <si>
    <t>昭和こども園</t>
  </si>
  <si>
    <t>郡山東こども園</t>
  </si>
  <si>
    <t>休園</t>
  </si>
  <si>
    <t>（分園）</t>
  </si>
  <si>
    <t>やまとこども園mimi</t>
  </si>
  <si>
    <t>認定こども園鎌田幼稚園</t>
  </si>
  <si>
    <t>幼保連携型認定こども園いちぶちどり保育園</t>
  </si>
  <si>
    <t>幼保連携型認定こども園＜速報値＞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</si>
</sst>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E+00"/>
    <numFmt numFmtId="178" formatCode="&quot;¥&quot;#,##0_);[Red]\(&quot;¥&quot;#,##0\)"/>
    <numFmt numFmtId="179" formatCode="0_);[Red]\(0\)"/>
    <numFmt numFmtId="180" formatCode="#,##0_);[Red]\(#,##0\)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38" fontId="9" fillId="0" borderId="14" xfId="49" applyFont="1" applyFill="1" applyBorder="1" applyAlignment="1">
      <alignment horizontal="right" vertical="center"/>
    </xf>
    <xf numFmtId="38" fontId="9" fillId="0" borderId="15" xfId="49" applyFont="1" applyFill="1" applyBorder="1" applyAlignment="1">
      <alignment horizontal="right" vertical="center"/>
    </xf>
    <xf numFmtId="38" fontId="9" fillId="0" borderId="11" xfId="49" applyFont="1" applyFill="1" applyBorder="1" applyAlignment="1">
      <alignment horizontal="right" vertical="center"/>
    </xf>
    <xf numFmtId="38" fontId="9" fillId="0" borderId="16" xfId="49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38" fontId="9" fillId="0" borderId="15" xfId="49" applyFont="1" applyFill="1" applyBorder="1" applyAlignment="1" applyProtection="1">
      <alignment horizontal="right" vertical="center"/>
      <protection/>
    </xf>
    <xf numFmtId="38" fontId="9" fillId="0" borderId="17" xfId="49" applyFont="1" applyFill="1" applyBorder="1" applyAlignment="1" applyProtection="1">
      <alignment/>
      <protection locked="0"/>
    </xf>
    <xf numFmtId="38" fontId="9" fillId="0" borderId="18" xfId="49" applyFont="1" applyFill="1" applyBorder="1" applyAlignment="1" applyProtection="1">
      <alignment/>
      <protection locked="0"/>
    </xf>
    <xf numFmtId="38" fontId="9" fillId="0" borderId="19" xfId="49" applyFont="1" applyFill="1" applyBorder="1" applyAlignment="1" applyProtection="1">
      <alignment/>
      <protection locked="0"/>
    </xf>
    <xf numFmtId="38" fontId="9" fillId="0" borderId="19" xfId="49" applyFont="1" applyFill="1" applyBorder="1" applyAlignment="1" applyProtection="1">
      <alignment/>
      <protection/>
    </xf>
    <xf numFmtId="38" fontId="9" fillId="0" borderId="20" xfId="49" applyFont="1" applyFill="1" applyBorder="1" applyAlignment="1" applyProtection="1">
      <alignment/>
      <protection locked="0"/>
    </xf>
    <xf numFmtId="38" fontId="9" fillId="0" borderId="21" xfId="49" applyFont="1" applyFill="1" applyBorder="1" applyAlignment="1" applyProtection="1">
      <alignment/>
      <protection locked="0"/>
    </xf>
    <xf numFmtId="38" fontId="9" fillId="0" borderId="22" xfId="49" applyFont="1" applyFill="1" applyBorder="1" applyAlignment="1">
      <alignment/>
    </xf>
    <xf numFmtId="38" fontId="9" fillId="0" borderId="23" xfId="49" applyFont="1" applyFill="1" applyBorder="1" applyAlignment="1">
      <alignment/>
    </xf>
    <xf numFmtId="38" fontId="9" fillId="0" borderId="17" xfId="49" applyFont="1" applyFill="1" applyBorder="1" applyAlignment="1" applyProtection="1">
      <alignment horizontal="right" vertical="center"/>
      <protection locked="0"/>
    </xf>
    <xf numFmtId="38" fontId="9" fillId="0" borderId="23" xfId="49" applyFont="1" applyFill="1" applyBorder="1" applyAlignment="1" applyProtection="1">
      <alignment horizontal="right" vertical="center"/>
      <protection locked="0"/>
    </xf>
    <xf numFmtId="38" fontId="9" fillId="0" borderId="23" xfId="49" applyFont="1" applyFill="1" applyBorder="1" applyAlignment="1" applyProtection="1">
      <alignment horizontal="right" vertical="center"/>
      <protection/>
    </xf>
    <xf numFmtId="38" fontId="9" fillId="0" borderId="20" xfId="49" applyFont="1" applyFill="1" applyBorder="1" applyAlignment="1" applyProtection="1">
      <alignment horizontal="right" vertical="center"/>
      <protection locked="0"/>
    </xf>
    <xf numFmtId="38" fontId="9" fillId="0" borderId="21" xfId="49" applyFont="1" applyFill="1" applyBorder="1" applyAlignment="1" applyProtection="1">
      <alignment horizontal="right" vertical="center"/>
      <protection locked="0"/>
    </xf>
    <xf numFmtId="38" fontId="9" fillId="0" borderId="22" xfId="49" applyFont="1" applyFill="1" applyBorder="1" applyAlignment="1">
      <alignment horizontal="right" vertical="center"/>
    </xf>
    <xf numFmtId="38" fontId="9" fillId="0" borderId="23" xfId="49" applyFont="1" applyFill="1" applyBorder="1" applyAlignment="1">
      <alignment horizontal="right" vertical="center"/>
    </xf>
    <xf numFmtId="38" fontId="9" fillId="0" borderId="14" xfId="49" applyFont="1" applyFill="1" applyBorder="1" applyAlignment="1" applyProtection="1">
      <alignment/>
      <protection locked="0"/>
    </xf>
    <xf numFmtId="38" fontId="9" fillId="0" borderId="15" xfId="49" applyFont="1" applyFill="1" applyBorder="1" applyAlignment="1" applyProtection="1">
      <alignment/>
      <protection locked="0"/>
    </xf>
    <xf numFmtId="38" fontId="9" fillId="0" borderId="15" xfId="49" applyFont="1" applyFill="1" applyBorder="1" applyAlignment="1" applyProtection="1">
      <alignment/>
      <protection/>
    </xf>
    <xf numFmtId="38" fontId="9" fillId="0" borderId="24" xfId="49" applyFont="1" applyFill="1" applyBorder="1" applyAlignment="1" applyProtection="1">
      <alignment/>
      <protection locked="0"/>
    </xf>
    <xf numFmtId="38" fontId="9" fillId="0" borderId="11" xfId="49" applyFont="1" applyFill="1" applyBorder="1" applyAlignment="1" applyProtection="1">
      <alignment/>
      <protection locked="0"/>
    </xf>
    <xf numFmtId="38" fontId="9" fillId="0" borderId="25" xfId="49" applyFont="1" applyFill="1" applyBorder="1" applyAlignment="1">
      <alignment/>
    </xf>
    <xf numFmtId="38" fontId="9" fillId="0" borderId="15" xfId="49" applyFont="1" applyFill="1" applyBorder="1" applyAlignment="1">
      <alignment/>
    </xf>
    <xf numFmtId="38" fontId="9" fillId="0" borderId="26" xfId="49" applyFont="1" applyFill="1" applyBorder="1" applyAlignment="1" applyProtection="1">
      <alignment horizontal="right" vertical="center"/>
      <protection locked="0"/>
    </xf>
    <xf numFmtId="38" fontId="9" fillId="0" borderId="27" xfId="49" applyFont="1" applyFill="1" applyBorder="1" applyAlignment="1" applyProtection="1">
      <alignment horizontal="right" vertical="center"/>
      <protection locked="0"/>
    </xf>
    <xf numFmtId="38" fontId="9" fillId="0" borderId="27" xfId="49" applyFont="1" applyFill="1" applyBorder="1" applyAlignment="1" applyProtection="1">
      <alignment horizontal="right" vertical="center"/>
      <protection/>
    </xf>
    <xf numFmtId="38" fontId="9" fillId="0" borderId="28" xfId="49" applyFont="1" applyFill="1" applyBorder="1" applyAlignment="1" applyProtection="1">
      <alignment horizontal="right" vertical="center"/>
      <protection locked="0"/>
    </xf>
    <xf numFmtId="38" fontId="9" fillId="0" borderId="29" xfId="49" applyFont="1" applyFill="1" applyBorder="1" applyAlignment="1" applyProtection="1">
      <alignment horizontal="right" vertical="center"/>
      <protection locked="0"/>
    </xf>
    <xf numFmtId="38" fontId="9" fillId="0" borderId="30" xfId="49" applyFont="1" applyFill="1" applyBorder="1" applyAlignment="1">
      <alignment horizontal="right" vertical="center"/>
    </xf>
    <xf numFmtId="38" fontId="9" fillId="0" borderId="27" xfId="49" applyFont="1" applyFill="1" applyBorder="1" applyAlignment="1">
      <alignment horizontal="right" vertical="center"/>
    </xf>
    <xf numFmtId="38" fontId="9" fillId="0" borderId="25" xfId="49" applyFont="1" applyFill="1" applyBorder="1" applyAlignment="1" applyProtection="1">
      <alignment horizontal="right" vertical="center"/>
      <protection locked="0"/>
    </xf>
    <xf numFmtId="38" fontId="9" fillId="0" borderId="21" xfId="49" applyFont="1" applyFill="1" applyBorder="1" applyAlignment="1">
      <alignment/>
    </xf>
    <xf numFmtId="38" fontId="9" fillId="0" borderId="21" xfId="49" applyFont="1" applyFill="1" applyBorder="1" applyAlignment="1">
      <alignment horizontal="right" vertical="center"/>
    </xf>
    <xf numFmtId="38" fontId="9" fillId="0" borderId="11" xfId="49" applyFont="1" applyFill="1" applyBorder="1" applyAlignment="1">
      <alignment/>
    </xf>
    <xf numFmtId="38" fontId="9" fillId="0" borderId="29" xfId="49" applyFon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 horizontal="center" vertical="center"/>
    </xf>
    <xf numFmtId="38" fontId="9" fillId="0" borderId="32" xfId="49" applyFont="1" applyFill="1" applyBorder="1" applyAlignment="1" applyProtection="1">
      <alignment/>
      <protection locked="0"/>
    </xf>
    <xf numFmtId="0" fontId="0" fillId="0" borderId="2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 horizontal="centerContinuous"/>
    </xf>
    <xf numFmtId="0" fontId="0" fillId="0" borderId="17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1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9" xfId="0" applyFill="1" applyBorder="1" applyAlignment="1">
      <alignment horizontal="centerContinuous"/>
    </xf>
    <xf numFmtId="0" fontId="0" fillId="0" borderId="20" xfId="0" applyFill="1" applyBorder="1" applyAlignment="1">
      <alignment horizontal="centerContinuous"/>
    </xf>
    <xf numFmtId="0" fontId="0" fillId="0" borderId="21" xfId="0" applyFill="1" applyBorder="1" applyAlignment="1">
      <alignment horizontal="centerContinuous"/>
    </xf>
    <xf numFmtId="0" fontId="0" fillId="0" borderId="4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3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/>
    </xf>
    <xf numFmtId="38" fontId="9" fillId="0" borderId="23" xfId="49" applyFont="1" applyFill="1" applyBorder="1" applyAlignment="1" applyProtection="1">
      <alignment/>
      <protection locked="0"/>
    </xf>
    <xf numFmtId="38" fontId="9" fillId="0" borderId="23" xfId="49" applyFont="1" applyFill="1" applyBorder="1" applyAlignment="1" applyProtection="1">
      <alignment/>
      <protection/>
    </xf>
    <xf numFmtId="38" fontId="9" fillId="0" borderId="45" xfId="49" applyFont="1" applyFill="1" applyBorder="1" applyAlignment="1" applyProtection="1">
      <alignment/>
      <protection locked="0"/>
    </xf>
    <xf numFmtId="38" fontId="9" fillId="0" borderId="46" xfId="49" applyFont="1" applyFill="1" applyBorder="1" applyAlignment="1">
      <alignment horizontal="right" vertical="center"/>
    </xf>
    <xf numFmtId="38" fontId="9" fillId="0" borderId="47" xfId="49" applyFont="1" applyFill="1" applyBorder="1" applyAlignment="1">
      <alignment horizontal="right" vertical="center"/>
    </xf>
    <xf numFmtId="38" fontId="9" fillId="0" borderId="10" xfId="49" applyFont="1" applyFill="1" applyBorder="1" applyAlignment="1">
      <alignment horizontal="right" vertical="center"/>
    </xf>
    <xf numFmtId="38" fontId="9" fillId="0" borderId="25" xfId="49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38" fontId="9" fillId="0" borderId="45" xfId="49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38" fontId="9" fillId="0" borderId="49" xfId="49" applyFont="1" applyFill="1" applyBorder="1" applyAlignment="1">
      <alignment horizontal="right" vertical="center"/>
    </xf>
    <xf numFmtId="38" fontId="9" fillId="0" borderId="50" xfId="49" applyFont="1" applyFill="1" applyBorder="1" applyAlignment="1" applyProtection="1">
      <alignment horizontal="right" vertical="center"/>
      <protection locked="0"/>
    </xf>
    <xf numFmtId="38" fontId="9" fillId="0" borderId="47" xfId="49" applyFont="1" applyFill="1" applyBorder="1" applyAlignment="1" applyProtection="1">
      <alignment horizontal="right" vertical="center"/>
      <protection/>
    </xf>
    <xf numFmtId="38" fontId="9" fillId="0" borderId="24" xfId="49" applyFont="1" applyFill="1" applyBorder="1" applyAlignment="1">
      <alignment horizontal="right" vertical="center"/>
    </xf>
    <xf numFmtId="38" fontId="9" fillId="0" borderId="17" xfId="49" applyFont="1" applyFill="1" applyBorder="1" applyAlignment="1" applyProtection="1">
      <alignment vertical="center"/>
      <protection locked="0"/>
    </xf>
    <xf numFmtId="38" fontId="9" fillId="0" borderId="23" xfId="49" applyFont="1" applyFill="1" applyBorder="1" applyAlignment="1" applyProtection="1">
      <alignment vertical="center"/>
      <protection locked="0"/>
    </xf>
    <xf numFmtId="38" fontId="9" fillId="0" borderId="23" xfId="49" applyFont="1" applyFill="1" applyBorder="1" applyAlignment="1" applyProtection="1">
      <alignment vertical="center"/>
      <protection/>
    </xf>
    <xf numFmtId="38" fontId="9" fillId="0" borderId="28" xfId="49" applyFont="1" applyFill="1" applyBorder="1" applyAlignment="1" applyProtection="1">
      <alignment vertical="center"/>
      <protection locked="0"/>
    </xf>
    <xf numFmtId="38" fontId="9" fillId="0" borderId="21" xfId="49" applyFont="1" applyFill="1" applyBorder="1" applyAlignment="1" applyProtection="1">
      <alignment vertical="center"/>
      <protection locked="0"/>
    </xf>
    <xf numFmtId="38" fontId="9" fillId="0" borderId="30" xfId="49" applyFont="1" applyFill="1" applyBorder="1" applyAlignment="1">
      <alignment vertical="center"/>
    </xf>
    <xf numFmtId="38" fontId="9" fillId="0" borderId="23" xfId="49" applyFont="1" applyFill="1" applyBorder="1" applyAlignment="1">
      <alignment vertical="center"/>
    </xf>
    <xf numFmtId="38" fontId="9" fillId="0" borderId="21" xfId="49" applyFont="1" applyFill="1" applyBorder="1" applyAlignment="1">
      <alignment vertical="center"/>
    </xf>
    <xf numFmtId="38" fontId="9" fillId="0" borderId="20" xfId="49" applyFont="1" applyFill="1" applyBorder="1" applyAlignment="1" applyProtection="1">
      <alignment vertical="center"/>
      <protection locked="0"/>
    </xf>
    <xf numFmtId="38" fontId="9" fillId="0" borderId="22" xfId="49" applyFont="1" applyFill="1" applyBorder="1" applyAlignment="1">
      <alignment vertical="center"/>
    </xf>
    <xf numFmtId="38" fontId="9" fillId="0" borderId="17" xfId="49" applyFont="1" applyFill="1" applyBorder="1" applyAlignment="1">
      <alignment horizontal="right" vertical="center"/>
    </xf>
    <xf numFmtId="38" fontId="9" fillId="0" borderId="45" xfId="49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centerContinuous" vertical="center"/>
    </xf>
    <xf numFmtId="38" fontId="9" fillId="0" borderId="18" xfId="49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3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38" fontId="9" fillId="0" borderId="31" xfId="49" applyFont="1" applyFill="1" applyBorder="1" applyAlignment="1">
      <alignment horizontal="right" vertical="center"/>
    </xf>
    <xf numFmtId="38" fontId="9" fillId="0" borderId="54" xfId="49" applyFont="1" applyFill="1" applyBorder="1" applyAlignment="1">
      <alignment horizontal="right" vertical="center"/>
    </xf>
    <xf numFmtId="38" fontId="9" fillId="0" borderId="55" xfId="49" applyFont="1" applyFill="1" applyBorder="1" applyAlignment="1">
      <alignment horizontal="right" vertical="center"/>
    </xf>
    <xf numFmtId="38" fontId="9" fillId="0" borderId="56" xfId="49" applyFont="1" applyFill="1" applyBorder="1" applyAlignment="1">
      <alignment horizontal="right" vertical="center"/>
    </xf>
    <xf numFmtId="38" fontId="9" fillId="0" borderId="13" xfId="49" applyFont="1" applyFill="1" applyBorder="1" applyAlignment="1">
      <alignment horizontal="right" vertical="center"/>
    </xf>
    <xf numFmtId="38" fontId="9" fillId="0" borderId="57" xfId="49" applyFont="1" applyFill="1" applyBorder="1" applyAlignment="1">
      <alignment horizontal="right" vertical="center"/>
    </xf>
    <xf numFmtId="38" fontId="9" fillId="0" borderId="58" xfId="49" applyFont="1" applyFill="1" applyBorder="1" applyAlignment="1">
      <alignment horizontal="right" vertical="center"/>
    </xf>
    <xf numFmtId="38" fontId="9" fillId="0" borderId="59" xfId="49" applyFont="1" applyFill="1" applyBorder="1" applyAlignment="1">
      <alignment horizontal="right" vertical="center"/>
    </xf>
    <xf numFmtId="38" fontId="9" fillId="0" borderId="60" xfId="49" applyFont="1" applyFill="1" applyBorder="1" applyAlignment="1" applyProtection="1">
      <alignment/>
      <protection locked="0"/>
    </xf>
    <xf numFmtId="38" fontId="9" fillId="0" borderId="60" xfId="49" applyFont="1" applyFill="1" applyBorder="1" applyAlignment="1" applyProtection="1">
      <alignment/>
      <protection/>
    </xf>
    <xf numFmtId="38" fontId="9" fillId="0" borderId="61" xfId="49" applyFont="1" applyFill="1" applyBorder="1" applyAlignment="1">
      <alignment/>
    </xf>
    <xf numFmtId="38" fontId="9" fillId="0" borderId="60" xfId="49" applyFont="1" applyFill="1" applyBorder="1" applyAlignment="1">
      <alignment/>
    </xf>
    <xf numFmtId="38" fontId="9" fillId="0" borderId="62" xfId="49" applyFont="1" applyFill="1" applyBorder="1" applyAlignment="1">
      <alignment/>
    </xf>
    <xf numFmtId="38" fontId="9" fillId="0" borderId="26" xfId="49" applyFont="1" applyFill="1" applyBorder="1" applyAlignment="1" applyProtection="1">
      <alignment/>
      <protection locked="0"/>
    </xf>
    <xf numFmtId="38" fontId="9" fillId="0" borderId="63" xfId="49" applyFont="1" applyFill="1" applyBorder="1" applyAlignment="1" applyProtection="1">
      <alignment/>
      <protection locked="0"/>
    </xf>
    <xf numFmtId="38" fontId="9" fillId="0" borderId="64" xfId="49" applyFont="1" applyFill="1" applyBorder="1" applyAlignment="1" applyProtection="1">
      <alignment/>
      <protection locked="0"/>
    </xf>
    <xf numFmtId="38" fontId="9" fillId="0" borderId="64" xfId="49" applyFont="1" applyFill="1" applyBorder="1" applyAlignment="1" applyProtection="1">
      <alignment/>
      <protection/>
    </xf>
    <xf numFmtId="38" fontId="9" fillId="0" borderId="28" xfId="49" applyFont="1" applyFill="1" applyBorder="1" applyAlignment="1" applyProtection="1">
      <alignment/>
      <protection locked="0"/>
    </xf>
    <xf numFmtId="38" fontId="9" fillId="0" borderId="29" xfId="49" applyFont="1" applyFill="1" applyBorder="1" applyAlignment="1" applyProtection="1">
      <alignment/>
      <protection locked="0"/>
    </xf>
    <xf numFmtId="38" fontId="9" fillId="0" borderId="30" xfId="49" applyFont="1" applyFill="1" applyBorder="1" applyAlignment="1">
      <alignment/>
    </xf>
    <xf numFmtId="38" fontId="9" fillId="0" borderId="27" xfId="49" applyFont="1" applyFill="1" applyBorder="1" applyAlignment="1">
      <alignment/>
    </xf>
    <xf numFmtId="38" fontId="9" fillId="0" borderId="29" xfId="49" applyFont="1" applyFill="1" applyBorder="1" applyAlignment="1">
      <alignment/>
    </xf>
    <xf numFmtId="38" fontId="9" fillId="0" borderId="46" xfId="49" applyFont="1" applyFill="1" applyBorder="1" applyAlignment="1" applyProtection="1">
      <alignment/>
      <protection locked="0"/>
    </xf>
    <xf numFmtId="38" fontId="9" fillId="0" borderId="47" xfId="49" applyFont="1" applyFill="1" applyBorder="1" applyAlignment="1" applyProtection="1">
      <alignment/>
      <protection locked="0"/>
    </xf>
    <xf numFmtId="38" fontId="9" fillId="0" borderId="47" xfId="49" applyFont="1" applyFill="1" applyBorder="1" applyAlignment="1" applyProtection="1">
      <alignment/>
      <protection/>
    </xf>
    <xf numFmtId="38" fontId="9" fillId="0" borderId="31" xfId="49" applyFont="1" applyFill="1" applyBorder="1" applyAlignment="1" applyProtection="1">
      <alignment horizontal="right" vertical="center"/>
      <protection locked="0"/>
    </xf>
    <xf numFmtId="38" fontId="9" fillId="0" borderId="58" xfId="49" applyFont="1" applyFill="1" applyBorder="1" applyAlignment="1" applyProtection="1">
      <alignment horizontal="right" vertical="center"/>
      <protection locked="0"/>
    </xf>
    <xf numFmtId="38" fontId="9" fillId="0" borderId="58" xfId="49" applyFont="1" applyFill="1" applyBorder="1" applyAlignment="1" applyProtection="1">
      <alignment horizontal="right" vertical="center"/>
      <protection/>
    </xf>
    <xf numFmtId="38" fontId="9" fillId="0" borderId="56" xfId="49" applyFont="1" applyFill="1" applyBorder="1" applyAlignment="1" applyProtection="1">
      <alignment horizontal="right" vertical="center"/>
      <protection locked="0"/>
    </xf>
    <xf numFmtId="38" fontId="9" fillId="0" borderId="13" xfId="49" applyFont="1" applyFill="1" applyBorder="1" applyAlignment="1" applyProtection="1">
      <alignment horizontal="right" vertical="center"/>
      <protection locked="0"/>
    </xf>
    <xf numFmtId="38" fontId="9" fillId="0" borderId="14" xfId="49" applyFont="1" applyFill="1" applyBorder="1" applyAlignment="1" applyProtection="1">
      <alignment horizontal="right" vertical="center"/>
      <protection locked="0"/>
    </xf>
    <xf numFmtId="38" fontId="9" fillId="0" borderId="15" xfId="49" applyFont="1" applyFill="1" applyBorder="1" applyAlignment="1" applyProtection="1">
      <alignment horizontal="right" vertical="center"/>
      <protection locked="0"/>
    </xf>
    <xf numFmtId="38" fontId="9" fillId="0" borderId="18" xfId="49" applyFont="1" applyFill="1" applyBorder="1" applyAlignment="1" applyProtection="1">
      <alignment horizontal="right" vertical="center"/>
      <protection locked="0"/>
    </xf>
    <xf numFmtId="38" fontId="9" fillId="0" borderId="19" xfId="49" applyFont="1" applyFill="1" applyBorder="1" applyAlignment="1" applyProtection="1">
      <alignment horizontal="right" vertical="center"/>
      <protection locked="0"/>
    </xf>
    <xf numFmtId="38" fontId="9" fillId="0" borderId="64" xfId="49" applyFont="1" applyFill="1" applyBorder="1" applyAlignment="1" applyProtection="1">
      <alignment horizontal="right" vertical="center"/>
      <protection locked="0"/>
    </xf>
    <xf numFmtId="38" fontId="9" fillId="0" borderId="22" xfId="49" applyFont="1" applyFill="1" applyBorder="1" applyAlignment="1" applyProtection="1">
      <alignment horizontal="right" vertical="center"/>
      <protection locked="0"/>
    </xf>
    <xf numFmtId="38" fontId="9" fillId="0" borderId="46" xfId="49" applyFont="1" applyFill="1" applyBorder="1" applyAlignment="1" applyProtection="1">
      <alignment horizontal="right" vertical="center"/>
      <protection locked="0"/>
    </xf>
    <xf numFmtId="38" fontId="9" fillId="0" borderId="47" xfId="49" applyFont="1" applyFill="1" applyBorder="1" applyAlignment="1" applyProtection="1">
      <alignment horizontal="right" vertical="center"/>
      <protection locked="0"/>
    </xf>
    <xf numFmtId="38" fontId="9" fillId="0" borderId="24" xfId="49" applyFont="1" applyFill="1" applyBorder="1" applyAlignment="1" applyProtection="1">
      <alignment horizontal="right" vertical="center"/>
      <protection locked="0"/>
    </xf>
    <xf numFmtId="0" fontId="0" fillId="0" borderId="53" xfId="0" applyFill="1" applyBorder="1" applyAlignment="1">
      <alignment horizontal="centerContinuous"/>
    </xf>
    <xf numFmtId="0" fontId="0" fillId="0" borderId="31" xfId="0" applyFill="1" applyBorder="1" applyAlignment="1">
      <alignment/>
    </xf>
    <xf numFmtId="38" fontId="9" fillId="0" borderId="42" xfId="49" applyFont="1" applyFill="1" applyBorder="1" applyAlignment="1">
      <alignment horizontal="right" vertical="center"/>
    </xf>
    <xf numFmtId="38" fontId="9" fillId="0" borderId="42" xfId="49" applyFont="1" applyFill="1" applyBorder="1" applyAlignment="1" applyProtection="1">
      <alignment horizontal="right" vertical="center"/>
      <protection/>
    </xf>
    <xf numFmtId="0" fontId="0" fillId="0" borderId="2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distributed"/>
    </xf>
    <xf numFmtId="0" fontId="0" fillId="0" borderId="17" xfId="0" applyFill="1" applyBorder="1" applyAlignment="1">
      <alignment horizontal="center" vertical="distributed"/>
    </xf>
    <xf numFmtId="0" fontId="0" fillId="0" borderId="14" xfId="0" applyFill="1" applyBorder="1" applyAlignment="1">
      <alignment horizontal="center" vertical="distributed"/>
    </xf>
    <xf numFmtId="0" fontId="0" fillId="0" borderId="51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6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14" xfId="0" applyFill="1" applyBorder="1" applyAlignment="1">
      <alignment vertical="distributed" textRotation="255"/>
    </xf>
    <xf numFmtId="0" fontId="4" fillId="0" borderId="26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14" xfId="0" applyFont="1" applyFill="1" applyBorder="1" applyAlignment="1">
      <alignment horizontal="center" vertical="distributed"/>
    </xf>
    <xf numFmtId="0" fontId="10" fillId="0" borderId="5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38" fontId="9" fillId="0" borderId="70" xfId="49" applyFont="1" applyFill="1" applyBorder="1" applyAlignment="1" applyProtection="1">
      <alignment/>
      <protection locked="0"/>
    </xf>
    <xf numFmtId="38" fontId="9" fillId="0" borderId="62" xfId="49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showZeros="0" tabSelected="1" view="pageBreakPreview" zoomScale="120" zoomScaleSheetLayoutView="120" zoomScalePageLayoutView="0" workbookViewId="0" topLeftCell="A1">
      <pane xSplit="6" ySplit="11" topLeftCell="G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B3" sqref="B3:B11"/>
    </sheetView>
  </sheetViews>
  <sheetFormatPr defaultColWidth="9.00390625" defaultRowHeight="13.5"/>
  <cols>
    <col min="1" max="1" width="4.125" style="0" customWidth="1"/>
    <col min="2" max="2" width="11.125" style="0" customWidth="1"/>
    <col min="3" max="3" width="8.375" style="0" bestFit="1" customWidth="1"/>
    <col min="4" max="4" width="7.25390625" style="1" customWidth="1"/>
    <col min="5" max="5" width="4.50390625" style="0" customWidth="1"/>
    <col min="6" max="6" width="3.75390625" style="0" bestFit="1" customWidth="1"/>
    <col min="7" max="9" width="6.125" style="0" customWidth="1"/>
    <col min="10" max="12" width="6.625" style="0" customWidth="1"/>
    <col min="13" max="15" width="5.375" style="0" customWidth="1"/>
  </cols>
  <sheetData>
    <row r="1" spans="1:15" ht="14.25">
      <c r="A1" s="52"/>
      <c r="B1" s="53" t="s">
        <v>129</v>
      </c>
      <c r="C1" s="53"/>
      <c r="D1" s="47"/>
      <c r="E1" s="52"/>
      <c r="F1" s="52"/>
      <c r="G1" s="52"/>
      <c r="H1" s="52"/>
      <c r="I1" s="52"/>
      <c r="J1" s="52"/>
      <c r="K1" s="52"/>
      <c r="L1" s="52" t="s">
        <v>94</v>
      </c>
      <c r="M1" s="52"/>
      <c r="N1" s="52"/>
      <c r="O1" s="52"/>
    </row>
    <row r="2" spans="1:15" ht="14.25" thickBot="1">
      <c r="A2" s="52"/>
      <c r="B2" s="52"/>
      <c r="C2" s="52"/>
      <c r="D2" s="54"/>
      <c r="E2" s="52"/>
      <c r="F2" s="52"/>
      <c r="G2" s="54"/>
      <c r="H2" s="54"/>
      <c r="I2" s="54"/>
      <c r="J2" s="54"/>
      <c r="K2" s="54"/>
      <c r="L2" s="54"/>
      <c r="M2" s="54"/>
      <c r="N2" s="54"/>
      <c r="O2" s="54"/>
    </row>
    <row r="3" spans="1:15" ht="13.5" customHeight="1">
      <c r="A3" s="52"/>
      <c r="B3" s="224" t="s">
        <v>20</v>
      </c>
      <c r="C3" s="212" t="s">
        <v>19</v>
      </c>
      <c r="D3" s="213"/>
      <c r="E3" s="214"/>
      <c r="F3" s="55"/>
      <c r="G3" s="212" t="s">
        <v>2</v>
      </c>
      <c r="H3" s="213"/>
      <c r="I3" s="213"/>
      <c r="J3" s="213"/>
      <c r="K3" s="213"/>
      <c r="L3" s="214"/>
      <c r="M3" s="200" t="s">
        <v>32</v>
      </c>
      <c r="N3" s="201"/>
      <c r="O3" s="202"/>
    </row>
    <row r="4" spans="1:15" ht="13.5">
      <c r="A4" s="52"/>
      <c r="B4" s="225"/>
      <c r="C4" s="217"/>
      <c r="D4" s="218"/>
      <c r="E4" s="209"/>
      <c r="F4" s="56" t="s">
        <v>1</v>
      </c>
      <c r="G4" s="215"/>
      <c r="H4" s="216"/>
      <c r="I4" s="216"/>
      <c r="J4" s="216"/>
      <c r="K4" s="216"/>
      <c r="L4" s="211"/>
      <c r="M4" s="203"/>
      <c r="N4" s="204"/>
      <c r="O4" s="205"/>
    </row>
    <row r="5" spans="1:15" ht="13.5">
      <c r="A5" s="52"/>
      <c r="B5" s="225"/>
      <c r="C5" s="217"/>
      <c r="D5" s="218"/>
      <c r="E5" s="209"/>
      <c r="F5" s="57"/>
      <c r="G5" s="58"/>
      <c r="H5" s="59"/>
      <c r="I5" s="59"/>
      <c r="J5" s="59"/>
      <c r="K5" s="206" t="s">
        <v>6</v>
      </c>
      <c r="L5" s="207"/>
      <c r="M5" s="59"/>
      <c r="N5" s="59"/>
      <c r="O5" s="60"/>
    </row>
    <row r="6" spans="1:15" ht="13.5">
      <c r="A6" s="52"/>
      <c r="B6" s="225"/>
      <c r="C6" s="217"/>
      <c r="D6" s="218"/>
      <c r="E6" s="209"/>
      <c r="F6" s="57"/>
      <c r="G6" s="61" t="s">
        <v>5</v>
      </c>
      <c r="H6" s="62"/>
      <c r="I6" s="62"/>
      <c r="J6" s="62"/>
      <c r="K6" s="208"/>
      <c r="L6" s="209"/>
      <c r="M6" s="47"/>
      <c r="N6" s="62" t="s">
        <v>3</v>
      </c>
      <c r="O6" s="63"/>
    </row>
    <row r="7" spans="1:15" ht="13.5">
      <c r="A7" s="52"/>
      <c r="B7" s="225"/>
      <c r="C7" s="217"/>
      <c r="D7" s="218"/>
      <c r="E7" s="209"/>
      <c r="F7" s="56" t="s">
        <v>4</v>
      </c>
      <c r="G7" s="47" t="s">
        <v>33</v>
      </c>
      <c r="H7" s="47"/>
      <c r="I7" s="47"/>
      <c r="J7" s="47"/>
      <c r="K7" s="208"/>
      <c r="L7" s="209"/>
      <c r="M7" s="47"/>
      <c r="N7" s="47"/>
      <c r="O7" s="63"/>
    </row>
    <row r="8" spans="1:15" ht="13.5">
      <c r="A8" s="52"/>
      <c r="B8" s="225"/>
      <c r="C8" s="217"/>
      <c r="D8" s="218"/>
      <c r="E8" s="209"/>
      <c r="F8" s="57"/>
      <c r="G8" s="64"/>
      <c r="H8" s="65"/>
      <c r="I8" s="65"/>
      <c r="J8" s="65"/>
      <c r="K8" s="210"/>
      <c r="L8" s="211"/>
      <c r="M8" s="47"/>
      <c r="N8" s="47"/>
      <c r="O8" s="63"/>
    </row>
    <row r="9" spans="1:15" ht="13.5">
      <c r="A9" s="52"/>
      <c r="B9" s="225"/>
      <c r="C9" s="217"/>
      <c r="D9" s="218"/>
      <c r="E9" s="209"/>
      <c r="F9" s="57"/>
      <c r="G9" s="66"/>
      <c r="H9" s="66"/>
      <c r="I9" s="66"/>
      <c r="J9" s="66"/>
      <c r="K9" s="67"/>
      <c r="L9" s="60"/>
      <c r="M9" s="47"/>
      <c r="N9" s="62" t="s">
        <v>7</v>
      </c>
      <c r="O9" s="63"/>
    </row>
    <row r="10" spans="1:15" ht="13.5">
      <c r="A10" s="52"/>
      <c r="B10" s="225"/>
      <c r="C10" s="217"/>
      <c r="D10" s="218"/>
      <c r="E10" s="209"/>
      <c r="F10" s="56" t="s">
        <v>0</v>
      </c>
      <c r="G10" s="68" t="s">
        <v>8</v>
      </c>
      <c r="H10" s="68" t="s">
        <v>9</v>
      </c>
      <c r="I10" s="68" t="s">
        <v>10</v>
      </c>
      <c r="J10" s="68" t="s">
        <v>7</v>
      </c>
      <c r="K10" s="69" t="s">
        <v>11</v>
      </c>
      <c r="L10" s="70" t="s">
        <v>12</v>
      </c>
      <c r="M10" s="65"/>
      <c r="N10" s="65"/>
      <c r="O10" s="71"/>
    </row>
    <row r="11" spans="1:15" ht="13.5" customHeight="1" thickBot="1">
      <c r="A11" s="52"/>
      <c r="B11" s="226"/>
      <c r="C11" s="219"/>
      <c r="D11" s="220"/>
      <c r="E11" s="221"/>
      <c r="F11" s="72"/>
      <c r="G11" s="73"/>
      <c r="H11" s="73"/>
      <c r="I11" s="73"/>
      <c r="J11" s="73"/>
      <c r="K11" s="74"/>
      <c r="L11" s="75"/>
      <c r="M11" s="76" t="s">
        <v>13</v>
      </c>
      <c r="N11" s="77" t="s">
        <v>14</v>
      </c>
      <c r="O11" s="3" t="s">
        <v>7</v>
      </c>
    </row>
    <row r="12" spans="1:15" ht="15.75" customHeight="1">
      <c r="A12" s="194" t="s">
        <v>42</v>
      </c>
      <c r="B12" s="155" t="s">
        <v>31</v>
      </c>
      <c r="C12" s="179" t="s">
        <v>95</v>
      </c>
      <c r="D12" s="180"/>
      <c r="E12" s="181"/>
      <c r="F12" s="12">
        <v>6</v>
      </c>
      <c r="G12" s="78">
        <v>43</v>
      </c>
      <c r="H12" s="78">
        <v>46</v>
      </c>
      <c r="I12" s="78">
        <v>50</v>
      </c>
      <c r="J12" s="79">
        <f>SUM(G12:I12)</f>
        <v>139</v>
      </c>
      <c r="K12" s="80">
        <v>77</v>
      </c>
      <c r="L12" s="17">
        <v>62</v>
      </c>
      <c r="M12" s="18">
        <v>0</v>
      </c>
      <c r="N12" s="19">
        <v>13</v>
      </c>
      <c r="O12" s="42">
        <f>SUM(M12:N12)</f>
        <v>13</v>
      </c>
    </row>
    <row r="13" spans="1:15" ht="15.75" customHeight="1">
      <c r="A13" s="195"/>
      <c r="B13" s="156"/>
      <c r="C13" s="188" t="s">
        <v>96</v>
      </c>
      <c r="D13" s="189"/>
      <c r="E13" s="190"/>
      <c r="F13" s="12">
        <v>6</v>
      </c>
      <c r="G13" s="78">
        <v>43</v>
      </c>
      <c r="H13" s="78">
        <v>49</v>
      </c>
      <c r="I13" s="78">
        <v>50</v>
      </c>
      <c r="J13" s="79">
        <f aca="true" t="shared" si="0" ref="J13:J22">SUM(G13:I13)</f>
        <v>142</v>
      </c>
      <c r="K13" s="80">
        <v>70</v>
      </c>
      <c r="L13" s="17">
        <v>72</v>
      </c>
      <c r="M13" s="18"/>
      <c r="N13" s="19">
        <v>13</v>
      </c>
      <c r="O13" s="42">
        <f aca="true" t="shared" si="1" ref="O13:O22">SUM(M13:N13)</f>
        <v>13</v>
      </c>
    </row>
    <row r="14" spans="1:15" ht="15.75" customHeight="1">
      <c r="A14" s="195"/>
      <c r="B14" s="222"/>
      <c r="C14" s="188" t="s">
        <v>97</v>
      </c>
      <c r="D14" s="189"/>
      <c r="E14" s="190"/>
      <c r="F14" s="12">
        <v>6</v>
      </c>
      <c r="G14" s="78">
        <v>48</v>
      </c>
      <c r="H14" s="78">
        <v>46</v>
      </c>
      <c r="I14" s="78">
        <v>53</v>
      </c>
      <c r="J14" s="79">
        <f t="shared" si="0"/>
        <v>147</v>
      </c>
      <c r="K14" s="80">
        <v>64</v>
      </c>
      <c r="L14" s="17">
        <v>83</v>
      </c>
      <c r="M14" s="18">
        <v>0</v>
      </c>
      <c r="N14" s="19">
        <v>10</v>
      </c>
      <c r="O14" s="42">
        <f t="shared" si="1"/>
        <v>10</v>
      </c>
    </row>
    <row r="15" spans="1:15" ht="15.75" customHeight="1">
      <c r="A15" s="195"/>
      <c r="B15" s="222"/>
      <c r="C15" s="188" t="s">
        <v>98</v>
      </c>
      <c r="D15" s="189"/>
      <c r="E15" s="190"/>
      <c r="F15" s="12">
        <v>6</v>
      </c>
      <c r="G15" s="78">
        <v>31</v>
      </c>
      <c r="H15" s="78">
        <v>28</v>
      </c>
      <c r="I15" s="78">
        <v>31</v>
      </c>
      <c r="J15" s="79">
        <f t="shared" si="0"/>
        <v>90</v>
      </c>
      <c r="K15" s="80">
        <v>47</v>
      </c>
      <c r="L15" s="17">
        <v>43</v>
      </c>
      <c r="M15" s="18">
        <v>1</v>
      </c>
      <c r="N15" s="19">
        <v>20</v>
      </c>
      <c r="O15" s="42">
        <f t="shared" si="1"/>
        <v>21</v>
      </c>
    </row>
    <row r="16" spans="1:15" ht="15.75" customHeight="1">
      <c r="A16" s="195"/>
      <c r="B16" s="222"/>
      <c r="C16" s="188" t="s">
        <v>77</v>
      </c>
      <c r="D16" s="189"/>
      <c r="E16" s="190"/>
      <c r="F16" s="12">
        <v>6</v>
      </c>
      <c r="G16" s="78">
        <v>38</v>
      </c>
      <c r="H16" s="78">
        <v>54</v>
      </c>
      <c r="I16" s="78">
        <v>58</v>
      </c>
      <c r="J16" s="79">
        <f t="shared" si="0"/>
        <v>150</v>
      </c>
      <c r="K16" s="80">
        <v>73</v>
      </c>
      <c r="L16" s="17">
        <v>77</v>
      </c>
      <c r="M16" s="18">
        <v>0</v>
      </c>
      <c r="N16" s="19">
        <v>11</v>
      </c>
      <c r="O16" s="42">
        <f t="shared" si="1"/>
        <v>11</v>
      </c>
    </row>
    <row r="17" spans="1:15" ht="15.75" customHeight="1">
      <c r="A17" s="195"/>
      <c r="B17" s="222"/>
      <c r="C17" s="188" t="s">
        <v>99</v>
      </c>
      <c r="D17" s="189"/>
      <c r="E17" s="190"/>
      <c r="F17" s="12">
        <v>4</v>
      </c>
      <c r="G17" s="78">
        <v>11</v>
      </c>
      <c r="H17" s="78">
        <v>10</v>
      </c>
      <c r="I17" s="78">
        <v>6</v>
      </c>
      <c r="J17" s="79">
        <f t="shared" si="0"/>
        <v>27</v>
      </c>
      <c r="K17" s="80">
        <v>16</v>
      </c>
      <c r="L17" s="17">
        <v>11</v>
      </c>
      <c r="M17" s="18">
        <v>0</v>
      </c>
      <c r="N17" s="19">
        <v>11</v>
      </c>
      <c r="O17" s="42">
        <f t="shared" si="1"/>
        <v>11</v>
      </c>
    </row>
    <row r="18" spans="1:15" ht="15.75" customHeight="1">
      <c r="A18" s="195"/>
      <c r="B18" s="222"/>
      <c r="C18" s="188" t="s">
        <v>100</v>
      </c>
      <c r="D18" s="189"/>
      <c r="E18" s="190"/>
      <c r="F18" s="12">
        <v>6</v>
      </c>
      <c r="G18" s="78">
        <v>26</v>
      </c>
      <c r="H18" s="78">
        <v>30</v>
      </c>
      <c r="I18" s="78">
        <v>32</v>
      </c>
      <c r="J18" s="79">
        <f t="shared" si="0"/>
        <v>88</v>
      </c>
      <c r="K18" s="80">
        <v>46</v>
      </c>
      <c r="L18" s="17">
        <v>42</v>
      </c>
      <c r="M18" s="18">
        <v>1</v>
      </c>
      <c r="N18" s="19">
        <v>23</v>
      </c>
      <c r="O18" s="42">
        <f t="shared" si="1"/>
        <v>24</v>
      </c>
    </row>
    <row r="19" spans="1:15" ht="15.75" customHeight="1">
      <c r="A19" s="195"/>
      <c r="B19" s="222"/>
      <c r="C19" s="188" t="s">
        <v>101</v>
      </c>
      <c r="D19" s="189"/>
      <c r="E19" s="190"/>
      <c r="F19" s="12" t="s">
        <v>124</v>
      </c>
      <c r="G19" s="78"/>
      <c r="H19" s="78"/>
      <c r="I19" s="78"/>
      <c r="J19" s="79">
        <f t="shared" si="0"/>
        <v>0</v>
      </c>
      <c r="K19" s="80"/>
      <c r="L19" s="17"/>
      <c r="M19" s="18"/>
      <c r="N19" s="19"/>
      <c r="O19" s="42">
        <f t="shared" si="1"/>
        <v>0</v>
      </c>
    </row>
    <row r="20" spans="1:15" ht="15.75" customHeight="1">
      <c r="A20" s="195"/>
      <c r="B20" s="222"/>
      <c r="C20" s="188" t="s">
        <v>102</v>
      </c>
      <c r="D20" s="189"/>
      <c r="E20" s="190"/>
      <c r="F20" s="12">
        <v>3</v>
      </c>
      <c r="G20" s="78">
        <v>6</v>
      </c>
      <c r="H20" s="78">
        <v>1</v>
      </c>
      <c r="I20" s="78">
        <v>2</v>
      </c>
      <c r="J20" s="79">
        <f t="shared" si="0"/>
        <v>9</v>
      </c>
      <c r="K20" s="80">
        <v>6</v>
      </c>
      <c r="L20" s="17">
        <v>3</v>
      </c>
      <c r="M20" s="18">
        <v>0</v>
      </c>
      <c r="N20" s="19">
        <v>5</v>
      </c>
      <c r="O20" s="42">
        <f t="shared" si="1"/>
        <v>5</v>
      </c>
    </row>
    <row r="21" spans="1:15" ht="15.75" customHeight="1">
      <c r="A21" s="195"/>
      <c r="B21" s="222"/>
      <c r="C21" s="188" t="s">
        <v>103</v>
      </c>
      <c r="D21" s="189"/>
      <c r="E21" s="190"/>
      <c r="F21" s="12">
        <v>4</v>
      </c>
      <c r="G21" s="78">
        <v>19</v>
      </c>
      <c r="H21" s="78">
        <v>24</v>
      </c>
      <c r="I21" s="78">
        <v>20</v>
      </c>
      <c r="J21" s="79">
        <f t="shared" si="0"/>
        <v>63</v>
      </c>
      <c r="K21" s="80">
        <v>36</v>
      </c>
      <c r="L21" s="17">
        <v>27</v>
      </c>
      <c r="M21" s="18">
        <v>0</v>
      </c>
      <c r="N21" s="19">
        <v>19</v>
      </c>
      <c r="O21" s="42">
        <f t="shared" si="1"/>
        <v>19</v>
      </c>
    </row>
    <row r="22" spans="1:15" ht="15.75" customHeight="1">
      <c r="A22" s="195"/>
      <c r="B22" s="222"/>
      <c r="C22" s="188" t="s">
        <v>104</v>
      </c>
      <c r="D22" s="189"/>
      <c r="E22" s="190"/>
      <c r="F22" s="12">
        <v>8</v>
      </c>
      <c r="G22" s="78">
        <v>31</v>
      </c>
      <c r="H22" s="78">
        <v>48</v>
      </c>
      <c r="I22" s="78">
        <v>52</v>
      </c>
      <c r="J22" s="79">
        <f t="shared" si="0"/>
        <v>131</v>
      </c>
      <c r="K22" s="80">
        <v>66</v>
      </c>
      <c r="L22" s="17">
        <v>65</v>
      </c>
      <c r="M22" s="18"/>
      <c r="N22" s="19">
        <v>34</v>
      </c>
      <c r="O22" s="42">
        <f t="shared" si="1"/>
        <v>34</v>
      </c>
    </row>
    <row r="23" spans="1:15" ht="15.75" customHeight="1">
      <c r="A23" s="195"/>
      <c r="B23" s="222"/>
      <c r="C23" s="188" t="s">
        <v>105</v>
      </c>
      <c r="D23" s="189"/>
      <c r="E23" s="190"/>
      <c r="F23" s="12">
        <v>3</v>
      </c>
      <c r="G23" s="78">
        <v>10</v>
      </c>
      <c r="H23" s="78">
        <v>14</v>
      </c>
      <c r="I23" s="78">
        <v>12</v>
      </c>
      <c r="J23" s="79">
        <f aca="true" t="shared" si="2" ref="J23:J29">SUM(G23:I23)</f>
        <v>36</v>
      </c>
      <c r="K23" s="80">
        <v>18</v>
      </c>
      <c r="L23" s="17">
        <v>18</v>
      </c>
      <c r="M23" s="18">
        <v>1</v>
      </c>
      <c r="N23" s="19">
        <v>17</v>
      </c>
      <c r="O23" s="42">
        <f aca="true" t="shared" si="3" ref="O23:O29">SUM(M23:N23)</f>
        <v>18</v>
      </c>
    </row>
    <row r="24" spans="1:15" ht="15.75" customHeight="1">
      <c r="A24" s="195"/>
      <c r="B24" s="222"/>
      <c r="C24" s="188" t="s">
        <v>106</v>
      </c>
      <c r="D24" s="189"/>
      <c r="E24" s="190"/>
      <c r="F24" s="12">
        <v>7</v>
      </c>
      <c r="G24" s="78">
        <v>46</v>
      </c>
      <c r="H24" s="78">
        <v>51</v>
      </c>
      <c r="I24" s="78">
        <v>53</v>
      </c>
      <c r="J24" s="79">
        <f t="shared" si="2"/>
        <v>150</v>
      </c>
      <c r="K24" s="80">
        <v>73</v>
      </c>
      <c r="L24" s="17">
        <v>77</v>
      </c>
      <c r="M24" s="18">
        <v>3</v>
      </c>
      <c r="N24" s="19">
        <v>35</v>
      </c>
      <c r="O24" s="42">
        <f t="shared" si="3"/>
        <v>38</v>
      </c>
    </row>
    <row r="25" spans="1:15" ht="15.75" customHeight="1">
      <c r="A25" s="195"/>
      <c r="B25" s="222"/>
      <c r="C25" s="188" t="s">
        <v>107</v>
      </c>
      <c r="D25" s="189"/>
      <c r="E25" s="190"/>
      <c r="F25" s="12">
        <v>6</v>
      </c>
      <c r="G25" s="78">
        <v>26</v>
      </c>
      <c r="H25" s="78">
        <v>54</v>
      </c>
      <c r="I25" s="78">
        <v>44</v>
      </c>
      <c r="J25" s="79">
        <f t="shared" si="2"/>
        <v>124</v>
      </c>
      <c r="K25" s="80">
        <v>67</v>
      </c>
      <c r="L25" s="17">
        <v>57</v>
      </c>
      <c r="M25" s="18">
        <v>0</v>
      </c>
      <c r="N25" s="19">
        <v>10</v>
      </c>
      <c r="O25" s="42">
        <f t="shared" si="3"/>
        <v>10</v>
      </c>
    </row>
    <row r="26" spans="1:15" ht="15.75" customHeight="1">
      <c r="A26" s="195"/>
      <c r="B26" s="222"/>
      <c r="C26" s="188" t="s">
        <v>108</v>
      </c>
      <c r="D26" s="189"/>
      <c r="E26" s="190"/>
      <c r="F26" s="12">
        <v>6</v>
      </c>
      <c r="G26" s="78">
        <v>26</v>
      </c>
      <c r="H26" s="78">
        <v>44</v>
      </c>
      <c r="I26" s="78">
        <v>38</v>
      </c>
      <c r="J26" s="79">
        <f t="shared" si="2"/>
        <v>108</v>
      </c>
      <c r="K26" s="80">
        <v>49</v>
      </c>
      <c r="L26" s="17">
        <v>59</v>
      </c>
      <c r="M26" s="18">
        <v>0</v>
      </c>
      <c r="N26" s="19">
        <v>10</v>
      </c>
      <c r="O26" s="42">
        <f t="shared" si="3"/>
        <v>10</v>
      </c>
    </row>
    <row r="27" spans="1:15" ht="15.75" customHeight="1">
      <c r="A27" s="195"/>
      <c r="B27" s="222"/>
      <c r="C27" s="188" t="s">
        <v>88</v>
      </c>
      <c r="D27" s="189"/>
      <c r="E27" s="190"/>
      <c r="F27" s="12">
        <v>6</v>
      </c>
      <c r="G27" s="78">
        <v>60</v>
      </c>
      <c r="H27" s="78">
        <v>58</v>
      </c>
      <c r="I27" s="78">
        <v>52</v>
      </c>
      <c r="J27" s="79">
        <f t="shared" si="2"/>
        <v>170</v>
      </c>
      <c r="K27" s="80">
        <v>81</v>
      </c>
      <c r="L27" s="17">
        <v>89</v>
      </c>
      <c r="M27" s="18">
        <v>0</v>
      </c>
      <c r="N27" s="19">
        <v>12</v>
      </c>
      <c r="O27" s="42">
        <f t="shared" si="3"/>
        <v>12</v>
      </c>
    </row>
    <row r="28" spans="1:15" ht="15.75" customHeight="1">
      <c r="A28" s="195"/>
      <c r="B28" s="222"/>
      <c r="C28" s="188" t="s">
        <v>89</v>
      </c>
      <c r="D28" s="189"/>
      <c r="E28" s="190"/>
      <c r="F28" s="12">
        <v>7</v>
      </c>
      <c r="G28" s="78">
        <v>48</v>
      </c>
      <c r="H28" s="78">
        <v>51</v>
      </c>
      <c r="I28" s="78">
        <v>49</v>
      </c>
      <c r="J28" s="79">
        <f t="shared" si="2"/>
        <v>148</v>
      </c>
      <c r="K28" s="80">
        <v>75</v>
      </c>
      <c r="L28" s="17">
        <v>73</v>
      </c>
      <c r="M28" s="18">
        <v>5</v>
      </c>
      <c r="N28" s="19">
        <v>32</v>
      </c>
      <c r="O28" s="42">
        <f t="shared" si="3"/>
        <v>37</v>
      </c>
    </row>
    <row r="29" spans="1:15" ht="15.75" customHeight="1">
      <c r="A29" s="195"/>
      <c r="B29" s="222"/>
      <c r="C29" s="188" t="s">
        <v>90</v>
      </c>
      <c r="D29" s="189"/>
      <c r="E29" s="190"/>
      <c r="F29" s="12">
        <v>8</v>
      </c>
      <c r="G29" s="78">
        <v>42</v>
      </c>
      <c r="H29" s="78">
        <v>47</v>
      </c>
      <c r="I29" s="78">
        <v>38</v>
      </c>
      <c r="J29" s="79">
        <f t="shared" si="2"/>
        <v>127</v>
      </c>
      <c r="K29" s="80">
        <v>70</v>
      </c>
      <c r="L29" s="17">
        <v>57</v>
      </c>
      <c r="M29" s="18">
        <v>1</v>
      </c>
      <c r="N29" s="19">
        <v>24</v>
      </c>
      <c r="O29" s="42">
        <f t="shared" si="3"/>
        <v>25</v>
      </c>
    </row>
    <row r="30" spans="1:15" ht="15.75" customHeight="1" thickBot="1">
      <c r="A30" s="195"/>
      <c r="B30" s="223"/>
      <c r="C30" s="191" t="s">
        <v>17</v>
      </c>
      <c r="D30" s="192"/>
      <c r="E30" s="193"/>
      <c r="F30" s="6">
        <f aca="true" t="shared" si="4" ref="F30:O30">SUM(F12:F29)</f>
        <v>98</v>
      </c>
      <c r="G30" s="81">
        <f t="shared" si="4"/>
        <v>554</v>
      </c>
      <c r="H30" s="7">
        <f t="shared" si="4"/>
        <v>655</v>
      </c>
      <c r="I30" s="7">
        <f t="shared" si="4"/>
        <v>640</v>
      </c>
      <c r="J30" s="82">
        <f t="shared" si="4"/>
        <v>1849</v>
      </c>
      <c r="K30" s="9">
        <f t="shared" si="4"/>
        <v>934</v>
      </c>
      <c r="L30" s="83">
        <f t="shared" si="4"/>
        <v>915</v>
      </c>
      <c r="M30" s="84">
        <f t="shared" si="4"/>
        <v>12</v>
      </c>
      <c r="N30" s="7">
        <f t="shared" si="4"/>
        <v>299</v>
      </c>
      <c r="O30" s="8">
        <f t="shared" si="4"/>
        <v>311</v>
      </c>
    </row>
    <row r="31" spans="1:15" ht="15.75" customHeight="1">
      <c r="A31" s="195"/>
      <c r="B31" s="227" t="s">
        <v>27</v>
      </c>
      <c r="C31" s="85" t="s">
        <v>40</v>
      </c>
      <c r="D31" s="86"/>
      <c r="E31" s="86"/>
      <c r="F31" s="20">
        <v>6</v>
      </c>
      <c r="G31" s="21">
        <v>40</v>
      </c>
      <c r="H31" s="21">
        <v>52</v>
      </c>
      <c r="I31" s="21">
        <v>53</v>
      </c>
      <c r="J31" s="22">
        <f>SUM(G31:I31)</f>
        <v>145</v>
      </c>
      <c r="K31" s="87">
        <v>83</v>
      </c>
      <c r="L31" s="24">
        <v>62</v>
      </c>
      <c r="M31" s="25">
        <v>0</v>
      </c>
      <c r="N31" s="26">
        <v>30</v>
      </c>
      <c r="O31" s="43">
        <f>SUM(M31:N31)</f>
        <v>30</v>
      </c>
    </row>
    <row r="32" spans="1:15" ht="15.75" customHeight="1">
      <c r="A32" s="195"/>
      <c r="B32" s="228"/>
      <c r="C32" s="86" t="s">
        <v>41</v>
      </c>
      <c r="D32" s="86"/>
      <c r="E32" s="88"/>
      <c r="F32" s="20">
        <v>6</v>
      </c>
      <c r="G32" s="21">
        <v>31</v>
      </c>
      <c r="H32" s="21">
        <v>36</v>
      </c>
      <c r="I32" s="21">
        <v>27</v>
      </c>
      <c r="J32" s="22">
        <f>SUM(G32:I32)</f>
        <v>94</v>
      </c>
      <c r="K32" s="87">
        <v>51</v>
      </c>
      <c r="L32" s="24">
        <v>43</v>
      </c>
      <c r="M32" s="25">
        <v>0</v>
      </c>
      <c r="N32" s="26">
        <v>25</v>
      </c>
      <c r="O32" s="43">
        <f>SUM(M32:N32)</f>
        <v>25</v>
      </c>
    </row>
    <row r="33" spans="1:15" ht="15.75" customHeight="1" thickBot="1">
      <c r="A33" s="195"/>
      <c r="B33" s="229"/>
      <c r="C33" s="89" t="s">
        <v>7</v>
      </c>
      <c r="D33" s="89"/>
      <c r="E33" s="90"/>
      <c r="F33" s="8">
        <f aca="true" t="shared" si="5" ref="F33:O33">SUM(F31:F32)</f>
        <v>12</v>
      </c>
      <c r="G33" s="7">
        <f t="shared" si="5"/>
        <v>71</v>
      </c>
      <c r="H33" s="7">
        <f t="shared" si="5"/>
        <v>88</v>
      </c>
      <c r="I33" s="7">
        <f t="shared" si="5"/>
        <v>80</v>
      </c>
      <c r="J33" s="11">
        <f t="shared" si="5"/>
        <v>239</v>
      </c>
      <c r="K33" s="9">
        <f t="shared" si="5"/>
        <v>134</v>
      </c>
      <c r="L33" s="8">
        <f t="shared" si="5"/>
        <v>105</v>
      </c>
      <c r="M33" s="84">
        <f t="shared" si="5"/>
        <v>0</v>
      </c>
      <c r="N33" s="7">
        <f t="shared" si="5"/>
        <v>55</v>
      </c>
      <c r="O33" s="91">
        <f t="shared" si="5"/>
        <v>55</v>
      </c>
    </row>
    <row r="34" spans="1:15" ht="15.75" customHeight="1">
      <c r="A34" s="195"/>
      <c r="B34" s="155" t="s">
        <v>28</v>
      </c>
      <c r="C34" s="179" t="s">
        <v>36</v>
      </c>
      <c r="D34" s="180"/>
      <c r="E34" s="181"/>
      <c r="F34" s="34">
        <v>3</v>
      </c>
      <c r="G34" s="35">
        <v>18</v>
      </c>
      <c r="H34" s="35">
        <v>18</v>
      </c>
      <c r="I34" s="35">
        <v>19</v>
      </c>
      <c r="J34" s="36">
        <f>SUM(G34:I34)</f>
        <v>55</v>
      </c>
      <c r="K34" s="92">
        <v>22</v>
      </c>
      <c r="L34" s="38">
        <v>33</v>
      </c>
      <c r="M34" s="39">
        <v>0</v>
      </c>
      <c r="N34" s="40">
        <v>15</v>
      </c>
      <c r="O34" s="45">
        <f>SUM(M34:N34)</f>
        <v>15</v>
      </c>
    </row>
    <row r="35" spans="1:15" ht="15.75" customHeight="1">
      <c r="A35" s="195"/>
      <c r="B35" s="156"/>
      <c r="C35" s="188" t="s">
        <v>62</v>
      </c>
      <c r="D35" s="189"/>
      <c r="E35" s="190"/>
      <c r="F35" s="20">
        <v>6</v>
      </c>
      <c r="G35" s="21">
        <v>31</v>
      </c>
      <c r="H35" s="21">
        <v>41</v>
      </c>
      <c r="I35" s="21">
        <v>37</v>
      </c>
      <c r="J35" s="22">
        <f>SUM(G35:I35)</f>
        <v>109</v>
      </c>
      <c r="K35" s="87">
        <v>52</v>
      </c>
      <c r="L35" s="24">
        <v>57</v>
      </c>
      <c r="M35" s="25">
        <v>2</v>
      </c>
      <c r="N35" s="26">
        <v>37</v>
      </c>
      <c r="O35" s="43">
        <f>SUM(M35:N35)</f>
        <v>39</v>
      </c>
    </row>
    <row r="36" spans="1:15" ht="15.75" customHeight="1" thickBot="1">
      <c r="A36" s="195"/>
      <c r="B36" s="157"/>
      <c r="C36" s="89" t="s">
        <v>7</v>
      </c>
      <c r="D36" s="89"/>
      <c r="E36" s="90"/>
      <c r="F36" s="6">
        <f aca="true" t="shared" si="6" ref="F36:O36">SUM(F34:F35)</f>
        <v>9</v>
      </c>
      <c r="G36" s="7">
        <f t="shared" si="6"/>
        <v>49</v>
      </c>
      <c r="H36" s="7">
        <f t="shared" si="6"/>
        <v>59</v>
      </c>
      <c r="I36" s="7">
        <f t="shared" si="6"/>
        <v>56</v>
      </c>
      <c r="J36" s="11">
        <f t="shared" si="6"/>
        <v>164</v>
      </c>
      <c r="K36" s="9">
        <f t="shared" si="6"/>
        <v>74</v>
      </c>
      <c r="L36" s="8">
        <f t="shared" si="6"/>
        <v>90</v>
      </c>
      <c r="M36" s="84">
        <f t="shared" si="6"/>
        <v>2</v>
      </c>
      <c r="N36" s="7">
        <f t="shared" si="6"/>
        <v>52</v>
      </c>
      <c r="O36" s="8">
        <f t="shared" si="6"/>
        <v>54</v>
      </c>
    </row>
    <row r="37" spans="1:15" ht="15.75" customHeight="1">
      <c r="A37" s="195"/>
      <c r="B37" s="197" t="s">
        <v>21</v>
      </c>
      <c r="C37" s="179" t="s">
        <v>39</v>
      </c>
      <c r="D37" s="180"/>
      <c r="E37" s="181"/>
      <c r="F37" s="12">
        <v>3</v>
      </c>
      <c r="G37" s="78">
        <v>5</v>
      </c>
      <c r="H37" s="78">
        <v>5</v>
      </c>
      <c r="I37" s="78">
        <v>3</v>
      </c>
      <c r="J37" s="79">
        <f>SUM(G37:I37)</f>
        <v>13</v>
      </c>
      <c r="K37" s="80">
        <v>7</v>
      </c>
      <c r="L37" s="17">
        <v>6</v>
      </c>
      <c r="M37" s="18">
        <v>0</v>
      </c>
      <c r="N37" s="19">
        <v>5</v>
      </c>
      <c r="O37" s="42">
        <f>SUM(M37:N37)</f>
        <v>5</v>
      </c>
    </row>
    <row r="38" spans="1:15" ht="15.75" customHeight="1" thickBot="1">
      <c r="A38" s="195"/>
      <c r="B38" s="199"/>
      <c r="C38" s="89" t="s">
        <v>7</v>
      </c>
      <c r="D38" s="89"/>
      <c r="E38" s="90"/>
      <c r="F38" s="6">
        <f aca="true" t="shared" si="7" ref="F38:O38">SUM(F37:F37)</f>
        <v>3</v>
      </c>
      <c r="G38" s="81">
        <f t="shared" si="7"/>
        <v>5</v>
      </c>
      <c r="H38" s="82">
        <f t="shared" si="7"/>
        <v>5</v>
      </c>
      <c r="I38" s="82">
        <f t="shared" si="7"/>
        <v>3</v>
      </c>
      <c r="J38" s="93">
        <f t="shared" si="7"/>
        <v>13</v>
      </c>
      <c r="K38" s="94">
        <f t="shared" si="7"/>
        <v>7</v>
      </c>
      <c r="L38" s="8">
        <f t="shared" si="7"/>
        <v>6</v>
      </c>
      <c r="M38" s="84">
        <f t="shared" si="7"/>
        <v>0</v>
      </c>
      <c r="N38" s="7">
        <f t="shared" si="7"/>
        <v>5</v>
      </c>
      <c r="O38" s="91">
        <f t="shared" si="7"/>
        <v>5</v>
      </c>
    </row>
    <row r="39" spans="1:15" ht="15.75" customHeight="1">
      <c r="A39" s="195"/>
      <c r="B39" s="197" t="s">
        <v>50</v>
      </c>
      <c r="C39" s="182" t="s">
        <v>63</v>
      </c>
      <c r="D39" s="183"/>
      <c r="E39" s="184"/>
      <c r="F39" s="95">
        <v>6</v>
      </c>
      <c r="G39" s="96">
        <v>33</v>
      </c>
      <c r="H39" s="96">
        <v>49</v>
      </c>
      <c r="I39" s="96">
        <v>48</v>
      </c>
      <c r="J39" s="97">
        <f>SUM(G39:I39)</f>
        <v>130</v>
      </c>
      <c r="K39" s="98">
        <v>68</v>
      </c>
      <c r="L39" s="99">
        <v>62</v>
      </c>
      <c r="M39" s="100">
        <v>0</v>
      </c>
      <c r="N39" s="101">
        <v>11</v>
      </c>
      <c r="O39" s="102">
        <f>SUM(M39:N39)</f>
        <v>11</v>
      </c>
    </row>
    <row r="40" spans="1:15" ht="15.75" customHeight="1">
      <c r="A40" s="195"/>
      <c r="B40" s="198"/>
      <c r="C40" s="161" t="s">
        <v>127</v>
      </c>
      <c r="D40" s="162"/>
      <c r="E40" s="163"/>
      <c r="F40" s="95">
        <v>3</v>
      </c>
      <c r="G40" s="96">
        <v>17</v>
      </c>
      <c r="H40" s="96">
        <v>28</v>
      </c>
      <c r="I40" s="96">
        <v>20</v>
      </c>
      <c r="J40" s="97">
        <f>SUM(G40:I40)</f>
        <v>65</v>
      </c>
      <c r="K40" s="103">
        <v>26</v>
      </c>
      <c r="L40" s="99">
        <v>39</v>
      </c>
      <c r="M40" s="104">
        <v>0</v>
      </c>
      <c r="N40" s="101">
        <v>7</v>
      </c>
      <c r="O40" s="102">
        <f>SUM(M40:N40)</f>
        <v>7</v>
      </c>
    </row>
    <row r="41" spans="1:15" ht="15.75" customHeight="1" thickBot="1">
      <c r="A41" s="195"/>
      <c r="B41" s="199"/>
      <c r="C41" s="89" t="s">
        <v>7</v>
      </c>
      <c r="D41" s="89"/>
      <c r="E41" s="90"/>
      <c r="F41" s="6">
        <f aca="true" t="shared" si="8" ref="F41:O41">SUM(F39:F40)</f>
        <v>9</v>
      </c>
      <c r="G41" s="81">
        <f t="shared" si="8"/>
        <v>50</v>
      </c>
      <c r="H41" s="82">
        <f t="shared" si="8"/>
        <v>77</v>
      </c>
      <c r="I41" s="82">
        <f t="shared" si="8"/>
        <v>68</v>
      </c>
      <c r="J41" s="93">
        <f t="shared" si="8"/>
        <v>195</v>
      </c>
      <c r="K41" s="94">
        <f t="shared" si="8"/>
        <v>94</v>
      </c>
      <c r="L41" s="8">
        <f t="shared" si="8"/>
        <v>101</v>
      </c>
      <c r="M41" s="84">
        <f t="shared" si="8"/>
        <v>0</v>
      </c>
      <c r="N41" s="7">
        <f t="shared" si="8"/>
        <v>18</v>
      </c>
      <c r="O41" s="91">
        <f t="shared" si="8"/>
        <v>18</v>
      </c>
    </row>
    <row r="42" spans="1:15" ht="15.75" customHeight="1">
      <c r="A42" s="195"/>
      <c r="B42" s="197" t="s">
        <v>29</v>
      </c>
      <c r="C42" s="179" t="s">
        <v>37</v>
      </c>
      <c r="D42" s="180"/>
      <c r="E42" s="181"/>
      <c r="F42" s="20">
        <v>7</v>
      </c>
      <c r="G42" s="21">
        <v>33</v>
      </c>
      <c r="H42" s="21">
        <v>34</v>
      </c>
      <c r="I42" s="21">
        <v>50</v>
      </c>
      <c r="J42" s="22">
        <f>SUM(G42:I42)</f>
        <v>117</v>
      </c>
      <c r="K42" s="87">
        <v>65</v>
      </c>
      <c r="L42" s="24">
        <v>52</v>
      </c>
      <c r="M42" s="25">
        <v>0</v>
      </c>
      <c r="N42" s="26">
        <v>21</v>
      </c>
      <c r="O42" s="43">
        <f>SUM(M42:N42)</f>
        <v>21</v>
      </c>
    </row>
    <row r="43" spans="1:15" ht="15.75" customHeight="1">
      <c r="A43" s="195"/>
      <c r="B43" s="198"/>
      <c r="C43" s="188" t="s">
        <v>38</v>
      </c>
      <c r="D43" s="189"/>
      <c r="E43" s="190"/>
      <c r="F43" s="20">
        <v>3</v>
      </c>
      <c r="G43" s="21">
        <v>16</v>
      </c>
      <c r="H43" s="21">
        <v>11</v>
      </c>
      <c r="I43" s="21">
        <v>18</v>
      </c>
      <c r="J43" s="22">
        <f>SUM(G43:I43)</f>
        <v>45</v>
      </c>
      <c r="K43" s="87">
        <v>24</v>
      </c>
      <c r="L43" s="24">
        <v>21</v>
      </c>
      <c r="M43" s="25"/>
      <c r="N43" s="26">
        <v>16</v>
      </c>
      <c r="O43" s="43">
        <f>SUM(M43:N43)</f>
        <v>16</v>
      </c>
    </row>
    <row r="44" spans="1:15" ht="15.75" customHeight="1">
      <c r="A44" s="195"/>
      <c r="B44" s="198"/>
      <c r="C44" s="188" t="s">
        <v>114</v>
      </c>
      <c r="D44" s="189"/>
      <c r="E44" s="190"/>
      <c r="F44" s="20">
        <v>3</v>
      </c>
      <c r="G44" s="21">
        <v>14</v>
      </c>
      <c r="H44" s="21">
        <v>11</v>
      </c>
      <c r="I44" s="21">
        <v>8</v>
      </c>
      <c r="J44" s="22">
        <f>SUM(G44:I44)</f>
        <v>33</v>
      </c>
      <c r="K44" s="87">
        <v>17</v>
      </c>
      <c r="L44" s="24">
        <v>16</v>
      </c>
      <c r="M44" s="25"/>
      <c r="N44" s="26">
        <v>12</v>
      </c>
      <c r="O44" s="43">
        <f>SUM(M44:N44)</f>
        <v>12</v>
      </c>
    </row>
    <row r="45" spans="1:15" ht="15.75" customHeight="1" thickBot="1">
      <c r="A45" s="195"/>
      <c r="B45" s="199"/>
      <c r="C45" s="89" t="s">
        <v>7</v>
      </c>
      <c r="D45" s="89"/>
      <c r="E45" s="90"/>
      <c r="F45" s="6">
        <f>SUM(F42:F44)</f>
        <v>13</v>
      </c>
      <c r="G45" s="7">
        <f aca="true" t="shared" si="9" ref="G45:N45">SUM(G42:G44)</f>
        <v>63</v>
      </c>
      <c r="H45" s="7">
        <f t="shared" si="9"/>
        <v>56</v>
      </c>
      <c r="I45" s="7">
        <f t="shared" si="9"/>
        <v>76</v>
      </c>
      <c r="J45" s="7">
        <f t="shared" si="9"/>
        <v>195</v>
      </c>
      <c r="K45" s="9">
        <f t="shared" si="9"/>
        <v>106</v>
      </c>
      <c r="L45" s="8">
        <f t="shared" si="9"/>
        <v>89</v>
      </c>
      <c r="M45" s="84">
        <f t="shared" si="9"/>
        <v>0</v>
      </c>
      <c r="N45" s="7">
        <f t="shared" si="9"/>
        <v>49</v>
      </c>
      <c r="O45" s="91">
        <f>SUM(O42:O44)</f>
        <v>49</v>
      </c>
    </row>
    <row r="46" spans="1:15" ht="15.75" customHeight="1">
      <c r="A46" s="195"/>
      <c r="B46" s="155" t="s">
        <v>30</v>
      </c>
      <c r="C46" s="179" t="s">
        <v>34</v>
      </c>
      <c r="D46" s="180"/>
      <c r="E46" s="181"/>
      <c r="F46" s="20">
        <v>8</v>
      </c>
      <c r="G46" s="21">
        <v>55</v>
      </c>
      <c r="H46" s="21">
        <v>69</v>
      </c>
      <c r="I46" s="21">
        <v>52</v>
      </c>
      <c r="J46" s="22">
        <f>SUM(G46:I46)</f>
        <v>176</v>
      </c>
      <c r="K46" s="87">
        <v>91</v>
      </c>
      <c r="L46" s="24">
        <v>85</v>
      </c>
      <c r="M46" s="25">
        <v>1</v>
      </c>
      <c r="N46" s="26">
        <v>34</v>
      </c>
      <c r="O46" s="43">
        <f>SUM(M46:N46)</f>
        <v>35</v>
      </c>
    </row>
    <row r="47" spans="1:15" ht="15.75" customHeight="1">
      <c r="A47" s="195"/>
      <c r="B47" s="156"/>
      <c r="C47" s="188" t="s">
        <v>35</v>
      </c>
      <c r="D47" s="189"/>
      <c r="E47" s="190"/>
      <c r="F47" s="20">
        <v>3</v>
      </c>
      <c r="G47" s="21">
        <v>25</v>
      </c>
      <c r="H47" s="21">
        <v>26</v>
      </c>
      <c r="I47" s="21">
        <v>26</v>
      </c>
      <c r="J47" s="22">
        <f>SUM(G47:I47)</f>
        <v>77</v>
      </c>
      <c r="K47" s="87">
        <v>34</v>
      </c>
      <c r="L47" s="24">
        <v>43</v>
      </c>
      <c r="M47" s="25">
        <v>2</v>
      </c>
      <c r="N47" s="26">
        <v>17</v>
      </c>
      <c r="O47" s="43">
        <f>SUM(M47:N47)</f>
        <v>19</v>
      </c>
    </row>
    <row r="48" spans="1:15" ht="15.75" customHeight="1" thickBot="1">
      <c r="A48" s="195"/>
      <c r="B48" s="157"/>
      <c r="C48" s="89" t="s">
        <v>17</v>
      </c>
      <c r="D48" s="89"/>
      <c r="E48" s="90"/>
      <c r="F48" s="6">
        <f aca="true" t="shared" si="10" ref="F48:O48">SUM(F46:F47)</f>
        <v>11</v>
      </c>
      <c r="G48" s="7">
        <f t="shared" si="10"/>
        <v>80</v>
      </c>
      <c r="H48" s="7">
        <f t="shared" si="10"/>
        <v>95</v>
      </c>
      <c r="I48" s="7">
        <f t="shared" si="10"/>
        <v>78</v>
      </c>
      <c r="J48" s="11">
        <f t="shared" si="10"/>
        <v>253</v>
      </c>
      <c r="K48" s="9">
        <f t="shared" si="10"/>
        <v>125</v>
      </c>
      <c r="L48" s="8">
        <f t="shared" si="10"/>
        <v>128</v>
      </c>
      <c r="M48" s="84">
        <f t="shared" si="10"/>
        <v>3</v>
      </c>
      <c r="N48" s="7">
        <f t="shared" si="10"/>
        <v>51</v>
      </c>
      <c r="O48" s="8">
        <f t="shared" si="10"/>
        <v>54</v>
      </c>
    </row>
    <row r="49" spans="1:15" ht="15.75" customHeight="1">
      <c r="A49" s="195"/>
      <c r="B49" s="155" t="s">
        <v>91</v>
      </c>
      <c r="C49" s="179" t="s">
        <v>92</v>
      </c>
      <c r="D49" s="180"/>
      <c r="E49" s="181"/>
      <c r="F49" s="12">
        <v>5</v>
      </c>
      <c r="G49" s="78">
        <v>30</v>
      </c>
      <c r="H49" s="78">
        <v>36</v>
      </c>
      <c r="I49" s="78">
        <v>21</v>
      </c>
      <c r="J49" s="79">
        <f>SUM(G49:I49)</f>
        <v>87</v>
      </c>
      <c r="K49" s="80">
        <v>37</v>
      </c>
      <c r="L49" s="17">
        <v>50</v>
      </c>
      <c r="M49" s="18">
        <v>2</v>
      </c>
      <c r="N49" s="19">
        <v>24</v>
      </c>
      <c r="O49" s="42">
        <f>SUM(M49:N49)</f>
        <v>26</v>
      </c>
    </row>
    <row r="50" spans="1:15" ht="15.75" customHeight="1" thickBot="1">
      <c r="A50" s="195"/>
      <c r="B50" s="157"/>
      <c r="C50" s="89" t="s">
        <v>7</v>
      </c>
      <c r="D50" s="89"/>
      <c r="E50" s="90"/>
      <c r="F50" s="6">
        <f aca="true" t="shared" si="11" ref="F50:O50">SUM(F49:F49)</f>
        <v>5</v>
      </c>
      <c r="G50" s="81">
        <f t="shared" si="11"/>
        <v>30</v>
      </c>
      <c r="H50" s="7">
        <f t="shared" si="11"/>
        <v>36</v>
      </c>
      <c r="I50" s="7">
        <f t="shared" si="11"/>
        <v>21</v>
      </c>
      <c r="J50" s="11">
        <f t="shared" si="11"/>
        <v>87</v>
      </c>
      <c r="K50" s="9">
        <f t="shared" si="11"/>
        <v>37</v>
      </c>
      <c r="L50" s="8">
        <f t="shared" si="11"/>
        <v>50</v>
      </c>
      <c r="M50" s="84">
        <f t="shared" si="11"/>
        <v>2</v>
      </c>
      <c r="N50" s="7">
        <f t="shared" si="11"/>
        <v>24</v>
      </c>
      <c r="O50" s="8">
        <f t="shared" si="11"/>
        <v>26</v>
      </c>
    </row>
    <row r="51" spans="1:15" ht="15.75" customHeight="1">
      <c r="A51" s="195"/>
      <c r="B51" s="155" t="s">
        <v>46</v>
      </c>
      <c r="C51" s="179" t="s">
        <v>47</v>
      </c>
      <c r="D51" s="180"/>
      <c r="E51" s="181"/>
      <c r="F51" s="12">
        <v>6</v>
      </c>
      <c r="G51" s="78">
        <v>30</v>
      </c>
      <c r="H51" s="78">
        <v>33</v>
      </c>
      <c r="I51" s="78">
        <v>31</v>
      </c>
      <c r="J51" s="79">
        <f>SUM(G51:I51)</f>
        <v>94</v>
      </c>
      <c r="K51" s="80">
        <v>56</v>
      </c>
      <c r="L51" s="17">
        <v>38</v>
      </c>
      <c r="M51" s="18">
        <v>3</v>
      </c>
      <c r="N51" s="19">
        <v>29</v>
      </c>
      <c r="O51" s="42">
        <f>SUM(M51:N51)</f>
        <v>32</v>
      </c>
    </row>
    <row r="52" spans="1:15" ht="15.75" customHeight="1" thickBot="1">
      <c r="A52" s="195"/>
      <c r="B52" s="157"/>
      <c r="C52" s="89" t="s">
        <v>7</v>
      </c>
      <c r="D52" s="89"/>
      <c r="E52" s="90"/>
      <c r="F52" s="6">
        <f aca="true" t="shared" si="12" ref="F52:O52">SUM(F51:F51)</f>
        <v>6</v>
      </c>
      <c r="G52" s="81">
        <f t="shared" si="12"/>
        <v>30</v>
      </c>
      <c r="H52" s="7">
        <f t="shared" si="12"/>
        <v>33</v>
      </c>
      <c r="I52" s="7">
        <f t="shared" si="12"/>
        <v>31</v>
      </c>
      <c r="J52" s="11">
        <f t="shared" si="12"/>
        <v>94</v>
      </c>
      <c r="K52" s="9">
        <f t="shared" si="12"/>
        <v>56</v>
      </c>
      <c r="L52" s="8">
        <f t="shared" si="12"/>
        <v>38</v>
      </c>
      <c r="M52" s="84">
        <f t="shared" si="12"/>
        <v>3</v>
      </c>
      <c r="N52" s="7">
        <f t="shared" si="12"/>
        <v>29</v>
      </c>
      <c r="O52" s="8">
        <f t="shared" si="12"/>
        <v>32</v>
      </c>
    </row>
    <row r="53" spans="1:15" ht="15.75" customHeight="1">
      <c r="A53" s="195"/>
      <c r="B53" s="155" t="s">
        <v>65</v>
      </c>
      <c r="C53" s="179" t="s">
        <v>66</v>
      </c>
      <c r="D53" s="180"/>
      <c r="E53" s="181"/>
      <c r="F53" s="12">
        <v>7</v>
      </c>
      <c r="G53" s="78">
        <v>48</v>
      </c>
      <c r="H53" s="78">
        <v>56</v>
      </c>
      <c r="I53" s="78">
        <v>44</v>
      </c>
      <c r="J53" s="79">
        <f>SUM(G53:I53)</f>
        <v>148</v>
      </c>
      <c r="K53" s="80">
        <v>77</v>
      </c>
      <c r="L53" s="17">
        <v>71</v>
      </c>
      <c r="M53" s="18">
        <v>2</v>
      </c>
      <c r="N53" s="19">
        <v>29</v>
      </c>
      <c r="O53" s="42">
        <f>SUM(M53:N53)</f>
        <v>31</v>
      </c>
    </row>
    <row r="54" spans="1:15" ht="15.75" customHeight="1" thickBot="1">
      <c r="A54" s="195"/>
      <c r="B54" s="157"/>
      <c r="C54" s="89" t="s">
        <v>7</v>
      </c>
      <c r="D54" s="89"/>
      <c r="E54" s="90"/>
      <c r="F54" s="6">
        <f aca="true" t="shared" si="13" ref="F54:O54">SUM(F53:F53)</f>
        <v>7</v>
      </c>
      <c r="G54" s="81">
        <f t="shared" si="13"/>
        <v>48</v>
      </c>
      <c r="H54" s="7">
        <f t="shared" si="13"/>
        <v>56</v>
      </c>
      <c r="I54" s="7">
        <f t="shared" si="13"/>
        <v>44</v>
      </c>
      <c r="J54" s="11">
        <f t="shared" si="13"/>
        <v>148</v>
      </c>
      <c r="K54" s="9">
        <f t="shared" si="13"/>
        <v>77</v>
      </c>
      <c r="L54" s="8">
        <f t="shared" si="13"/>
        <v>71</v>
      </c>
      <c r="M54" s="84">
        <f t="shared" si="13"/>
        <v>2</v>
      </c>
      <c r="N54" s="7">
        <f t="shared" si="13"/>
        <v>29</v>
      </c>
      <c r="O54" s="8">
        <f t="shared" si="13"/>
        <v>31</v>
      </c>
    </row>
    <row r="55" spans="1:15" ht="15.75" customHeight="1">
      <c r="A55" s="195"/>
      <c r="B55" s="155" t="s">
        <v>112</v>
      </c>
      <c r="C55" s="86" t="s">
        <v>113</v>
      </c>
      <c r="D55" s="86"/>
      <c r="E55" s="88"/>
      <c r="F55" s="105">
        <v>6</v>
      </c>
      <c r="G55" s="26">
        <v>36</v>
      </c>
      <c r="H55" s="26">
        <v>51</v>
      </c>
      <c r="I55" s="26">
        <v>47</v>
      </c>
      <c r="J55" s="22">
        <f>SUM(G55:I55)</f>
        <v>134</v>
      </c>
      <c r="K55" s="106">
        <v>71</v>
      </c>
      <c r="L55" s="43">
        <v>63</v>
      </c>
      <c r="M55" s="25">
        <v>2</v>
      </c>
      <c r="N55" s="26">
        <v>36</v>
      </c>
      <c r="O55" s="43">
        <f>SUM(M55:N55)</f>
        <v>38</v>
      </c>
    </row>
    <row r="56" spans="1:15" ht="15.75" customHeight="1" thickBot="1">
      <c r="A56" s="195"/>
      <c r="B56" s="157"/>
      <c r="C56" s="89" t="s">
        <v>7</v>
      </c>
      <c r="D56" s="86"/>
      <c r="E56" s="88"/>
      <c r="F56" s="6">
        <f aca="true" t="shared" si="14" ref="F56:O56">SUM(F55:F55)</f>
        <v>6</v>
      </c>
      <c r="G56" s="7">
        <f t="shared" si="14"/>
        <v>36</v>
      </c>
      <c r="H56" s="7">
        <f t="shared" si="14"/>
        <v>51</v>
      </c>
      <c r="I56" s="7">
        <f t="shared" si="14"/>
        <v>47</v>
      </c>
      <c r="J56" s="11">
        <f t="shared" si="14"/>
        <v>134</v>
      </c>
      <c r="K56" s="9">
        <f t="shared" si="14"/>
        <v>71</v>
      </c>
      <c r="L56" s="8">
        <f t="shared" si="14"/>
        <v>63</v>
      </c>
      <c r="M56" s="84">
        <f t="shared" si="14"/>
        <v>2</v>
      </c>
      <c r="N56" s="7">
        <f t="shared" si="14"/>
        <v>36</v>
      </c>
      <c r="O56" s="8">
        <f t="shared" si="14"/>
        <v>38</v>
      </c>
    </row>
    <row r="57" spans="1:15" ht="15.75" customHeight="1">
      <c r="A57" s="195"/>
      <c r="B57" s="155" t="s">
        <v>26</v>
      </c>
      <c r="C57" s="179" t="s">
        <v>48</v>
      </c>
      <c r="D57" s="180"/>
      <c r="E57" s="181"/>
      <c r="F57" s="12">
        <v>3</v>
      </c>
      <c r="G57" s="78">
        <v>9</v>
      </c>
      <c r="H57" s="78">
        <v>11</v>
      </c>
      <c r="I57" s="78">
        <v>15</v>
      </c>
      <c r="J57" s="79">
        <f>SUM(G57:I57)</f>
        <v>35</v>
      </c>
      <c r="K57" s="80">
        <v>16</v>
      </c>
      <c r="L57" s="17">
        <v>19</v>
      </c>
      <c r="M57" s="18">
        <v>2</v>
      </c>
      <c r="N57" s="19">
        <v>13</v>
      </c>
      <c r="O57" s="42">
        <f>SUM(M57:N57)</f>
        <v>15</v>
      </c>
    </row>
    <row r="58" spans="1:15" ht="15.75" customHeight="1" thickBot="1">
      <c r="A58" s="195"/>
      <c r="B58" s="157"/>
      <c r="C58" s="89" t="s">
        <v>7</v>
      </c>
      <c r="D58" s="89"/>
      <c r="E58" s="90"/>
      <c r="F58" s="6">
        <f aca="true" t="shared" si="15" ref="F58:O58">SUM(F57:F57)</f>
        <v>3</v>
      </c>
      <c r="G58" s="81">
        <f t="shared" si="15"/>
        <v>9</v>
      </c>
      <c r="H58" s="7">
        <f t="shared" si="15"/>
        <v>11</v>
      </c>
      <c r="I58" s="7">
        <f t="shared" si="15"/>
        <v>15</v>
      </c>
      <c r="J58" s="11">
        <f t="shared" si="15"/>
        <v>35</v>
      </c>
      <c r="K58" s="9">
        <f t="shared" si="15"/>
        <v>16</v>
      </c>
      <c r="L58" s="8">
        <f t="shared" si="15"/>
        <v>19</v>
      </c>
      <c r="M58" s="84">
        <f t="shared" si="15"/>
        <v>2</v>
      </c>
      <c r="N58" s="7">
        <f t="shared" si="15"/>
        <v>13</v>
      </c>
      <c r="O58" s="8">
        <f t="shared" si="15"/>
        <v>15</v>
      </c>
    </row>
    <row r="59" spans="1:15" ht="15.75" customHeight="1">
      <c r="A59" s="195"/>
      <c r="B59" s="212" t="s">
        <v>115</v>
      </c>
      <c r="C59" s="107" t="s">
        <v>116</v>
      </c>
      <c r="D59" s="86"/>
      <c r="E59" s="86"/>
      <c r="F59" s="105">
        <v>3</v>
      </c>
      <c r="G59" s="108">
        <v>12</v>
      </c>
      <c r="H59" s="26">
        <v>14</v>
      </c>
      <c r="I59" s="26">
        <v>17</v>
      </c>
      <c r="J59" s="22">
        <f>SUM(G59:I59)</f>
        <v>43</v>
      </c>
      <c r="K59" s="106">
        <v>25</v>
      </c>
      <c r="L59" s="43">
        <v>18</v>
      </c>
      <c r="M59" s="25">
        <v>0</v>
      </c>
      <c r="N59" s="26">
        <v>9</v>
      </c>
      <c r="O59" s="43">
        <f>SUM(M59:N59)</f>
        <v>9</v>
      </c>
    </row>
    <row r="60" spans="1:15" ht="15.75" customHeight="1" thickBot="1">
      <c r="A60" s="195"/>
      <c r="B60" s="219"/>
      <c r="C60" s="109" t="s">
        <v>7</v>
      </c>
      <c r="D60" s="89"/>
      <c r="E60" s="89"/>
      <c r="F60" s="6">
        <f aca="true" t="shared" si="16" ref="F60:O60">SUM(F59:F59)</f>
        <v>3</v>
      </c>
      <c r="G60" s="81">
        <f t="shared" si="16"/>
        <v>12</v>
      </c>
      <c r="H60" s="7">
        <f t="shared" si="16"/>
        <v>14</v>
      </c>
      <c r="I60" s="7">
        <f t="shared" si="16"/>
        <v>17</v>
      </c>
      <c r="J60" s="11">
        <f t="shared" si="16"/>
        <v>43</v>
      </c>
      <c r="K60" s="9">
        <f t="shared" si="16"/>
        <v>25</v>
      </c>
      <c r="L60" s="8">
        <f t="shared" si="16"/>
        <v>18</v>
      </c>
      <c r="M60" s="84">
        <f t="shared" si="16"/>
        <v>0</v>
      </c>
      <c r="N60" s="7">
        <f t="shared" si="16"/>
        <v>9</v>
      </c>
      <c r="O60" s="8">
        <f t="shared" si="16"/>
        <v>9</v>
      </c>
    </row>
    <row r="61" spans="1:15" ht="15.75" customHeight="1" thickBot="1">
      <c r="A61" s="196"/>
      <c r="B61" s="110"/>
      <c r="C61" s="111" t="s">
        <v>15</v>
      </c>
      <c r="D61" s="111"/>
      <c r="E61" s="89"/>
      <c r="F61" s="112">
        <f>F30+F33+F36+F38+F48+F45+F50+F56+F52+F54+F58+F41+F60</f>
        <v>185</v>
      </c>
      <c r="G61" s="113">
        <f aca="true" t="shared" si="17" ref="G61:O61">G30+G33+G36+G38+G48+G45+G50+G56+G52+G54+G58+G41+G60</f>
        <v>1037</v>
      </c>
      <c r="H61" s="114">
        <f t="shared" si="17"/>
        <v>1236</v>
      </c>
      <c r="I61" s="114">
        <f t="shared" si="17"/>
        <v>1176</v>
      </c>
      <c r="J61" s="114">
        <f t="shared" si="17"/>
        <v>3449</v>
      </c>
      <c r="K61" s="115">
        <f t="shared" si="17"/>
        <v>1756</v>
      </c>
      <c r="L61" s="116">
        <f t="shared" si="17"/>
        <v>1693</v>
      </c>
      <c r="M61" s="117">
        <f t="shared" si="17"/>
        <v>28</v>
      </c>
      <c r="N61" s="118">
        <f t="shared" si="17"/>
        <v>669</v>
      </c>
      <c r="O61" s="119">
        <f t="shared" si="17"/>
        <v>697</v>
      </c>
    </row>
    <row r="62" spans="1:15" ht="15.75" customHeight="1">
      <c r="A62" s="194" t="s">
        <v>43</v>
      </c>
      <c r="B62" s="155" t="s">
        <v>23</v>
      </c>
      <c r="C62" s="182" t="s">
        <v>45</v>
      </c>
      <c r="D62" s="183"/>
      <c r="E62" s="184"/>
      <c r="F62" s="12">
        <v>3</v>
      </c>
      <c r="G62" s="13">
        <v>28</v>
      </c>
      <c r="H62" s="14">
        <v>28</v>
      </c>
      <c r="I62" s="14">
        <v>28</v>
      </c>
      <c r="J62" s="15">
        <f>SUM(G62:I62)</f>
        <v>84</v>
      </c>
      <c r="K62" s="16">
        <v>39</v>
      </c>
      <c r="L62" s="17">
        <v>45</v>
      </c>
      <c r="M62" s="18">
        <v>1</v>
      </c>
      <c r="N62" s="19">
        <v>27</v>
      </c>
      <c r="O62" s="42">
        <f>SUM(M62:N62)</f>
        <v>28</v>
      </c>
    </row>
    <row r="63" spans="1:15" ht="15.75" customHeight="1">
      <c r="A63" s="195"/>
      <c r="B63" s="156"/>
      <c r="C63" s="161" t="s">
        <v>56</v>
      </c>
      <c r="D63" s="162"/>
      <c r="E63" s="163"/>
      <c r="F63" s="12">
        <v>3</v>
      </c>
      <c r="G63" s="13">
        <v>35</v>
      </c>
      <c r="H63" s="14">
        <v>32</v>
      </c>
      <c r="I63" s="14">
        <v>31</v>
      </c>
      <c r="J63" s="15">
        <f aca="true" t="shared" si="18" ref="J63:J102">SUM(G63:I63)</f>
        <v>98</v>
      </c>
      <c r="K63" s="16">
        <v>65</v>
      </c>
      <c r="L63" s="17">
        <v>33</v>
      </c>
      <c r="M63" s="18">
        <v>1</v>
      </c>
      <c r="N63" s="19">
        <v>20</v>
      </c>
      <c r="O63" s="42">
        <f aca="true" t="shared" si="19" ref="O63:O102">SUM(M63:N63)</f>
        <v>21</v>
      </c>
    </row>
    <row r="64" spans="1:15" ht="15.75" customHeight="1">
      <c r="A64" s="195"/>
      <c r="B64" s="156"/>
      <c r="C64" s="161" t="s">
        <v>57</v>
      </c>
      <c r="D64" s="162"/>
      <c r="E64" s="163"/>
      <c r="F64" s="12">
        <v>3</v>
      </c>
      <c r="G64" s="13">
        <v>24</v>
      </c>
      <c r="H64" s="14">
        <v>23</v>
      </c>
      <c r="I64" s="14">
        <v>23</v>
      </c>
      <c r="J64" s="15">
        <f t="shared" si="18"/>
        <v>70</v>
      </c>
      <c r="K64" s="16">
        <v>36</v>
      </c>
      <c r="L64" s="17">
        <v>34</v>
      </c>
      <c r="M64" s="18">
        <v>1</v>
      </c>
      <c r="N64" s="19">
        <v>16</v>
      </c>
      <c r="O64" s="42">
        <f t="shared" si="19"/>
        <v>17</v>
      </c>
    </row>
    <row r="65" spans="1:15" ht="15.75" customHeight="1">
      <c r="A65" s="195"/>
      <c r="B65" s="156"/>
      <c r="C65" s="161" t="s">
        <v>58</v>
      </c>
      <c r="D65" s="162"/>
      <c r="E65" s="163"/>
      <c r="F65" s="20">
        <v>3</v>
      </c>
      <c r="G65" s="21">
        <v>21</v>
      </c>
      <c r="H65" s="21">
        <v>20</v>
      </c>
      <c r="I65" s="21">
        <v>22</v>
      </c>
      <c r="J65" s="22">
        <f t="shared" si="18"/>
        <v>63</v>
      </c>
      <c r="K65" s="23">
        <v>25</v>
      </c>
      <c r="L65" s="24">
        <v>38</v>
      </c>
      <c r="M65" s="25"/>
      <c r="N65" s="26">
        <v>14</v>
      </c>
      <c r="O65" s="43">
        <f t="shared" si="19"/>
        <v>14</v>
      </c>
    </row>
    <row r="66" spans="1:15" ht="15.75" customHeight="1">
      <c r="A66" s="195"/>
      <c r="B66" s="156"/>
      <c r="C66" s="161" t="s">
        <v>49</v>
      </c>
      <c r="D66" s="162"/>
      <c r="E66" s="163"/>
      <c r="F66" s="20">
        <v>3</v>
      </c>
      <c r="G66" s="21">
        <v>25</v>
      </c>
      <c r="H66" s="21">
        <v>23</v>
      </c>
      <c r="I66" s="21">
        <v>23</v>
      </c>
      <c r="J66" s="22">
        <f t="shared" si="18"/>
        <v>71</v>
      </c>
      <c r="K66" s="23">
        <v>40</v>
      </c>
      <c r="L66" s="24">
        <v>31</v>
      </c>
      <c r="M66" s="25">
        <v>1</v>
      </c>
      <c r="N66" s="26">
        <v>27</v>
      </c>
      <c r="O66" s="43">
        <f t="shared" si="19"/>
        <v>28</v>
      </c>
    </row>
    <row r="67" spans="1:15" ht="15.75" customHeight="1">
      <c r="A67" s="195"/>
      <c r="B67" s="156"/>
      <c r="C67" s="161" t="s">
        <v>59</v>
      </c>
      <c r="D67" s="162"/>
      <c r="E67" s="163"/>
      <c r="F67" s="20">
        <v>7</v>
      </c>
      <c r="G67" s="21">
        <v>44</v>
      </c>
      <c r="H67" s="21">
        <v>42</v>
      </c>
      <c r="I67" s="21">
        <v>40</v>
      </c>
      <c r="J67" s="22">
        <f t="shared" si="18"/>
        <v>126</v>
      </c>
      <c r="K67" s="23">
        <v>70</v>
      </c>
      <c r="L67" s="24">
        <v>56</v>
      </c>
      <c r="M67" s="25">
        <v>1</v>
      </c>
      <c r="N67" s="26">
        <v>35</v>
      </c>
      <c r="O67" s="43">
        <f t="shared" si="19"/>
        <v>36</v>
      </c>
    </row>
    <row r="68" spans="1:15" ht="15.75" customHeight="1">
      <c r="A68" s="195"/>
      <c r="B68" s="156"/>
      <c r="C68" s="161" t="s">
        <v>60</v>
      </c>
      <c r="D68" s="162"/>
      <c r="E68" s="163"/>
      <c r="F68" s="20">
        <v>7</v>
      </c>
      <c r="G68" s="21">
        <v>40</v>
      </c>
      <c r="H68" s="21">
        <v>45</v>
      </c>
      <c r="I68" s="21">
        <v>48</v>
      </c>
      <c r="J68" s="22">
        <f t="shared" si="18"/>
        <v>133</v>
      </c>
      <c r="K68" s="23">
        <v>71</v>
      </c>
      <c r="L68" s="24">
        <v>62</v>
      </c>
      <c r="M68" s="25">
        <v>4</v>
      </c>
      <c r="N68" s="26">
        <v>21</v>
      </c>
      <c r="O68" s="43">
        <f t="shared" si="19"/>
        <v>25</v>
      </c>
    </row>
    <row r="69" spans="1:15" ht="15.75" customHeight="1">
      <c r="A69" s="195"/>
      <c r="B69" s="156"/>
      <c r="C69" s="161" t="s">
        <v>51</v>
      </c>
      <c r="D69" s="162"/>
      <c r="E69" s="163"/>
      <c r="F69" s="20">
        <v>4</v>
      </c>
      <c r="G69" s="21">
        <v>31</v>
      </c>
      <c r="H69" s="21">
        <v>32</v>
      </c>
      <c r="I69" s="21">
        <v>34</v>
      </c>
      <c r="J69" s="22">
        <f t="shared" si="18"/>
        <v>97</v>
      </c>
      <c r="K69" s="23">
        <v>42</v>
      </c>
      <c r="L69" s="24">
        <v>55</v>
      </c>
      <c r="M69" s="25">
        <v>2</v>
      </c>
      <c r="N69" s="26">
        <v>22</v>
      </c>
      <c r="O69" s="43">
        <f t="shared" si="19"/>
        <v>24</v>
      </c>
    </row>
    <row r="70" spans="1:15" ht="15.75" customHeight="1">
      <c r="A70" s="195"/>
      <c r="B70" s="156"/>
      <c r="C70" s="161" t="s">
        <v>78</v>
      </c>
      <c r="D70" s="162"/>
      <c r="E70" s="163"/>
      <c r="F70" s="12">
        <v>3</v>
      </c>
      <c r="G70" s="78">
        <v>30</v>
      </c>
      <c r="H70" s="78">
        <v>24</v>
      </c>
      <c r="I70" s="78">
        <v>25</v>
      </c>
      <c r="J70" s="79">
        <f t="shared" si="18"/>
        <v>79</v>
      </c>
      <c r="K70" s="16">
        <v>46</v>
      </c>
      <c r="L70" s="17">
        <v>33</v>
      </c>
      <c r="M70" s="18">
        <v>0</v>
      </c>
      <c r="N70" s="19">
        <v>22</v>
      </c>
      <c r="O70" s="42">
        <f t="shared" si="19"/>
        <v>22</v>
      </c>
    </row>
    <row r="71" spans="1:15" ht="15.75" customHeight="1">
      <c r="A71" s="195"/>
      <c r="B71" s="156"/>
      <c r="C71" s="161" t="s">
        <v>61</v>
      </c>
      <c r="D71" s="162"/>
      <c r="E71" s="163"/>
      <c r="F71" s="12">
        <v>3</v>
      </c>
      <c r="G71" s="78">
        <v>18</v>
      </c>
      <c r="H71" s="78">
        <v>19</v>
      </c>
      <c r="I71" s="78">
        <v>16</v>
      </c>
      <c r="J71" s="79">
        <f t="shared" si="18"/>
        <v>53</v>
      </c>
      <c r="K71" s="16">
        <v>27</v>
      </c>
      <c r="L71" s="17">
        <v>26</v>
      </c>
      <c r="M71" s="18">
        <v>0</v>
      </c>
      <c r="N71" s="19">
        <v>16</v>
      </c>
      <c r="O71" s="42">
        <f t="shared" si="19"/>
        <v>16</v>
      </c>
    </row>
    <row r="72" spans="1:15" ht="15.75" customHeight="1">
      <c r="A72" s="195"/>
      <c r="B72" s="156"/>
      <c r="C72" s="161" t="s">
        <v>119</v>
      </c>
      <c r="D72" s="162"/>
      <c r="E72" s="163"/>
      <c r="F72" s="12">
        <v>6</v>
      </c>
      <c r="G72" s="78">
        <v>44</v>
      </c>
      <c r="H72" s="78">
        <v>37</v>
      </c>
      <c r="I72" s="78">
        <v>27</v>
      </c>
      <c r="J72" s="79">
        <f>SUM(G72:I72)</f>
        <v>108</v>
      </c>
      <c r="K72" s="16">
        <v>60</v>
      </c>
      <c r="L72" s="17">
        <v>48</v>
      </c>
      <c r="M72" s="18">
        <v>0</v>
      </c>
      <c r="N72" s="19">
        <v>42</v>
      </c>
      <c r="O72" s="42">
        <f>SUM(M72:N72)</f>
        <v>42</v>
      </c>
    </row>
    <row r="73" spans="1:15" ht="15.75" customHeight="1" thickBot="1">
      <c r="A73" s="195"/>
      <c r="B73" s="157"/>
      <c r="C73" s="158" t="s">
        <v>120</v>
      </c>
      <c r="D73" s="159"/>
      <c r="E73" s="160"/>
      <c r="F73" s="27">
        <v>3</v>
      </c>
      <c r="G73" s="28">
        <v>16</v>
      </c>
      <c r="H73" s="28">
        <v>21</v>
      </c>
      <c r="I73" s="28">
        <v>16</v>
      </c>
      <c r="J73" s="29">
        <f>SUM(G73:I73)</f>
        <v>53</v>
      </c>
      <c r="K73" s="30">
        <v>28</v>
      </c>
      <c r="L73" s="31">
        <v>25</v>
      </c>
      <c r="M73" s="32">
        <v>1</v>
      </c>
      <c r="N73" s="33">
        <v>8</v>
      </c>
      <c r="O73" s="44">
        <f>SUM(M73:N73)</f>
        <v>9</v>
      </c>
    </row>
    <row r="74" spans="1:15" ht="15.75" customHeight="1" thickBot="1">
      <c r="A74" s="195"/>
      <c r="B74" s="46" t="s">
        <v>27</v>
      </c>
      <c r="C74" s="158" t="s">
        <v>111</v>
      </c>
      <c r="D74" s="159"/>
      <c r="E74" s="160"/>
      <c r="F74" s="27">
        <v>3</v>
      </c>
      <c r="G74" s="28">
        <v>23</v>
      </c>
      <c r="H74" s="28">
        <v>21</v>
      </c>
      <c r="I74" s="28">
        <v>16</v>
      </c>
      <c r="J74" s="29">
        <f>SUM(G74:I74)</f>
        <v>60</v>
      </c>
      <c r="K74" s="30">
        <v>27</v>
      </c>
      <c r="L74" s="31">
        <v>33</v>
      </c>
      <c r="M74" s="32">
        <v>2</v>
      </c>
      <c r="N74" s="33">
        <v>21</v>
      </c>
      <c r="O74" s="44">
        <f>SUM(M74:N74)</f>
        <v>23</v>
      </c>
    </row>
    <row r="75" spans="1:15" ht="15.75" customHeight="1">
      <c r="A75" s="195"/>
      <c r="B75" s="10" t="s">
        <v>28</v>
      </c>
      <c r="C75" s="182" t="s">
        <v>121</v>
      </c>
      <c r="D75" s="183"/>
      <c r="E75" s="184"/>
      <c r="F75" s="12">
        <v>3</v>
      </c>
      <c r="G75" s="78">
        <v>30</v>
      </c>
      <c r="H75" s="78">
        <v>30</v>
      </c>
      <c r="I75" s="78">
        <v>28</v>
      </c>
      <c r="J75" s="79">
        <f t="shared" si="18"/>
        <v>88</v>
      </c>
      <c r="K75" s="16">
        <v>49</v>
      </c>
      <c r="L75" s="17">
        <v>39</v>
      </c>
      <c r="M75" s="18">
        <v>2</v>
      </c>
      <c r="N75" s="19">
        <v>14</v>
      </c>
      <c r="O75" s="42">
        <f t="shared" si="19"/>
        <v>16</v>
      </c>
    </row>
    <row r="76" spans="1:15" ht="15.75" customHeight="1">
      <c r="A76" s="195"/>
      <c r="B76" s="10"/>
      <c r="C76" s="161" t="s">
        <v>93</v>
      </c>
      <c r="D76" s="162"/>
      <c r="E76" s="163"/>
      <c r="F76" s="12">
        <v>3</v>
      </c>
      <c r="G76" s="78">
        <v>34</v>
      </c>
      <c r="H76" s="78">
        <v>27</v>
      </c>
      <c r="I76" s="78">
        <v>29</v>
      </c>
      <c r="J76" s="79">
        <f>SUM(G76:I76)</f>
        <v>90</v>
      </c>
      <c r="K76" s="16">
        <v>45</v>
      </c>
      <c r="L76" s="17">
        <v>45</v>
      </c>
      <c r="M76" s="18">
        <v>1</v>
      </c>
      <c r="N76" s="19">
        <v>22</v>
      </c>
      <c r="O76" s="42">
        <f>SUM(M76:N76)</f>
        <v>23</v>
      </c>
    </row>
    <row r="77" spans="1:15" ht="15.75" customHeight="1">
      <c r="A77" s="195"/>
      <c r="B77" s="10"/>
      <c r="C77" s="161" t="s">
        <v>122</v>
      </c>
      <c r="D77" s="162"/>
      <c r="E77" s="163"/>
      <c r="F77" s="12">
        <v>3</v>
      </c>
      <c r="G77" s="78">
        <v>14</v>
      </c>
      <c r="H77" s="78">
        <v>11</v>
      </c>
      <c r="I77" s="78">
        <v>12</v>
      </c>
      <c r="J77" s="79">
        <f>SUM(G77:I77)</f>
        <v>37</v>
      </c>
      <c r="K77" s="16">
        <v>18</v>
      </c>
      <c r="L77" s="17">
        <v>19</v>
      </c>
      <c r="M77" s="18">
        <v>1</v>
      </c>
      <c r="N77" s="19">
        <v>16</v>
      </c>
      <c r="O77" s="42">
        <f>SUM(M77:N77)</f>
        <v>17</v>
      </c>
    </row>
    <row r="78" spans="1:15" ht="15.75" customHeight="1">
      <c r="A78" s="195"/>
      <c r="B78" s="10"/>
      <c r="C78" s="161" t="s">
        <v>123</v>
      </c>
      <c r="D78" s="162"/>
      <c r="E78" s="163"/>
      <c r="F78" s="12">
        <v>3</v>
      </c>
      <c r="G78" s="78">
        <v>29</v>
      </c>
      <c r="H78" s="78">
        <v>31</v>
      </c>
      <c r="I78" s="78">
        <v>31</v>
      </c>
      <c r="J78" s="79">
        <f>SUM(G78:I78)</f>
        <v>91</v>
      </c>
      <c r="K78" s="16">
        <v>47</v>
      </c>
      <c r="L78" s="17">
        <v>44</v>
      </c>
      <c r="M78" s="18">
        <v>2</v>
      </c>
      <c r="N78" s="19">
        <v>27</v>
      </c>
      <c r="O78" s="42">
        <f>SUM(M78:N78)</f>
        <v>29</v>
      </c>
    </row>
    <row r="79" spans="1:15" ht="15.75" customHeight="1" thickBot="1">
      <c r="A79" s="195"/>
      <c r="B79" s="48" t="s">
        <v>125</v>
      </c>
      <c r="C79" s="233" t="s">
        <v>126</v>
      </c>
      <c r="D79" s="234"/>
      <c r="E79" s="235"/>
      <c r="F79" s="49">
        <v>1</v>
      </c>
      <c r="G79" s="120">
        <v>10</v>
      </c>
      <c r="H79" s="120">
        <v>0</v>
      </c>
      <c r="I79" s="120">
        <v>0</v>
      </c>
      <c r="J79" s="121">
        <f>SUM(G79:I79)</f>
        <v>10</v>
      </c>
      <c r="K79" s="236">
        <v>7</v>
      </c>
      <c r="L79" s="237">
        <v>3</v>
      </c>
      <c r="M79" s="122">
        <v>0</v>
      </c>
      <c r="N79" s="123">
        <v>7</v>
      </c>
      <c r="O79" s="124">
        <f>SUM(M79:N79)</f>
        <v>7</v>
      </c>
    </row>
    <row r="80" spans="1:15" ht="15.75" customHeight="1">
      <c r="A80" s="195"/>
      <c r="B80" s="155" t="s">
        <v>21</v>
      </c>
      <c r="C80" s="182" t="s">
        <v>79</v>
      </c>
      <c r="D80" s="183"/>
      <c r="E80" s="184"/>
      <c r="F80" s="125">
        <v>3</v>
      </c>
      <c r="G80" s="126">
        <v>20</v>
      </c>
      <c r="H80" s="127">
        <v>19</v>
      </c>
      <c r="I80" s="127">
        <v>15</v>
      </c>
      <c r="J80" s="128">
        <f t="shared" si="18"/>
        <v>54</v>
      </c>
      <c r="K80" s="129">
        <v>32</v>
      </c>
      <c r="L80" s="130">
        <v>22</v>
      </c>
      <c r="M80" s="131">
        <v>1</v>
      </c>
      <c r="N80" s="132">
        <v>19</v>
      </c>
      <c r="O80" s="133">
        <f t="shared" si="19"/>
        <v>20</v>
      </c>
    </row>
    <row r="81" spans="1:15" ht="15.75" customHeight="1" thickBot="1">
      <c r="A81" s="195"/>
      <c r="B81" s="157"/>
      <c r="C81" s="230" t="s">
        <v>80</v>
      </c>
      <c r="D81" s="231"/>
      <c r="E81" s="232"/>
      <c r="F81" s="27">
        <v>3</v>
      </c>
      <c r="G81" s="134">
        <v>31</v>
      </c>
      <c r="H81" s="135">
        <v>37</v>
      </c>
      <c r="I81" s="135">
        <v>34</v>
      </c>
      <c r="J81" s="136">
        <f t="shared" si="18"/>
        <v>102</v>
      </c>
      <c r="K81" s="30">
        <v>57</v>
      </c>
      <c r="L81" s="31">
        <v>45</v>
      </c>
      <c r="M81" s="32"/>
      <c r="N81" s="33">
        <v>25</v>
      </c>
      <c r="O81" s="44">
        <f t="shared" si="19"/>
        <v>25</v>
      </c>
    </row>
    <row r="82" spans="1:15" ht="15.75" customHeight="1" thickBot="1">
      <c r="A82" s="195"/>
      <c r="B82" s="51" t="s">
        <v>44</v>
      </c>
      <c r="C82" s="185" t="s">
        <v>81</v>
      </c>
      <c r="D82" s="186"/>
      <c r="E82" s="187"/>
      <c r="F82" s="137">
        <v>8</v>
      </c>
      <c r="G82" s="138">
        <v>79</v>
      </c>
      <c r="H82" s="138">
        <v>58</v>
      </c>
      <c r="I82" s="138">
        <v>61</v>
      </c>
      <c r="J82" s="139">
        <f t="shared" si="18"/>
        <v>198</v>
      </c>
      <c r="K82" s="140">
        <v>105</v>
      </c>
      <c r="L82" s="141">
        <v>93</v>
      </c>
      <c r="M82" s="117">
        <v>1</v>
      </c>
      <c r="N82" s="118">
        <v>46</v>
      </c>
      <c r="O82" s="116">
        <f t="shared" si="19"/>
        <v>47</v>
      </c>
    </row>
    <row r="83" spans="1:15" ht="15.75" customHeight="1" thickBot="1">
      <c r="A83" s="195"/>
      <c r="B83" s="46" t="s">
        <v>22</v>
      </c>
      <c r="C83" s="174" t="s">
        <v>82</v>
      </c>
      <c r="D83" s="174"/>
      <c r="E83" s="175"/>
      <c r="F83" s="27">
        <v>3</v>
      </c>
      <c r="G83" s="28">
        <v>17</v>
      </c>
      <c r="H83" s="28">
        <v>18</v>
      </c>
      <c r="I83" s="28">
        <v>16</v>
      </c>
      <c r="J83" s="29">
        <f t="shared" si="18"/>
        <v>51</v>
      </c>
      <c r="K83" s="30">
        <v>21</v>
      </c>
      <c r="L83" s="31">
        <v>30</v>
      </c>
      <c r="M83" s="32"/>
      <c r="N83" s="33">
        <v>15</v>
      </c>
      <c r="O83" s="44">
        <f t="shared" si="19"/>
        <v>15</v>
      </c>
    </row>
    <row r="84" spans="1:15" ht="15.75" customHeight="1" thickBot="1">
      <c r="A84" s="195"/>
      <c r="B84" s="50" t="s">
        <v>67</v>
      </c>
      <c r="C84" s="173" t="s">
        <v>68</v>
      </c>
      <c r="D84" s="174"/>
      <c r="E84" s="175"/>
      <c r="F84" s="12">
        <v>4</v>
      </c>
      <c r="G84" s="78">
        <v>37</v>
      </c>
      <c r="H84" s="78">
        <v>29</v>
      </c>
      <c r="I84" s="78">
        <v>28</v>
      </c>
      <c r="J84" s="79">
        <f t="shared" si="18"/>
        <v>94</v>
      </c>
      <c r="K84" s="16">
        <v>58</v>
      </c>
      <c r="L84" s="17">
        <v>36</v>
      </c>
      <c r="M84" s="18">
        <v>2</v>
      </c>
      <c r="N84" s="19">
        <v>23</v>
      </c>
      <c r="O84" s="42">
        <f t="shared" si="19"/>
        <v>25</v>
      </c>
    </row>
    <row r="85" spans="1:15" ht="15.75" customHeight="1">
      <c r="A85" s="195"/>
      <c r="B85" s="155" t="s">
        <v>52</v>
      </c>
      <c r="C85" s="167" t="s">
        <v>53</v>
      </c>
      <c r="D85" s="168"/>
      <c r="E85" s="169"/>
      <c r="F85" s="34">
        <v>6</v>
      </c>
      <c r="G85" s="35">
        <v>62</v>
      </c>
      <c r="H85" s="35">
        <v>70</v>
      </c>
      <c r="I85" s="35">
        <v>58</v>
      </c>
      <c r="J85" s="36">
        <f t="shared" si="18"/>
        <v>190</v>
      </c>
      <c r="K85" s="37">
        <v>96</v>
      </c>
      <c r="L85" s="38">
        <v>94</v>
      </c>
      <c r="M85" s="39">
        <v>1</v>
      </c>
      <c r="N85" s="40">
        <v>27</v>
      </c>
      <c r="O85" s="45">
        <f t="shared" si="19"/>
        <v>28</v>
      </c>
    </row>
    <row r="86" spans="1:15" ht="15.75" customHeight="1">
      <c r="A86" s="195"/>
      <c r="B86" s="156"/>
      <c r="C86" s="164" t="s">
        <v>69</v>
      </c>
      <c r="D86" s="165"/>
      <c r="E86" s="166"/>
      <c r="F86" s="20">
        <v>4</v>
      </c>
      <c r="G86" s="21">
        <v>26</v>
      </c>
      <c r="H86" s="21">
        <v>29</v>
      </c>
      <c r="I86" s="21">
        <v>23</v>
      </c>
      <c r="J86" s="22">
        <f t="shared" si="18"/>
        <v>78</v>
      </c>
      <c r="K86" s="23">
        <v>32</v>
      </c>
      <c r="L86" s="24">
        <v>46</v>
      </c>
      <c r="M86" s="25"/>
      <c r="N86" s="26">
        <v>15</v>
      </c>
      <c r="O86" s="43">
        <f t="shared" si="19"/>
        <v>15</v>
      </c>
    </row>
    <row r="87" spans="1:15" ht="15.75" customHeight="1">
      <c r="A87" s="195"/>
      <c r="B87" s="156"/>
      <c r="C87" s="164" t="s">
        <v>70</v>
      </c>
      <c r="D87" s="165"/>
      <c r="E87" s="166"/>
      <c r="F87" s="20">
        <v>3</v>
      </c>
      <c r="G87" s="21">
        <v>28</v>
      </c>
      <c r="H87" s="21">
        <v>32</v>
      </c>
      <c r="I87" s="21">
        <v>28</v>
      </c>
      <c r="J87" s="22">
        <f t="shared" si="18"/>
        <v>88</v>
      </c>
      <c r="K87" s="23">
        <v>48</v>
      </c>
      <c r="L87" s="24">
        <v>40</v>
      </c>
      <c r="M87" s="25">
        <v>3</v>
      </c>
      <c r="N87" s="26">
        <v>13</v>
      </c>
      <c r="O87" s="43">
        <f t="shared" si="19"/>
        <v>16</v>
      </c>
    </row>
    <row r="88" spans="1:15" ht="15.75" customHeight="1">
      <c r="A88" s="195"/>
      <c r="B88" s="156"/>
      <c r="C88" s="164" t="s">
        <v>71</v>
      </c>
      <c r="D88" s="165"/>
      <c r="E88" s="166"/>
      <c r="F88" s="20">
        <v>3</v>
      </c>
      <c r="G88" s="21">
        <v>30</v>
      </c>
      <c r="H88" s="21">
        <v>31</v>
      </c>
      <c r="I88" s="21">
        <v>29</v>
      </c>
      <c r="J88" s="22">
        <f t="shared" si="18"/>
        <v>90</v>
      </c>
      <c r="K88" s="23">
        <v>48</v>
      </c>
      <c r="L88" s="24">
        <v>42</v>
      </c>
      <c r="M88" s="25">
        <v>1</v>
      </c>
      <c r="N88" s="26">
        <v>24</v>
      </c>
      <c r="O88" s="43">
        <f t="shared" si="19"/>
        <v>25</v>
      </c>
    </row>
    <row r="89" spans="1:15" ht="15.75" customHeight="1">
      <c r="A89" s="195"/>
      <c r="B89" s="156"/>
      <c r="C89" s="164" t="s">
        <v>72</v>
      </c>
      <c r="D89" s="165"/>
      <c r="E89" s="166"/>
      <c r="F89" s="20">
        <v>3</v>
      </c>
      <c r="G89" s="21">
        <v>24</v>
      </c>
      <c r="H89" s="21">
        <v>24</v>
      </c>
      <c r="I89" s="21">
        <v>20</v>
      </c>
      <c r="J89" s="22">
        <f t="shared" si="18"/>
        <v>68</v>
      </c>
      <c r="K89" s="23">
        <v>39</v>
      </c>
      <c r="L89" s="24">
        <v>29</v>
      </c>
      <c r="M89" s="25">
        <v>3</v>
      </c>
      <c r="N89" s="26">
        <v>22</v>
      </c>
      <c r="O89" s="43">
        <f t="shared" si="19"/>
        <v>25</v>
      </c>
    </row>
    <row r="90" spans="1:15" ht="15.75" customHeight="1">
      <c r="A90" s="195"/>
      <c r="B90" s="156"/>
      <c r="C90" s="164" t="s">
        <v>73</v>
      </c>
      <c r="D90" s="165"/>
      <c r="E90" s="166"/>
      <c r="F90" s="20">
        <v>3</v>
      </c>
      <c r="G90" s="21">
        <v>27</v>
      </c>
      <c r="H90" s="21">
        <v>25</v>
      </c>
      <c r="I90" s="21">
        <v>27</v>
      </c>
      <c r="J90" s="22">
        <f t="shared" si="18"/>
        <v>79</v>
      </c>
      <c r="K90" s="23">
        <v>47</v>
      </c>
      <c r="L90" s="24">
        <v>32</v>
      </c>
      <c r="M90" s="25">
        <v>1</v>
      </c>
      <c r="N90" s="26">
        <v>29</v>
      </c>
      <c r="O90" s="43">
        <f t="shared" si="19"/>
        <v>30</v>
      </c>
    </row>
    <row r="91" spans="1:15" ht="15.75" customHeight="1">
      <c r="A91" s="195"/>
      <c r="B91" s="156"/>
      <c r="C91" s="176" t="s">
        <v>74</v>
      </c>
      <c r="D91" s="177"/>
      <c r="E91" s="178"/>
      <c r="F91" s="20">
        <v>9</v>
      </c>
      <c r="G91" s="21">
        <v>56</v>
      </c>
      <c r="H91" s="21">
        <v>57</v>
      </c>
      <c r="I91" s="21">
        <v>67</v>
      </c>
      <c r="J91" s="22">
        <f t="shared" si="18"/>
        <v>180</v>
      </c>
      <c r="K91" s="23">
        <v>113</v>
      </c>
      <c r="L91" s="24">
        <v>67</v>
      </c>
      <c r="M91" s="25">
        <v>2</v>
      </c>
      <c r="N91" s="26">
        <v>29</v>
      </c>
      <c r="O91" s="43">
        <f t="shared" si="19"/>
        <v>31</v>
      </c>
    </row>
    <row r="92" spans="1:15" ht="15.75" customHeight="1" thickBot="1">
      <c r="A92" s="195"/>
      <c r="B92" s="157"/>
      <c r="C92" s="170" t="s">
        <v>128</v>
      </c>
      <c r="D92" s="171"/>
      <c r="E92" s="172"/>
      <c r="F92" s="27">
        <v>3</v>
      </c>
      <c r="G92" s="28">
        <v>23</v>
      </c>
      <c r="H92" s="28">
        <v>24</v>
      </c>
      <c r="I92" s="28">
        <v>24</v>
      </c>
      <c r="J92" s="29">
        <f t="shared" si="18"/>
        <v>71</v>
      </c>
      <c r="K92" s="30">
        <v>33</v>
      </c>
      <c r="L92" s="31">
        <v>38</v>
      </c>
      <c r="M92" s="32">
        <v>0</v>
      </c>
      <c r="N92" s="33">
        <v>23</v>
      </c>
      <c r="O92" s="44">
        <f t="shared" si="19"/>
        <v>23</v>
      </c>
    </row>
    <row r="93" spans="1:15" ht="15.75" customHeight="1">
      <c r="A93" s="195"/>
      <c r="B93" s="155" t="s">
        <v>50</v>
      </c>
      <c r="C93" s="167" t="s">
        <v>75</v>
      </c>
      <c r="D93" s="168"/>
      <c r="E93" s="169"/>
      <c r="F93" s="34">
        <v>6</v>
      </c>
      <c r="G93" s="35">
        <v>59</v>
      </c>
      <c r="H93" s="35">
        <v>59</v>
      </c>
      <c r="I93" s="35">
        <v>61</v>
      </c>
      <c r="J93" s="36">
        <f t="shared" si="18"/>
        <v>179</v>
      </c>
      <c r="K93" s="37">
        <v>100</v>
      </c>
      <c r="L93" s="38">
        <v>79</v>
      </c>
      <c r="M93" s="39">
        <v>2</v>
      </c>
      <c r="N93" s="40">
        <v>41</v>
      </c>
      <c r="O93" s="45">
        <f t="shared" si="19"/>
        <v>43</v>
      </c>
    </row>
    <row r="94" spans="1:15" ht="15.75" customHeight="1">
      <c r="A94" s="195"/>
      <c r="B94" s="156"/>
      <c r="C94" s="164" t="s">
        <v>76</v>
      </c>
      <c r="D94" s="165"/>
      <c r="E94" s="166"/>
      <c r="F94" s="20">
        <v>10</v>
      </c>
      <c r="G94" s="21">
        <v>82</v>
      </c>
      <c r="H94" s="21">
        <v>80</v>
      </c>
      <c r="I94" s="21">
        <v>81</v>
      </c>
      <c r="J94" s="22">
        <f aca="true" t="shared" si="20" ref="J94:J99">SUM(G94:I94)</f>
        <v>243</v>
      </c>
      <c r="K94" s="23">
        <v>111</v>
      </c>
      <c r="L94" s="24">
        <v>132</v>
      </c>
      <c r="M94" s="25">
        <v>1</v>
      </c>
      <c r="N94" s="26">
        <v>37</v>
      </c>
      <c r="O94" s="43">
        <f aca="true" t="shared" si="21" ref="O94:O99">SUM(M94:N94)</f>
        <v>38</v>
      </c>
    </row>
    <row r="95" spans="1:15" ht="15.75" customHeight="1">
      <c r="A95" s="195"/>
      <c r="B95" s="156"/>
      <c r="C95" s="164" t="s">
        <v>84</v>
      </c>
      <c r="D95" s="165"/>
      <c r="E95" s="166"/>
      <c r="F95" s="20">
        <v>3</v>
      </c>
      <c r="G95" s="21">
        <v>26</v>
      </c>
      <c r="H95" s="21">
        <v>21</v>
      </c>
      <c r="I95" s="21">
        <v>27</v>
      </c>
      <c r="J95" s="22">
        <f t="shared" si="20"/>
        <v>74</v>
      </c>
      <c r="K95" s="23">
        <v>42</v>
      </c>
      <c r="L95" s="24">
        <v>32</v>
      </c>
      <c r="M95" s="25">
        <v>1</v>
      </c>
      <c r="N95" s="26">
        <v>22</v>
      </c>
      <c r="O95" s="43">
        <f t="shared" si="21"/>
        <v>23</v>
      </c>
    </row>
    <row r="96" spans="1:15" ht="15.75" customHeight="1">
      <c r="A96" s="195"/>
      <c r="B96" s="156"/>
      <c r="C96" s="164" t="s">
        <v>83</v>
      </c>
      <c r="D96" s="165"/>
      <c r="E96" s="166"/>
      <c r="F96" s="20">
        <v>3</v>
      </c>
      <c r="G96" s="21">
        <v>25</v>
      </c>
      <c r="H96" s="21">
        <v>23</v>
      </c>
      <c r="I96" s="21">
        <v>26</v>
      </c>
      <c r="J96" s="22">
        <f t="shared" si="20"/>
        <v>74</v>
      </c>
      <c r="K96" s="23">
        <v>37</v>
      </c>
      <c r="L96" s="24">
        <v>37</v>
      </c>
      <c r="M96" s="25">
        <v>1</v>
      </c>
      <c r="N96" s="26">
        <v>22</v>
      </c>
      <c r="O96" s="43">
        <f t="shared" si="21"/>
        <v>23</v>
      </c>
    </row>
    <row r="97" spans="1:15" ht="15.75" customHeight="1">
      <c r="A97" s="195"/>
      <c r="B97" s="156"/>
      <c r="C97" s="164" t="s">
        <v>85</v>
      </c>
      <c r="D97" s="165"/>
      <c r="E97" s="166"/>
      <c r="F97" s="20">
        <v>3</v>
      </c>
      <c r="G97" s="21">
        <v>22</v>
      </c>
      <c r="H97" s="21">
        <v>14</v>
      </c>
      <c r="I97" s="21"/>
      <c r="J97" s="22">
        <f t="shared" si="20"/>
        <v>36</v>
      </c>
      <c r="K97" s="23">
        <v>19</v>
      </c>
      <c r="L97" s="24">
        <v>17</v>
      </c>
      <c r="M97" s="25">
        <v>0</v>
      </c>
      <c r="N97" s="26">
        <v>21</v>
      </c>
      <c r="O97" s="43">
        <f t="shared" si="21"/>
        <v>21</v>
      </c>
    </row>
    <row r="98" spans="1:15" ht="15.75" customHeight="1">
      <c r="A98" s="195"/>
      <c r="B98" s="156"/>
      <c r="C98" s="164" t="s">
        <v>86</v>
      </c>
      <c r="D98" s="165"/>
      <c r="E98" s="166"/>
      <c r="F98" s="20">
        <v>3</v>
      </c>
      <c r="G98" s="21">
        <v>22</v>
      </c>
      <c r="H98" s="21">
        <v>24</v>
      </c>
      <c r="I98" s="21">
        <v>23</v>
      </c>
      <c r="J98" s="22">
        <f t="shared" si="20"/>
        <v>69</v>
      </c>
      <c r="K98" s="23">
        <v>35</v>
      </c>
      <c r="L98" s="24">
        <v>34</v>
      </c>
      <c r="M98" s="25">
        <v>0</v>
      </c>
      <c r="N98" s="26">
        <v>22</v>
      </c>
      <c r="O98" s="43">
        <f t="shared" si="21"/>
        <v>22</v>
      </c>
    </row>
    <row r="99" spans="1:15" ht="15.75" customHeight="1" thickBot="1">
      <c r="A99" s="195"/>
      <c r="B99" s="157"/>
      <c r="C99" s="164" t="s">
        <v>87</v>
      </c>
      <c r="D99" s="165"/>
      <c r="E99" s="166"/>
      <c r="F99" s="27">
        <v>4</v>
      </c>
      <c r="G99" s="28">
        <v>32</v>
      </c>
      <c r="H99" s="28">
        <v>29</v>
      </c>
      <c r="I99" s="28">
        <v>22</v>
      </c>
      <c r="J99" s="29">
        <f t="shared" si="20"/>
        <v>83</v>
      </c>
      <c r="K99" s="30">
        <v>48</v>
      </c>
      <c r="L99" s="31">
        <v>35</v>
      </c>
      <c r="M99" s="32">
        <v>0</v>
      </c>
      <c r="N99" s="33">
        <v>18</v>
      </c>
      <c r="O99" s="44">
        <f t="shared" si="21"/>
        <v>18</v>
      </c>
    </row>
    <row r="100" spans="1:15" ht="15.75" customHeight="1" thickBot="1">
      <c r="A100" s="195"/>
      <c r="B100" s="51" t="s">
        <v>54</v>
      </c>
      <c r="C100" s="173" t="s">
        <v>64</v>
      </c>
      <c r="D100" s="174"/>
      <c r="E100" s="175"/>
      <c r="F100" s="137">
        <v>3</v>
      </c>
      <c r="G100" s="138">
        <v>24</v>
      </c>
      <c r="H100" s="138">
        <v>22</v>
      </c>
      <c r="I100" s="138">
        <v>20</v>
      </c>
      <c r="J100" s="139">
        <f t="shared" si="18"/>
        <v>66</v>
      </c>
      <c r="K100" s="140">
        <v>36</v>
      </c>
      <c r="L100" s="141">
        <v>30</v>
      </c>
      <c r="M100" s="117">
        <v>0</v>
      </c>
      <c r="N100" s="118">
        <v>18</v>
      </c>
      <c r="O100" s="116">
        <f t="shared" si="19"/>
        <v>18</v>
      </c>
    </row>
    <row r="101" spans="1:15" ht="15.75" customHeight="1" thickBot="1">
      <c r="A101" s="195"/>
      <c r="B101" s="51" t="s">
        <v>109</v>
      </c>
      <c r="C101" s="173" t="s">
        <v>110</v>
      </c>
      <c r="D101" s="174"/>
      <c r="E101" s="175"/>
      <c r="F101" s="142">
        <v>6</v>
      </c>
      <c r="G101" s="143">
        <v>51</v>
      </c>
      <c r="H101" s="143">
        <v>55</v>
      </c>
      <c r="I101" s="21">
        <v>58</v>
      </c>
      <c r="J101" s="139">
        <f>SUM(G101:I101)</f>
        <v>164</v>
      </c>
      <c r="K101" s="140">
        <v>86</v>
      </c>
      <c r="L101" s="141">
        <v>78</v>
      </c>
      <c r="M101" s="117">
        <v>0</v>
      </c>
      <c r="N101" s="118">
        <v>52</v>
      </c>
      <c r="O101" s="116">
        <f>SUM(M101:N101)</f>
        <v>52</v>
      </c>
    </row>
    <row r="102" spans="1:15" ht="15.75" customHeight="1">
      <c r="A102" s="195"/>
      <c r="B102" s="155" t="s">
        <v>25</v>
      </c>
      <c r="C102" s="183" t="s">
        <v>117</v>
      </c>
      <c r="D102" s="183"/>
      <c r="E102" s="184"/>
      <c r="F102" s="20">
        <v>4</v>
      </c>
      <c r="G102" s="144">
        <v>34</v>
      </c>
      <c r="H102" s="145">
        <v>25</v>
      </c>
      <c r="I102" s="146">
        <v>34</v>
      </c>
      <c r="J102" s="22">
        <f t="shared" si="18"/>
        <v>93</v>
      </c>
      <c r="K102" s="23">
        <v>49</v>
      </c>
      <c r="L102" s="24">
        <v>44</v>
      </c>
      <c r="M102" s="147">
        <v>1</v>
      </c>
      <c r="N102" s="26">
        <v>31</v>
      </c>
      <c r="O102" s="43">
        <f t="shared" si="19"/>
        <v>32</v>
      </c>
    </row>
    <row r="103" spans="1:15" ht="15.75" customHeight="1">
      <c r="A103" s="195"/>
      <c r="B103" s="156"/>
      <c r="C103" s="161" t="s">
        <v>118</v>
      </c>
      <c r="D103" s="162"/>
      <c r="E103" s="163"/>
      <c r="F103" s="20">
        <v>3</v>
      </c>
      <c r="G103" s="144">
        <v>31</v>
      </c>
      <c r="H103" s="145">
        <v>29</v>
      </c>
      <c r="I103" s="145">
        <v>22</v>
      </c>
      <c r="J103" s="22">
        <f>SUM(G103:I103)</f>
        <v>82</v>
      </c>
      <c r="K103" s="23">
        <v>40</v>
      </c>
      <c r="L103" s="24">
        <v>42</v>
      </c>
      <c r="M103" s="147">
        <v>1</v>
      </c>
      <c r="N103" s="26">
        <v>22</v>
      </c>
      <c r="O103" s="43">
        <f>SUM(M103:N103)</f>
        <v>23</v>
      </c>
    </row>
    <row r="104" spans="1:15" ht="15.75" customHeight="1" thickBot="1">
      <c r="A104" s="195"/>
      <c r="B104" s="157"/>
      <c r="C104" s="158" t="s">
        <v>55</v>
      </c>
      <c r="D104" s="159"/>
      <c r="E104" s="160"/>
      <c r="F104" s="142">
        <v>3</v>
      </c>
      <c r="G104" s="148">
        <v>26</v>
      </c>
      <c r="H104" s="149">
        <v>21</v>
      </c>
      <c r="I104" s="149">
        <v>23</v>
      </c>
      <c r="J104" s="22">
        <f>SUM(G104:I104)</f>
        <v>70</v>
      </c>
      <c r="K104" s="150">
        <v>39</v>
      </c>
      <c r="L104" s="24">
        <v>31</v>
      </c>
      <c r="M104" s="41">
        <v>0</v>
      </c>
      <c r="N104" s="7">
        <v>10</v>
      </c>
      <c r="O104" s="8">
        <f>SUM(M104:N104)</f>
        <v>10</v>
      </c>
    </row>
    <row r="105" spans="1:15" ht="15.75" customHeight="1" thickBot="1">
      <c r="A105" s="196"/>
      <c r="B105" s="151" t="s">
        <v>16</v>
      </c>
      <c r="C105" s="4"/>
      <c r="D105" s="4"/>
      <c r="E105" s="5"/>
      <c r="F105" s="112">
        <f>SUM(F62:F104)</f>
        <v>170</v>
      </c>
      <c r="G105" s="113">
        <f aca="true" t="shared" si="22" ref="G105:O105">SUM(G62:G104)</f>
        <v>1390</v>
      </c>
      <c r="H105" s="114">
        <f t="shared" si="22"/>
        <v>1321</v>
      </c>
      <c r="I105" s="114">
        <f t="shared" si="22"/>
        <v>1276</v>
      </c>
      <c r="J105" s="114">
        <f t="shared" si="22"/>
        <v>3987</v>
      </c>
      <c r="K105" s="115">
        <f t="shared" si="22"/>
        <v>2113</v>
      </c>
      <c r="L105" s="116">
        <f t="shared" si="22"/>
        <v>1874</v>
      </c>
      <c r="M105" s="117">
        <f t="shared" si="22"/>
        <v>42</v>
      </c>
      <c r="N105" s="118">
        <f t="shared" si="22"/>
        <v>1003</v>
      </c>
      <c r="O105" s="119">
        <f t="shared" si="22"/>
        <v>1045</v>
      </c>
    </row>
    <row r="106" spans="1:15" ht="15.75" customHeight="1" thickBot="1">
      <c r="A106" s="152"/>
      <c r="B106" s="151" t="s">
        <v>18</v>
      </c>
      <c r="C106" s="4"/>
      <c r="D106" s="2"/>
      <c r="E106" s="3"/>
      <c r="F106" s="8">
        <f aca="true" t="shared" si="23" ref="F106:O106">SUM(F61,F105)</f>
        <v>355</v>
      </c>
      <c r="G106" s="83">
        <f t="shared" si="23"/>
        <v>2427</v>
      </c>
      <c r="H106" s="82">
        <f t="shared" si="23"/>
        <v>2557</v>
      </c>
      <c r="I106" s="153">
        <f t="shared" si="23"/>
        <v>2452</v>
      </c>
      <c r="J106" s="154">
        <f t="shared" si="23"/>
        <v>7436</v>
      </c>
      <c r="K106" s="94">
        <f t="shared" si="23"/>
        <v>3869</v>
      </c>
      <c r="L106" s="8">
        <f t="shared" si="23"/>
        <v>3567</v>
      </c>
      <c r="M106" s="84">
        <f t="shared" si="23"/>
        <v>70</v>
      </c>
      <c r="N106" s="7">
        <f t="shared" si="23"/>
        <v>1672</v>
      </c>
      <c r="O106" s="91">
        <f t="shared" si="23"/>
        <v>1742</v>
      </c>
    </row>
    <row r="107" spans="1:15" ht="13.5">
      <c r="A107" s="52"/>
      <c r="B107" s="52"/>
      <c r="C107" s="52"/>
      <c r="D107" s="47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1:15" ht="13.5">
      <c r="A108" s="52"/>
      <c r="B108" s="52"/>
      <c r="C108" s="52"/>
      <c r="D108" s="47"/>
      <c r="E108" s="52"/>
      <c r="F108" s="52" t="s">
        <v>24</v>
      </c>
      <c r="G108" s="52"/>
      <c r="H108" s="52"/>
      <c r="I108" s="52"/>
      <c r="J108" s="52"/>
      <c r="K108" s="52"/>
      <c r="L108" s="52"/>
      <c r="M108" s="52"/>
      <c r="N108" s="52"/>
      <c r="O108" s="52"/>
    </row>
  </sheetData>
  <sheetProtection/>
  <mergeCells count="101">
    <mergeCell ref="C86:E86"/>
    <mergeCell ref="C87:E87"/>
    <mergeCell ref="C67:E67"/>
    <mergeCell ref="B93:B99"/>
    <mergeCell ref="C68:E68"/>
    <mergeCell ref="C97:E97"/>
    <mergeCell ref="C98:E98"/>
    <mergeCell ref="B62:B73"/>
    <mergeCell ref="C77:E77"/>
    <mergeCell ref="C79:E79"/>
    <mergeCell ref="C34:E34"/>
    <mergeCell ref="C69:E69"/>
    <mergeCell ref="B85:B92"/>
    <mergeCell ref="C53:E53"/>
    <mergeCell ref="B51:B52"/>
    <mergeCell ref="C70:E70"/>
    <mergeCell ref="B49:B50"/>
    <mergeCell ref="C49:E49"/>
    <mergeCell ref="C74:E74"/>
    <mergeCell ref="C76:E76"/>
    <mergeCell ref="B37:B38"/>
    <mergeCell ref="C99:E99"/>
    <mergeCell ref="C94:E94"/>
    <mergeCell ref="C95:E95"/>
    <mergeCell ref="C96:E96"/>
    <mergeCell ref="C65:E65"/>
    <mergeCell ref="B59:B60"/>
    <mergeCell ref="B80:B81"/>
    <mergeCell ref="B55:B56"/>
    <mergeCell ref="C85:E85"/>
    <mergeCell ref="C14:E14"/>
    <mergeCell ref="C19:E19"/>
    <mergeCell ref="C71:E71"/>
    <mergeCell ref="C102:E102"/>
    <mergeCell ref="B42:B45"/>
    <mergeCell ref="B57:B58"/>
    <mergeCell ref="C80:E80"/>
    <mergeCell ref="C81:E81"/>
    <mergeCell ref="B53:B54"/>
    <mergeCell ref="C89:E89"/>
    <mergeCell ref="C3:E11"/>
    <mergeCell ref="B12:B30"/>
    <mergeCell ref="B46:B48"/>
    <mergeCell ref="C37:E37"/>
    <mergeCell ref="C46:E46"/>
    <mergeCell ref="C47:E47"/>
    <mergeCell ref="C25:E25"/>
    <mergeCell ref="C29:E29"/>
    <mergeCell ref="B3:B11"/>
    <mergeCell ref="B31:B33"/>
    <mergeCell ref="M3:O4"/>
    <mergeCell ref="K5:L8"/>
    <mergeCell ref="G3:L4"/>
    <mergeCell ref="C15:E15"/>
    <mergeCell ref="C42:E42"/>
    <mergeCell ref="C28:E28"/>
    <mergeCell ref="C35:E35"/>
    <mergeCell ref="C40:E40"/>
    <mergeCell ref="C24:E24"/>
    <mergeCell ref="C39:E39"/>
    <mergeCell ref="A62:A105"/>
    <mergeCell ref="A12:A61"/>
    <mergeCell ref="C64:E64"/>
    <mergeCell ref="C62:E62"/>
    <mergeCell ref="C63:E63"/>
    <mergeCell ref="C44:E44"/>
    <mergeCell ref="C66:E66"/>
    <mergeCell ref="B39:B41"/>
    <mergeCell ref="C51:E51"/>
    <mergeCell ref="B34:B36"/>
    <mergeCell ref="C16:E16"/>
    <mergeCell ref="C23:E23"/>
    <mergeCell ref="C18:E18"/>
    <mergeCell ref="C12:E12"/>
    <mergeCell ref="C30:E30"/>
    <mergeCell ref="C13:E13"/>
    <mergeCell ref="C43:E43"/>
    <mergeCell ref="C21:E21"/>
    <mergeCell ref="C22:E22"/>
    <mergeCell ref="C17:E17"/>
    <mergeCell ref="C20:E20"/>
    <mergeCell ref="C72:E72"/>
    <mergeCell ref="C73:E73"/>
    <mergeCell ref="C27:E27"/>
    <mergeCell ref="C26:E26"/>
    <mergeCell ref="C91:E91"/>
    <mergeCell ref="C100:E100"/>
    <mergeCell ref="C57:E57"/>
    <mergeCell ref="C78:E78"/>
    <mergeCell ref="C75:E75"/>
    <mergeCell ref="C83:E83"/>
    <mergeCell ref="C82:E82"/>
    <mergeCell ref="C84:E84"/>
    <mergeCell ref="B102:B104"/>
    <mergeCell ref="C104:E104"/>
    <mergeCell ref="C103:E103"/>
    <mergeCell ref="C88:E88"/>
    <mergeCell ref="C93:E93"/>
    <mergeCell ref="C90:E90"/>
    <mergeCell ref="C92:E92"/>
    <mergeCell ref="C101:E101"/>
  </mergeCells>
  <printOptions horizontalCentered="1" verticalCentered="1"/>
  <pageMargins left="0.5118110236220472" right="0.5118110236220472" top="0.5511811023622047" bottom="0.5511811023622047" header="0.31496062992125984" footer="0.31496062992125984"/>
  <pageSetup firstPageNumber="1" useFirstPageNumber="1" horizontalDpi="600" verticalDpi="600" orientation="portrait" paperSize="9" scale="85" r:id="rId1"/>
  <headerFooter alignWithMargins="0">
    <oddFooter>&amp;C&amp;P ページ</oddFooter>
  </headerFooter>
  <rowBreaks count="1" manualBreakCount="1">
    <brk id="61" max="255" man="1"/>
  </rowBreaks>
  <ignoredErrors>
    <ignoredError sqref="O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KY-SOU56</dc:creator>
  <cp:keywords/>
  <dc:description/>
  <cp:lastModifiedBy>奈良県</cp:lastModifiedBy>
  <cp:lastPrinted>2020-09-24T01:56:29Z</cp:lastPrinted>
  <dcterms:created xsi:type="dcterms:W3CDTF">2011-07-20T02:08:36Z</dcterms:created>
  <dcterms:modified xsi:type="dcterms:W3CDTF">2020-09-30T23:10:35Z</dcterms:modified>
  <cp:category/>
  <cp:version/>
  <cp:contentType/>
  <cp:contentStatus/>
</cp:coreProperties>
</file>