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AM36" i="10"/>
  <c r="CO35" i="10"/>
  <c r="BE35" i="10"/>
  <c r="CO34" i="10"/>
  <c r="BE34" i="10"/>
  <c r="C34" i="10"/>
  <c r="C35" i="10" s="1"/>
  <c r="C36" i="10" l="1"/>
  <c r="U34" i="10"/>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alcChain>
</file>

<file path=xl/sharedStrings.xml><?xml version="1.0" encoding="utf-8"?>
<sst xmlns="http://schemas.openxmlformats.org/spreadsheetml/2006/main" count="1064" uniqueCount="578">
  <si>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</si>
  <si>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</si>
  <si>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</si>
  <si>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</si>
  <si>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</si>
  <si>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</si>
  <si>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</si>
  <si>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</si>
  <si>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</si>
  <si>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</si>
  <si>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</si>
  <si>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</si>
  <si>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</si>
  <si>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</si>
  <si>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</si>
  <si>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</si>
  <si>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</si>
  <si>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</si>
  <si>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</si>
  <si>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</si>
  <si>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</si>
  <si>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</si>
  <si>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</si>
  <si>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</si>
  <si>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</si>
  <si>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</si>
  <si>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</si>
  <si>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</si>
  <si>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</si>
  <si>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</si>
  <si>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</si>
  <si>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</si>
  <si>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</si>
  <si>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</si>
  <si>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</si>
  <si>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</si>
  <si>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</si>
  <si>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</si>
  <si>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</si>
  <si>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</si>
  <si>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</si>
  <si>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</si>
  <si>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</si>
  <si>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</si>
  <si>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</si>
  <si>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</si>
  <si>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</si>
  <si>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</si>
  <si>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</si>
  <si>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</si>
  <si>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</si>
  <si>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</si>
  <si>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</si>
  <si>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</si>
  <si>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</si>
  <si>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</si>
  <si>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</si>
  <si>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</si>
  <si>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</si>
  <si>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</si>
  <si>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</si>
  <si>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</si>
  <si>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</si>
  <si>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</si>
  <si>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</si>
  <si>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</si>
  <si>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</si>
  <si>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</si>
  <si>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</si>
  <si>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</si>
  <si>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</si>
  <si>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</si>
  <si>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</si>
  <si>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</si>
  <si>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</si>
  <si>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</si>
  <si>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</si>
  <si>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</si>
  <si>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</si>
  <si>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</si>
  <si>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</si>
  <si>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</si>
  <si>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</si>
  <si>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</si>
  <si>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</si>
  <si>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</si>
  <si>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</si>
  <si>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</si>
  <si>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</si>
  <si>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</si>
  <si>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</si>
  <si>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</si>
  <si>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大和郡山市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</si>
  <si>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</si>
  <si>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</si>
  <si>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</si>
  <si>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</si>
  <si>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</si>
  <si>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</si>
  <si>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</si>
  <si>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</si>
  <si>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</si>
  <si>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</si>
  <si>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</si>
  <si>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</si>
  <si>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</si>
  <si>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</si>
  <si>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</si>
  <si>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</si>
  <si>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</si>
  <si>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</si>
  <si>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</si>
  <si>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</si>
  <si>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</si>
  <si>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</si>
  <si>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</si>
  <si>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</si>
  <si>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</si>
  <si>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</si>
  <si>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</si>
  <si>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</si>
  <si>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</si>
  <si>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</si>
  <si>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</si>
  <si>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</si>
  <si>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</si>
  <si>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</si>
  <si>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</si>
  <si>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</si>
  <si>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</si>
  <si>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</si>
  <si>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</si>
  <si>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</si>
  <si>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</si>
  <si>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</si>
  <si>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</si>
  <si>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</si>
  <si>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</si>
  <si>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</si>
  <si>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</si>
  <si>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</si>
  <si>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</si>
  <si>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</si>
  <si>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</si>
  <si>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</si>
  <si>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</si>
  <si>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</si>
  <si>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</si>
  <si>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</si>
  <si>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</si>
  <si>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</si>
  <si>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</si>
  <si>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</si>
  <si>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</si>
  <si>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</si>
  <si>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</si>
  <si>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</si>
  <si>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</si>
  <si>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</si>
  <si>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</si>
  <si>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</si>
  <si>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</si>
  <si>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</si>
  <si>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</si>
  <si>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</si>
  <si>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</si>
  <si>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</si>
  <si>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</si>
  <si>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</si>
  <si>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</si>
  <si>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</si>
  <si>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</si>
  <si>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</si>
  <si>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</si>
  <si>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</si>
  <si>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</si>
  <si>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</si>
  <si>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</si>
  <si>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</si>
  <si>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</si>
  <si>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</si>
  <si>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</si>
  <si>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</si>
  <si>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</si>
  <si>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</si>
  <si>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</si>
  <si>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</si>
  <si>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</si>
  <si>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</si>
  <si>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</si>
  <si>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</si>
  <si>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</si>
  <si>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</si>
  <si>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</si>
  <si>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</si>
  <si>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</si>
  <si>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</si>
  <si>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</si>
  <si>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</si>
  <si>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</si>
  <si>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</si>
  <si>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</si>
  <si>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</si>
  <si>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</si>
  <si>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</si>
  <si>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</si>
  <si>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</si>
  <si>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</si>
  <si>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奈良県大和郡山市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</si>
  <si>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</si>
  <si>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</si>
  <si>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</si>
  <si>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</si>
  <si>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</si>
  <si>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</si>
  <si>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</si>
  <si>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</si>
  <si>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</si>
  <si>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</si>
  <si>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</si>
  <si>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</si>
  <si>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</si>
  <si>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</si>
  <si>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</si>
  <si>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</si>
  <si>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</si>
  <si>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</si>
  <si>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</si>
  <si>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</si>
  <si>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</si>
  <si>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</si>
  <si>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</si>
  <si>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</si>
  <si>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</si>
  <si>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</si>
  <si>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</si>
  <si>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</si>
  <si>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</si>
  <si>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</si>
  <si>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</si>
  <si>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</si>
  <si>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</si>
  <si>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</si>
  <si>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</si>
  <si>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</si>
  <si>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</si>
  <si>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</si>
  <si>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</si>
  <si>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</si>
  <si>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</si>
  <si>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</si>
  <si>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</si>
  <si>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</si>
  <si>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</si>
  <si>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</si>
  <si>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</si>
  <si>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</si>
  <si>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</si>
  <si>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</si>
  <si>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</si>
  <si>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</si>
  <si>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</si>
  <si>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</si>
  <si>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</si>
  <si>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</si>
  <si>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</si>
  <si>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</si>
  <si>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</si>
  <si>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</si>
  <si>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</si>
  <si>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</si>
  <si>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</si>
  <si>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</si>
  <si>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</si>
  <si>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</si>
  <si>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</si>
  <si>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</si>
  <si>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</si>
  <si>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</si>
  <si>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</si>
  <si>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</si>
  <si>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</si>
  <si>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</si>
  <si>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</si>
  <si>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</si>
  <si>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</si>
  <si>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</si>
  <si>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</si>
  <si>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</si>
  <si>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</si>
  <si>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</si>
  <si>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</si>
  <si>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</si>
  <si>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</si>
  <si>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</si>
  <si>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</si>
  <si>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</si>
  <si>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</si>
  <si>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</si>
  <si>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</si>
  <si>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</si>
  <si>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</si>
  <si>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</si>
  <si>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</si>
  <si>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</si>
  <si>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</si>
  <si>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</si>
  <si>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</si>
  <si>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</si>
  <si>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</si>
  <si>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</si>
  <si>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</si>
  <si>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</si>
  <si>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</si>
  <si>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</si>
  <si>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</si>
  <si>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</si>
  <si>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</si>
  <si>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</si>
  <si>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</si>
  <si>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</si>
  <si>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</si>
  <si>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</si>
  <si>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</si>
  <si>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</si>
  <si>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</si>
  <si>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</si>
  <si>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</si>
  <si>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</si>
  <si>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</si>
  <si>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</si>
  <si>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</si>
  <si>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</si>
  <si>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</si>
  <si>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</si>
  <si>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</si>
  <si>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</si>
  <si>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</si>
  <si>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</si>
  <si>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</si>
  <si>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</si>
  <si>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</si>
  <si>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</si>
  <si>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</si>
  <si>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</si>
  <si>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</si>
  <si>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</si>
  <si>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</si>
  <si>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</si>
  <si>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</si>
  <si>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</si>
  <si>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</si>
  <si>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</si>
  <si>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</si>
  <si>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</si>
  <si>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</si>
  <si>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</si>
  <si>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奈良県大和郡山市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</si>
  <si>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</si>
  <si>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</si>
  <si>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</si>
  <si>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</si>
  <si>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</si>
  <si>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</si>
  <si>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</si>
  <si>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</si>
  <si>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</si>
  <si>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</si>
  <si>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</si>
  <si>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</si>
  <si>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</si>
  <si>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</si>
  <si>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</si>
  <si>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</si>
  <si>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</si>
  <si>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</si>
  <si>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</si>
  <si>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</si>
  <si>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</si>
  <si>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</si>
  <si>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</si>
  <si>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</si>
  <si>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</si>
  <si>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</si>
  <si>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</si>
  <si>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</si>
  <si>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</si>
  <si>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</si>
  <si>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</si>
  <si>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</si>
  <si>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</si>
  <si>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</si>
  <si>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</si>
  <si>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</si>
  <si>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</si>
  <si>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介護サービス事業特別会計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</si>
  <si>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</si>
  <si>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</si>
  <si>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</si>
  <si>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</si>
  <si>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</si>
  <si>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</si>
  <si>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</si>
  <si>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</si>
  <si>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</si>
  <si>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</si>
  <si>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</si>
  <si>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</si>
  <si>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</si>
  <si>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</si>
  <si>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</si>
  <si>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</si>
  <si>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</si>
  <si>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</si>
  <si>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</si>
  <si>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</si>
  <si>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</si>
  <si>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</si>
  <si>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</si>
  <si>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</si>
  <si>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</si>
  <si>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</si>
  <si>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</si>
  <si>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</si>
  <si>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</si>
  <si>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</si>
  <si>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</si>
  <si>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</si>
  <si>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</si>
  <si>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</si>
  <si>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</si>
  <si>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</si>
  <si>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</si>
  <si>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</si>
  <si>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</si>
  <si>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</si>
  <si>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</si>
  <si>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</si>
  <si>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</si>
  <si>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</si>
  <si>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</si>
  <si>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</si>
  <si>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</si>
  <si>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</si>
  <si>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</si>
  <si>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</si>
  <si>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</si>
  <si>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</si>
  <si>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</si>
  <si>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</si>
  <si>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</si>
  <si>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</si>
  <si>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</si>
  <si>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</si>
  <si>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</si>
  <si>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</si>
  <si>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</si>
  <si>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</si>
  <si>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</si>
  <si>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</si>
  <si>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</si>
  <si>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</si>
  <si>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</si>
  <si>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</si>
  <si>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</si>
  <si>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</si>
  <si>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</si>
  <si>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</si>
  <si>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</si>
  <si>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</si>
  <si>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</si>
  <si>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</si>
  <si>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</si>
  <si>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</si>
  <si>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</si>
  <si>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</si>
  <si>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</si>
  <si>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</si>
  <si>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</si>
  <si>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</si>
  <si>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</si>
  <si>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</si>
  <si>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</si>
  <si>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</si>
  <si>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</si>
  <si>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</si>
  <si>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</si>
  <si>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</si>
  <si>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</si>
  <si>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</si>
  <si>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</si>
  <si>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</si>
  <si>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</si>
  <si>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</si>
  <si>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</si>
  <si>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</si>
  <si>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</si>
  <si>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</si>
  <si>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</si>
  <si>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</si>
  <si>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</si>
  <si>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</si>
  <si>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</si>
  <si>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</si>
  <si>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</si>
  <si>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</si>
  <si>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</si>
  <si>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</si>
  <si>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</si>
  <si>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</si>
  <si>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</si>
  <si>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</si>
  <si>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</si>
  <si>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</si>
  <si>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</si>
  <si>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</si>
  <si>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</si>
  <si>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</si>
  <si>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</si>
  <si>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</si>
  <si>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</si>
  <si>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</si>
  <si>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</si>
  <si>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</si>
  <si>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</si>
  <si>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</si>
  <si>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</si>
  <si>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</si>
  <si>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</si>
  <si>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</si>
  <si>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</si>
  <si>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</si>
  <si>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</si>
  <si>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</si>
  <si>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</si>
  <si>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</si>
  <si>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</si>
  <si>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</si>
  <si>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</si>
  <si>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</si>
  <si>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</si>
  <si>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0.31</t>
  </si>
  <si>
    <t>▲ 0.25</t>
  </si>
  <si>
    <t>水道事業会計</t>
  </si>
  <si>
    <t>下水道事業会計</t>
  </si>
  <si>
    <t>一般会計</t>
  </si>
  <si>
    <t>国民健康保険事業特別会計</t>
  </si>
  <si>
    <t>介護保険事業特別会計</t>
  </si>
  <si>
    <t>公園墓地事業特別会計</t>
  </si>
  <si>
    <t>介護サービス事業特別会計</t>
  </si>
  <si>
    <t>後期高齢者医療事業特別会計</t>
  </si>
  <si>
    <t>その他会計（赤字）</t>
  </si>
  <si>
    <t>▲ 3.08</t>
  </si>
  <si>
    <t>その他会計（黒字）</t>
  </si>
  <si>
    <t>奈良県市町村総合事務組合</t>
    <rPh sb="0" eb="3">
      <t>ナラケン</t>
    </rPh>
    <rPh sb="3" eb="6">
      <t>シチョウソン</t>
    </rPh>
    <rPh sb="6" eb="8">
      <t>ソウゴウ</t>
    </rPh>
    <rPh sb="8" eb="10">
      <t>ジム</t>
    </rPh>
    <rPh sb="10" eb="12">
      <t>クミアイ</t>
    </rPh>
    <phoneticPr fontId="2"/>
  </si>
  <si>
    <t>奈良県住宅新築資金等貸付金回収管理組合</t>
  </si>
  <si>
    <t>奈良県後期高齢者医療広域連合</t>
  </si>
  <si>
    <t>奈良県広域消防組合</t>
  </si>
  <si>
    <t>庁舎建設基金</t>
    <rPh sb="0" eb="2">
      <t>チョウシャ</t>
    </rPh>
    <rPh sb="2" eb="4">
      <t>ケンセツ</t>
    </rPh>
    <rPh sb="4" eb="6">
      <t>キキン</t>
    </rPh>
    <phoneticPr fontId="11"/>
  </si>
  <si>
    <t>福祉基金</t>
    <rPh sb="0" eb="2">
      <t>フクシ</t>
    </rPh>
    <rPh sb="2" eb="4">
      <t>キキン</t>
    </rPh>
    <phoneticPr fontId="11"/>
  </si>
  <si>
    <t>青少年育成基金</t>
    <rPh sb="0" eb="3">
      <t>セイショウネン</t>
    </rPh>
    <rPh sb="3" eb="5">
      <t>イクセイ</t>
    </rPh>
    <rPh sb="5" eb="7">
      <t>キキン</t>
    </rPh>
    <phoneticPr fontId="11"/>
  </si>
  <si>
    <t>ふるさと応援基金</t>
    <rPh sb="4" eb="6">
      <t>オウエン</t>
    </rPh>
    <rPh sb="6" eb="8">
      <t>キキン</t>
    </rPh>
    <phoneticPr fontId="11"/>
  </si>
  <si>
    <t>中央公民館クラブ活動振興基金</t>
    <rPh sb="0" eb="2">
      <t>チュウオウ</t>
    </rPh>
    <rPh sb="2" eb="5">
      <t>コウミンカン</t>
    </rPh>
    <rPh sb="8" eb="10">
      <t>カツドウ</t>
    </rPh>
    <rPh sb="10" eb="12">
      <t>シンコウ</t>
    </rPh>
    <rPh sb="12" eb="14">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</si>
  <si>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</si>
  <si>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</si>
  <si>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</si>
  <si>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</si>
  <si>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</si>
  <si>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</si>
  <si>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</si>
  <si>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</si>
  <si>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</si>
  <si>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</si>
  <si>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</si>
  <si>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</si>
  <si>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水準にあり、特に平成２６年度より上昇傾向となっている。これは第三セクター等改革推進債の償還が始まったことが主な要因である。今後庁舎建設に伴う市債の発行が見込まれるため、これまで以上に公債費の適正化に取り組んでいく必要がある。将来負担比率については類似団体と比較して高い水準にあるものの、順調に改善傾向にある。これは事業の精査による基金残高の増及び交付税算入のない市債の借入抑制等によるもので、今後も引き続き市債の発行を抑制し、財政の健全化に努める。</t>
    <phoneticPr fontId="5"/>
  </si>
  <si>
    <t>実質公債費比率</t>
    <phoneticPr fontId="5"/>
  </si>
  <si>
    <t>有形固定資産減価償却率については、長期間使用している有形固定資産が多く、類似団体に比して高くなっている。一方、清掃センター及び衛生センターの長寿命化工事が完了したため、減少している。
将来負担比率については、第三セクター等改革推進債があるため、類似団体に比して高くなっているが、地方債発行の抑制などにより低下傾向にある。
今後も将来負担比率を低下させつつ、有形固定資産の適切な管理に努めたい。</t>
    <rPh sb="0" eb="2">
      <t>ユウケイ</t>
    </rPh>
    <rPh sb="2" eb="4">
      <t>コテイ</t>
    </rPh>
    <rPh sb="4" eb="6">
      <t>シサン</t>
    </rPh>
    <rPh sb="6" eb="8">
      <t>ゲンカ</t>
    </rPh>
    <rPh sb="8" eb="10">
      <t>ショウキャク</t>
    </rPh>
    <rPh sb="10" eb="11">
      <t>リツ</t>
    </rPh>
    <rPh sb="17" eb="20">
      <t>チョウキカン</t>
    </rPh>
    <rPh sb="20" eb="22">
      <t>シヨウ</t>
    </rPh>
    <rPh sb="26" eb="28">
      <t>ユウケイ</t>
    </rPh>
    <rPh sb="28" eb="30">
      <t>コテイ</t>
    </rPh>
    <rPh sb="30" eb="32">
      <t>シサン</t>
    </rPh>
    <rPh sb="33" eb="34">
      <t>オオ</t>
    </rPh>
    <rPh sb="36" eb="38">
      <t>ルイジ</t>
    </rPh>
    <rPh sb="38" eb="40">
      <t>ダンタイ</t>
    </rPh>
    <rPh sb="41" eb="42">
      <t>ヒ</t>
    </rPh>
    <rPh sb="44" eb="45">
      <t>タカ</t>
    </rPh>
    <rPh sb="52" eb="54">
      <t>イッポウ</t>
    </rPh>
    <rPh sb="55" eb="57">
      <t>セイソウ</t>
    </rPh>
    <rPh sb="61" eb="62">
      <t>オヨ</t>
    </rPh>
    <rPh sb="63" eb="65">
      <t>エイセイ</t>
    </rPh>
    <rPh sb="70" eb="74">
      <t>チョウジュミョウカ</t>
    </rPh>
    <rPh sb="74" eb="76">
      <t>コウジ</t>
    </rPh>
    <rPh sb="77" eb="79">
      <t>カンリョウ</t>
    </rPh>
    <rPh sb="84" eb="86">
      <t>ゲンショウ</t>
    </rPh>
    <rPh sb="92" eb="94">
      <t>ショウライ</t>
    </rPh>
    <rPh sb="94" eb="96">
      <t>フタン</t>
    </rPh>
    <rPh sb="96" eb="98">
      <t>ヒリツ</t>
    </rPh>
    <rPh sb="104" eb="106">
      <t>ダイサン</t>
    </rPh>
    <rPh sb="110" eb="111">
      <t>トウ</t>
    </rPh>
    <rPh sb="111" eb="113">
      <t>カイカク</t>
    </rPh>
    <rPh sb="113" eb="115">
      <t>スイシン</t>
    </rPh>
    <rPh sb="115" eb="116">
      <t>サイ</t>
    </rPh>
    <rPh sb="122" eb="124">
      <t>ルイジ</t>
    </rPh>
    <rPh sb="124" eb="126">
      <t>ダンタイ</t>
    </rPh>
    <rPh sb="127" eb="128">
      <t>ヒ</t>
    </rPh>
    <rPh sb="130" eb="131">
      <t>タカ</t>
    </rPh>
    <rPh sb="142" eb="144">
      <t>ハッコウ</t>
    </rPh>
    <rPh sb="145" eb="147">
      <t>ヨクセイ</t>
    </rPh>
    <rPh sb="152" eb="154">
      <t>テイカ</t>
    </rPh>
    <rPh sb="154" eb="156">
      <t>ケイコウ</t>
    </rPh>
    <rPh sb="161" eb="163">
      <t>コンゴ</t>
    </rPh>
    <rPh sb="164" eb="166">
      <t>ショウライ</t>
    </rPh>
    <rPh sb="166" eb="168">
      <t>フタン</t>
    </rPh>
    <rPh sb="168" eb="170">
      <t>ヒリツ</t>
    </rPh>
    <rPh sb="171" eb="173">
      <t>テイカ</t>
    </rPh>
    <rPh sb="178" eb="180">
      <t>ユウケイ</t>
    </rPh>
    <rPh sb="180" eb="182">
      <t>コテイ</t>
    </rPh>
    <rPh sb="182" eb="184">
      <t>シサン</t>
    </rPh>
    <rPh sb="185" eb="187">
      <t>テキセツ</t>
    </rPh>
    <rPh sb="188" eb="190">
      <t>カンリ</t>
    </rPh>
    <rPh sb="191" eb="19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</si>
</sst>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E0AA-44C2-AA1A-1C54423E21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34495</c:v>
                </c:pt>
                <c:pt idx="1">
                  <c:v>40290</c:v>
                </c:pt>
                <c:pt idx="2">
                  <c:v>37549</c:v>
                </c:pt>
                <c:pt idx="3">
                  <c:v>69870</c:v>
                </c:pt>
                <c:pt idx="4">
                  <c:v>45690</c:v>
                </c:pt>
              </c:numCache>
            </c:numRef>
          </c:val>
          <c:smooth val="0"/>
          <c:extLst xmlns:c16r2="http://schemas.microsoft.com/office/drawing/2015/06/chart">
            <c:ext xmlns:c16="http://schemas.microsoft.com/office/drawing/2014/chart" uri="{C3380CC4-5D6E-409C-BE32-E72D297353CC}">
              <c16:uniqueId val="{00000001-E0AA-44C2-AA1A-1C54423E21D9}"/>
            </c:ext>
          </c:extLst>
        </c:ser>
        <c:dLbls>
          <c:showLegendKey val="0"/>
          <c:showVal val="0"/>
          <c:showCatName val="0"/>
          <c:showSerName val="0"/>
          <c:showPercent val="0"/>
          <c:showBubbleSize val="0"/>
        </c:dLbls>
        <c:marker val="1"/>
        <c:smooth val="0"/>
        <c:axId val="365816568"/>
        <c:axId val="365816960"/>
      </c:lineChart>
      <c:catAx>
        <c:axId val="365816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816960"/>
        <c:crosses val="autoZero"/>
        <c:auto val="1"/>
        <c:lblAlgn val="ctr"/>
        <c:lblOffset val="100"/>
        <c:tickLblSkip val="1"/>
        <c:tickMarkSkip val="1"/>
        <c:noMultiLvlLbl val="0"/>
      </c:catAx>
      <c:valAx>
        <c:axId val="3658169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816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0.47</c:v>
                </c:pt>
                <c:pt idx="1">
                  <c:v>0.49</c:v>
                </c:pt>
                <c:pt idx="2">
                  <c:v>3.17</c:v>
                </c:pt>
                <c:pt idx="3">
                  <c:v>2.93</c:v>
                </c:pt>
                <c:pt idx="4">
                  <c:v>2.42</c:v>
                </c:pt>
              </c:numCache>
            </c:numRef>
          </c:val>
          <c:extLst xmlns:c16r2="http://schemas.microsoft.com/office/drawing/2015/06/chart">
            <c:ext xmlns:c16="http://schemas.microsoft.com/office/drawing/2014/chart" uri="{C3380CC4-5D6E-409C-BE32-E72D297353CC}">
              <c16:uniqueId val="{00000000-9F04-4FCC-A01A-9566548750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10.58</c:v>
                </c:pt>
                <c:pt idx="1">
                  <c:v>9.91</c:v>
                </c:pt>
                <c:pt idx="2">
                  <c:v>12.51</c:v>
                </c:pt>
                <c:pt idx="3">
                  <c:v>12.61</c:v>
                </c:pt>
                <c:pt idx="4">
                  <c:v>14.24</c:v>
                </c:pt>
              </c:numCache>
            </c:numRef>
          </c:val>
          <c:extLst xmlns:c16r2="http://schemas.microsoft.com/office/drawing/2015/06/chart">
            <c:ext xmlns:c16="http://schemas.microsoft.com/office/drawing/2014/chart" uri="{C3380CC4-5D6E-409C-BE32-E72D297353CC}">
              <c16:uniqueId val="{00000001-9F04-4FCC-A01A-956654875013}"/>
            </c:ext>
          </c:extLst>
        </c:ser>
        <c:dLbls>
          <c:showLegendKey val="0"/>
          <c:showVal val="0"/>
          <c:showCatName val="0"/>
          <c:showSerName val="0"/>
          <c:showPercent val="0"/>
          <c:showBubbleSize val="0"/>
        </c:dLbls>
        <c:gapWidth val="250"/>
        <c:overlap val="100"/>
        <c:axId val="365818528"/>
        <c:axId val="539495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3.66</c:v>
                </c:pt>
                <c:pt idx="1">
                  <c:v>-0.31</c:v>
                </c:pt>
                <c:pt idx="2">
                  <c:v>5.4</c:v>
                </c:pt>
                <c:pt idx="3">
                  <c:v>-0.25</c:v>
                </c:pt>
                <c:pt idx="4">
                  <c:v>1.1299999999999999</c:v>
                </c:pt>
              </c:numCache>
            </c:numRef>
          </c:val>
          <c:smooth val="0"/>
          <c:extLst xmlns:c16r2="http://schemas.microsoft.com/office/drawing/2015/06/chart">
            <c:ext xmlns:c16="http://schemas.microsoft.com/office/drawing/2014/chart" uri="{C3380CC4-5D6E-409C-BE32-E72D297353CC}">
              <c16:uniqueId val="{00000002-9F04-4FCC-A01A-956654875013}"/>
            </c:ext>
          </c:extLst>
        </c:ser>
        <c:dLbls>
          <c:showLegendKey val="0"/>
          <c:showVal val="0"/>
          <c:showCatName val="0"/>
          <c:showSerName val="0"/>
          <c:showPercent val="0"/>
          <c:showBubbleSize val="0"/>
        </c:dLbls>
        <c:marker val="1"/>
        <c:smooth val="0"/>
        <c:axId val="365818528"/>
        <c:axId val="539495744"/>
      </c:lineChart>
      <c:catAx>
        <c:axId val="36581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9495744"/>
        <c:crosses val="autoZero"/>
        <c:auto val="1"/>
        <c:lblAlgn val="ctr"/>
        <c:lblOffset val="100"/>
        <c:tickLblSkip val="1"/>
        <c:tickMarkSkip val="1"/>
        <c:noMultiLvlLbl val="0"/>
      </c:catAx>
      <c:valAx>
        <c:axId val="53949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81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0F1-4734-9EA4-F673636194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3.08</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0F1-4734-9EA4-F6736361942D}"/>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10F1-4734-9EA4-F6736361942D}"/>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7.0000000000000007E-2</c:v>
                </c:pt>
                <c:pt idx="4">
                  <c:v>#N/A</c:v>
                </c:pt>
                <c:pt idx="5">
                  <c:v>7.0000000000000007E-2</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3-10F1-4734-9EA4-F6736361942D}"/>
            </c:ext>
          </c:extLst>
        </c:ser>
        <c:ser>
          <c:idx val="4"/>
          <c:order val="4"/>
          <c:tx>
            <c:strRef>
              <c:f>データシート!$A$31</c:f>
              <c:strCache>
                <c:ptCount val="1"/>
                <c:pt idx="0">
                  <c:v>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0.19</c:v>
                </c:pt>
                <c:pt idx="2">
                  <c:v>#N/A</c:v>
                </c:pt>
                <c:pt idx="3">
                  <c:v>0.18</c:v>
                </c:pt>
                <c:pt idx="4">
                  <c:v>#N/A</c:v>
                </c:pt>
                <c:pt idx="5">
                  <c:v>0.17</c:v>
                </c:pt>
                <c:pt idx="6">
                  <c:v>#N/A</c:v>
                </c:pt>
                <c:pt idx="7">
                  <c:v>0.3</c:v>
                </c:pt>
                <c:pt idx="8">
                  <c:v>#N/A</c:v>
                </c:pt>
                <c:pt idx="9">
                  <c:v>0.28999999999999998</c:v>
                </c:pt>
              </c:numCache>
            </c:numRef>
          </c:val>
          <c:extLst xmlns:c16r2="http://schemas.microsoft.com/office/drawing/2015/06/chart">
            <c:ext xmlns:c16="http://schemas.microsoft.com/office/drawing/2014/chart" uri="{C3380CC4-5D6E-409C-BE32-E72D297353CC}">
              <c16:uniqueId val="{00000004-10F1-4734-9EA4-F6736361942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0.04</c:v>
                </c:pt>
                <c:pt idx="4">
                  <c:v>#N/A</c:v>
                </c:pt>
                <c:pt idx="5">
                  <c:v>0.36</c:v>
                </c:pt>
                <c:pt idx="6">
                  <c:v>#N/A</c:v>
                </c:pt>
                <c:pt idx="7">
                  <c:v>0.56000000000000005</c:v>
                </c:pt>
                <c:pt idx="8">
                  <c:v>#N/A</c:v>
                </c:pt>
                <c:pt idx="9">
                  <c:v>0.46</c:v>
                </c:pt>
              </c:numCache>
            </c:numRef>
          </c:val>
          <c:extLst xmlns:c16r2="http://schemas.microsoft.com/office/drawing/2015/06/chart">
            <c:ext xmlns:c16="http://schemas.microsoft.com/office/drawing/2014/chart" uri="{C3380CC4-5D6E-409C-BE32-E72D297353CC}">
              <c16:uniqueId val="{00000005-10F1-4734-9EA4-F6736361942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1.26</c:v>
                </c:pt>
                <c:pt idx="2">
                  <c:v>#N/A</c:v>
                </c:pt>
                <c:pt idx="3">
                  <c:v>1.1499999999999999</c:v>
                </c:pt>
                <c:pt idx="4">
                  <c:v>#N/A</c:v>
                </c:pt>
                <c:pt idx="5">
                  <c:v>1.63</c:v>
                </c:pt>
                <c:pt idx="6">
                  <c:v>#N/A</c:v>
                </c:pt>
                <c:pt idx="7">
                  <c:v>1.53</c:v>
                </c:pt>
                <c:pt idx="8">
                  <c:v>#N/A</c:v>
                </c:pt>
                <c:pt idx="9">
                  <c:v>1.75</c:v>
                </c:pt>
              </c:numCache>
            </c:numRef>
          </c:val>
          <c:extLst xmlns:c16r2="http://schemas.microsoft.com/office/drawing/2015/06/chart">
            <c:ext xmlns:c16="http://schemas.microsoft.com/office/drawing/2014/chart" uri="{C3380CC4-5D6E-409C-BE32-E72D297353CC}">
              <c16:uniqueId val="{00000006-10F1-4734-9EA4-F6736361942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3.36</c:v>
                </c:pt>
                <c:pt idx="2">
                  <c:v>#N/A</c:v>
                </c:pt>
                <c:pt idx="3">
                  <c:v>0.3</c:v>
                </c:pt>
                <c:pt idx="4">
                  <c:v>#N/A</c:v>
                </c:pt>
                <c:pt idx="5">
                  <c:v>2.99</c:v>
                </c:pt>
                <c:pt idx="6">
                  <c:v>#N/A</c:v>
                </c:pt>
                <c:pt idx="7">
                  <c:v>2.62</c:v>
                </c:pt>
                <c:pt idx="8">
                  <c:v>#N/A</c:v>
                </c:pt>
                <c:pt idx="9">
                  <c:v>2.13</c:v>
                </c:pt>
              </c:numCache>
            </c:numRef>
          </c:val>
          <c:extLst xmlns:c16r2="http://schemas.microsoft.com/office/drawing/2015/06/chart">
            <c:ext xmlns:c16="http://schemas.microsoft.com/office/drawing/2014/chart" uri="{C3380CC4-5D6E-409C-BE32-E72D297353CC}">
              <c16:uniqueId val="{00000007-10F1-4734-9EA4-F6736361942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2.84</c:v>
                </c:pt>
                <c:pt idx="2">
                  <c:v>#N/A</c:v>
                </c:pt>
                <c:pt idx="3">
                  <c:v>3.69</c:v>
                </c:pt>
                <c:pt idx="4">
                  <c:v>#N/A</c:v>
                </c:pt>
                <c:pt idx="5">
                  <c:v>4.1900000000000004</c:v>
                </c:pt>
                <c:pt idx="6">
                  <c:v>#N/A</c:v>
                </c:pt>
                <c:pt idx="7">
                  <c:v>3.98</c:v>
                </c:pt>
                <c:pt idx="8">
                  <c:v>#N/A</c:v>
                </c:pt>
                <c:pt idx="9">
                  <c:v>4.22</c:v>
                </c:pt>
              </c:numCache>
            </c:numRef>
          </c:val>
          <c:extLst xmlns:c16r2="http://schemas.microsoft.com/office/drawing/2015/06/chart">
            <c:ext xmlns:c16="http://schemas.microsoft.com/office/drawing/2014/chart" uri="{C3380CC4-5D6E-409C-BE32-E72D297353CC}">
              <c16:uniqueId val="{00000008-10F1-4734-9EA4-F6736361942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34.99</c:v>
                </c:pt>
                <c:pt idx="2">
                  <c:v>#N/A</c:v>
                </c:pt>
                <c:pt idx="3">
                  <c:v>38.71</c:v>
                </c:pt>
                <c:pt idx="4">
                  <c:v>#N/A</c:v>
                </c:pt>
                <c:pt idx="5">
                  <c:v>40.090000000000003</c:v>
                </c:pt>
                <c:pt idx="6">
                  <c:v>#N/A</c:v>
                </c:pt>
                <c:pt idx="7">
                  <c:v>42.37</c:v>
                </c:pt>
                <c:pt idx="8">
                  <c:v>#N/A</c:v>
                </c:pt>
                <c:pt idx="9">
                  <c:v>43.4</c:v>
                </c:pt>
              </c:numCache>
            </c:numRef>
          </c:val>
          <c:extLst xmlns:c16r2="http://schemas.microsoft.com/office/drawing/2015/06/chart">
            <c:ext xmlns:c16="http://schemas.microsoft.com/office/drawing/2014/chart" uri="{C3380CC4-5D6E-409C-BE32-E72D297353CC}">
              <c16:uniqueId val="{00000009-10F1-4734-9EA4-F6736361942D}"/>
            </c:ext>
          </c:extLst>
        </c:ser>
        <c:dLbls>
          <c:showLegendKey val="0"/>
          <c:showVal val="0"/>
          <c:showCatName val="0"/>
          <c:showSerName val="0"/>
          <c:showPercent val="0"/>
          <c:showBubbleSize val="0"/>
        </c:dLbls>
        <c:gapWidth val="150"/>
        <c:overlap val="100"/>
        <c:axId val="539498488"/>
        <c:axId val="539498880"/>
      </c:barChart>
      <c:catAx>
        <c:axId val="53949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9498880"/>
        <c:crosses val="autoZero"/>
        <c:auto val="1"/>
        <c:lblAlgn val="ctr"/>
        <c:lblOffset val="100"/>
        <c:tickLblSkip val="1"/>
        <c:tickMarkSkip val="1"/>
        <c:noMultiLvlLbl val="0"/>
      </c:catAx>
      <c:valAx>
        <c:axId val="53949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498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3223</c:v>
                </c:pt>
                <c:pt idx="5">
                  <c:v>3251</c:v>
                </c:pt>
                <c:pt idx="8">
                  <c:v>3044</c:v>
                </c:pt>
                <c:pt idx="11">
                  <c:v>3095</c:v>
                </c:pt>
                <c:pt idx="14">
                  <c:v>2899</c:v>
                </c:pt>
              </c:numCache>
            </c:numRef>
          </c:val>
          <c:extLst xmlns:c16r2="http://schemas.microsoft.com/office/drawing/2015/06/chart">
            <c:ext xmlns:c16="http://schemas.microsoft.com/office/drawing/2014/chart" uri="{C3380CC4-5D6E-409C-BE32-E72D297353CC}">
              <c16:uniqueId val="{00000000-85B8-472A-A856-20EF381744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5</c:v>
                </c:pt>
                <c:pt idx="3">
                  <c:v>4</c:v>
                </c:pt>
                <c:pt idx="6">
                  <c:v>1</c:v>
                </c:pt>
                <c:pt idx="9">
                  <c:v>0</c:v>
                </c:pt>
                <c:pt idx="12">
                  <c:v>0</c:v>
                </c:pt>
              </c:numCache>
            </c:numRef>
          </c:val>
          <c:extLst xmlns:c16r2="http://schemas.microsoft.com/office/drawing/2015/06/chart">
            <c:ext xmlns:c16="http://schemas.microsoft.com/office/drawing/2014/chart" uri="{C3380CC4-5D6E-409C-BE32-E72D297353CC}">
              <c16:uniqueId val="{00000001-85B8-472A-A856-20EF381744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5B8-472A-A856-20EF381744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19</c:v>
                </c:pt>
                <c:pt idx="12">
                  <c:v>40</c:v>
                </c:pt>
              </c:numCache>
            </c:numRef>
          </c:val>
          <c:extLst xmlns:c16r2="http://schemas.microsoft.com/office/drawing/2015/06/chart">
            <c:ext xmlns:c16="http://schemas.microsoft.com/office/drawing/2014/chart" uri="{C3380CC4-5D6E-409C-BE32-E72D297353CC}">
              <c16:uniqueId val="{00000003-85B8-472A-A856-20EF381744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532</c:v>
                </c:pt>
                <c:pt idx="3">
                  <c:v>485</c:v>
                </c:pt>
                <c:pt idx="6">
                  <c:v>533</c:v>
                </c:pt>
                <c:pt idx="9">
                  <c:v>493</c:v>
                </c:pt>
                <c:pt idx="12">
                  <c:v>417</c:v>
                </c:pt>
              </c:numCache>
            </c:numRef>
          </c:val>
          <c:extLst xmlns:c16r2="http://schemas.microsoft.com/office/drawing/2015/06/chart">
            <c:ext xmlns:c16="http://schemas.microsoft.com/office/drawing/2014/chart" uri="{C3380CC4-5D6E-409C-BE32-E72D297353CC}">
              <c16:uniqueId val="{00000004-85B8-472A-A856-20EF381744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9</c:v>
                </c:pt>
                <c:pt idx="3">
                  <c:v>9</c:v>
                </c:pt>
                <c:pt idx="6">
                  <c:v>9</c:v>
                </c:pt>
                <c:pt idx="9">
                  <c:v>9</c:v>
                </c:pt>
                <c:pt idx="12">
                  <c:v>0</c:v>
                </c:pt>
              </c:numCache>
            </c:numRef>
          </c:val>
          <c:extLst xmlns:c16r2="http://schemas.microsoft.com/office/drawing/2015/06/chart">
            <c:ext xmlns:c16="http://schemas.microsoft.com/office/drawing/2014/chart" uri="{C3380CC4-5D6E-409C-BE32-E72D297353CC}">
              <c16:uniqueId val="{00000005-85B8-472A-A856-20EF381744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5B8-472A-A856-20EF381744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4186</c:v>
                </c:pt>
                <c:pt idx="3">
                  <c:v>4724</c:v>
                </c:pt>
                <c:pt idx="6">
                  <c:v>4540</c:v>
                </c:pt>
                <c:pt idx="9">
                  <c:v>4512</c:v>
                </c:pt>
                <c:pt idx="12">
                  <c:v>4533</c:v>
                </c:pt>
              </c:numCache>
            </c:numRef>
          </c:val>
          <c:extLst xmlns:c16r2="http://schemas.microsoft.com/office/drawing/2015/06/chart">
            <c:ext xmlns:c16="http://schemas.microsoft.com/office/drawing/2014/chart" uri="{C3380CC4-5D6E-409C-BE32-E72D297353CC}">
              <c16:uniqueId val="{00000007-85B8-472A-A856-20EF381744C8}"/>
            </c:ext>
          </c:extLst>
        </c:ser>
        <c:dLbls>
          <c:showLegendKey val="0"/>
          <c:showVal val="0"/>
          <c:showCatName val="0"/>
          <c:showSerName val="0"/>
          <c:showPercent val="0"/>
          <c:showBubbleSize val="0"/>
        </c:dLbls>
        <c:gapWidth val="100"/>
        <c:overlap val="100"/>
        <c:axId val="539494176"/>
        <c:axId val="539499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1509</c:v>
                </c:pt>
                <c:pt idx="2">
                  <c:v>#N/A</c:v>
                </c:pt>
                <c:pt idx="3">
                  <c:v>#N/A</c:v>
                </c:pt>
                <c:pt idx="4">
                  <c:v>1971</c:v>
                </c:pt>
                <c:pt idx="5">
                  <c:v>#N/A</c:v>
                </c:pt>
                <c:pt idx="6">
                  <c:v>#N/A</c:v>
                </c:pt>
                <c:pt idx="7">
                  <c:v>2039</c:v>
                </c:pt>
                <c:pt idx="8">
                  <c:v>#N/A</c:v>
                </c:pt>
                <c:pt idx="9">
                  <c:v>#N/A</c:v>
                </c:pt>
                <c:pt idx="10">
                  <c:v>1938</c:v>
                </c:pt>
                <c:pt idx="11">
                  <c:v>#N/A</c:v>
                </c:pt>
                <c:pt idx="12">
                  <c:v>#N/A</c:v>
                </c:pt>
                <c:pt idx="13">
                  <c:v>2091</c:v>
                </c:pt>
                <c:pt idx="14">
                  <c:v>#N/A</c:v>
                </c:pt>
              </c:numCache>
            </c:numRef>
          </c:val>
          <c:smooth val="0"/>
          <c:extLst xmlns:c16r2="http://schemas.microsoft.com/office/drawing/2015/06/chart">
            <c:ext xmlns:c16="http://schemas.microsoft.com/office/drawing/2014/chart" uri="{C3380CC4-5D6E-409C-BE32-E72D297353CC}">
              <c16:uniqueId val="{00000008-85B8-472A-A856-20EF381744C8}"/>
            </c:ext>
          </c:extLst>
        </c:ser>
        <c:dLbls>
          <c:showLegendKey val="0"/>
          <c:showVal val="0"/>
          <c:showCatName val="0"/>
          <c:showSerName val="0"/>
          <c:showPercent val="0"/>
          <c:showBubbleSize val="0"/>
        </c:dLbls>
        <c:marker val="1"/>
        <c:smooth val="0"/>
        <c:axId val="539494176"/>
        <c:axId val="539499272"/>
      </c:lineChart>
      <c:catAx>
        <c:axId val="53949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9499272"/>
        <c:crosses val="autoZero"/>
        <c:auto val="1"/>
        <c:lblAlgn val="ctr"/>
        <c:lblOffset val="100"/>
        <c:tickLblSkip val="1"/>
        <c:tickMarkSkip val="1"/>
        <c:noMultiLvlLbl val="0"/>
      </c:catAx>
      <c:valAx>
        <c:axId val="539499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49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29954</c:v>
                </c:pt>
                <c:pt idx="5">
                  <c:v>29708</c:v>
                </c:pt>
                <c:pt idx="8">
                  <c:v>29056</c:v>
                </c:pt>
                <c:pt idx="11">
                  <c:v>31092</c:v>
                </c:pt>
                <c:pt idx="14">
                  <c:v>31484</c:v>
                </c:pt>
              </c:numCache>
            </c:numRef>
          </c:val>
          <c:extLst xmlns:c16r2="http://schemas.microsoft.com/office/drawing/2015/06/chart">
            <c:ext xmlns:c16="http://schemas.microsoft.com/office/drawing/2014/chart" uri="{C3380CC4-5D6E-409C-BE32-E72D297353CC}">
              <c16:uniqueId val="{00000000-CC15-4437-8B2B-589DFC7975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5438</c:v>
                </c:pt>
                <c:pt idx="5">
                  <c:v>4797</c:v>
                </c:pt>
                <c:pt idx="8">
                  <c:v>3718</c:v>
                </c:pt>
                <c:pt idx="11">
                  <c:v>3813</c:v>
                </c:pt>
                <c:pt idx="14">
                  <c:v>3841</c:v>
                </c:pt>
              </c:numCache>
            </c:numRef>
          </c:val>
          <c:extLst xmlns:c16r2="http://schemas.microsoft.com/office/drawing/2015/06/chart">
            <c:ext xmlns:c16="http://schemas.microsoft.com/office/drawing/2014/chart" uri="{C3380CC4-5D6E-409C-BE32-E72D297353CC}">
              <c16:uniqueId val="{00000001-CC15-4437-8B2B-589DFC7975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5366</c:v>
                </c:pt>
                <c:pt idx="5">
                  <c:v>4737</c:v>
                </c:pt>
                <c:pt idx="8">
                  <c:v>5187</c:v>
                </c:pt>
                <c:pt idx="11">
                  <c:v>5606</c:v>
                </c:pt>
                <c:pt idx="14">
                  <c:v>6215</c:v>
                </c:pt>
              </c:numCache>
            </c:numRef>
          </c:val>
          <c:extLst xmlns:c16r2="http://schemas.microsoft.com/office/drawing/2015/06/chart">
            <c:ext xmlns:c16="http://schemas.microsoft.com/office/drawing/2014/chart" uri="{C3380CC4-5D6E-409C-BE32-E72D297353CC}">
              <c16:uniqueId val="{00000002-CC15-4437-8B2B-589DFC7975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C15-4437-8B2B-589DFC7975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C15-4437-8B2B-589DFC7975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5</c:v>
                </c:pt>
                <c:pt idx="6">
                  <c:v>4</c:v>
                </c:pt>
                <c:pt idx="9">
                  <c:v>3</c:v>
                </c:pt>
                <c:pt idx="12">
                  <c:v>3</c:v>
                </c:pt>
              </c:numCache>
            </c:numRef>
          </c:val>
          <c:extLst xmlns:c16r2="http://schemas.microsoft.com/office/drawing/2015/06/chart">
            <c:ext xmlns:c16="http://schemas.microsoft.com/office/drawing/2014/chart" uri="{C3380CC4-5D6E-409C-BE32-E72D297353CC}">
              <c16:uniqueId val="{00000005-CC15-4437-8B2B-589DFC7975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5178</c:v>
                </c:pt>
                <c:pt idx="3">
                  <c:v>4753</c:v>
                </c:pt>
                <c:pt idx="6">
                  <c:v>3902</c:v>
                </c:pt>
                <c:pt idx="9">
                  <c:v>4265</c:v>
                </c:pt>
                <c:pt idx="12">
                  <c:v>4167</c:v>
                </c:pt>
              </c:numCache>
            </c:numRef>
          </c:val>
          <c:extLst xmlns:c16r2="http://schemas.microsoft.com/office/drawing/2015/06/chart">
            <c:ext xmlns:c16="http://schemas.microsoft.com/office/drawing/2014/chart" uri="{C3380CC4-5D6E-409C-BE32-E72D297353CC}">
              <c16:uniqueId val="{00000006-CC15-4437-8B2B-589DFC7975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145</c:v>
                </c:pt>
                <c:pt idx="6">
                  <c:v>330</c:v>
                </c:pt>
                <c:pt idx="9">
                  <c:v>343</c:v>
                </c:pt>
                <c:pt idx="12">
                  <c:v>313</c:v>
                </c:pt>
              </c:numCache>
            </c:numRef>
          </c:val>
          <c:extLst xmlns:c16r2="http://schemas.microsoft.com/office/drawing/2015/06/chart">
            <c:ext xmlns:c16="http://schemas.microsoft.com/office/drawing/2014/chart" uri="{C3380CC4-5D6E-409C-BE32-E72D297353CC}">
              <c16:uniqueId val="{00000007-CC15-4437-8B2B-589DFC7975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10216</c:v>
                </c:pt>
                <c:pt idx="3">
                  <c:v>8081</c:v>
                </c:pt>
                <c:pt idx="6">
                  <c:v>6016</c:v>
                </c:pt>
                <c:pt idx="9">
                  <c:v>5719</c:v>
                </c:pt>
                <c:pt idx="12">
                  <c:v>5499</c:v>
                </c:pt>
              </c:numCache>
            </c:numRef>
          </c:val>
          <c:extLst xmlns:c16r2="http://schemas.microsoft.com/office/drawing/2015/06/chart">
            <c:ext xmlns:c16="http://schemas.microsoft.com/office/drawing/2014/chart" uri="{C3380CC4-5D6E-409C-BE32-E72D297353CC}">
              <c16:uniqueId val="{00000008-CC15-4437-8B2B-589DFC7975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C15-4437-8B2B-589DFC7975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41295</c:v>
                </c:pt>
                <c:pt idx="3">
                  <c:v>40295</c:v>
                </c:pt>
                <c:pt idx="6">
                  <c:v>39096</c:v>
                </c:pt>
                <c:pt idx="9">
                  <c:v>39931</c:v>
                </c:pt>
                <c:pt idx="12">
                  <c:v>39441</c:v>
                </c:pt>
              </c:numCache>
            </c:numRef>
          </c:val>
          <c:extLst xmlns:c16r2="http://schemas.microsoft.com/office/drawing/2015/06/chart">
            <c:ext xmlns:c16="http://schemas.microsoft.com/office/drawing/2014/chart" uri="{C3380CC4-5D6E-409C-BE32-E72D297353CC}">
              <c16:uniqueId val="{0000000A-CC15-4437-8B2B-589DFC7975BC}"/>
            </c:ext>
          </c:extLst>
        </c:ser>
        <c:dLbls>
          <c:showLegendKey val="0"/>
          <c:showVal val="0"/>
          <c:showCatName val="0"/>
          <c:showSerName val="0"/>
          <c:showPercent val="0"/>
          <c:showBubbleSize val="0"/>
        </c:dLbls>
        <c:gapWidth val="100"/>
        <c:overlap val="100"/>
        <c:axId val="539499664"/>
        <c:axId val="539497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15934</c:v>
                </c:pt>
                <c:pt idx="2">
                  <c:v>#N/A</c:v>
                </c:pt>
                <c:pt idx="3">
                  <c:v>#N/A</c:v>
                </c:pt>
                <c:pt idx="4">
                  <c:v>14037</c:v>
                </c:pt>
                <c:pt idx="5">
                  <c:v>#N/A</c:v>
                </c:pt>
                <c:pt idx="6">
                  <c:v>#N/A</c:v>
                </c:pt>
                <c:pt idx="7">
                  <c:v>11387</c:v>
                </c:pt>
                <c:pt idx="8">
                  <c:v>#N/A</c:v>
                </c:pt>
                <c:pt idx="9">
                  <c:v>#N/A</c:v>
                </c:pt>
                <c:pt idx="10">
                  <c:v>9751</c:v>
                </c:pt>
                <c:pt idx="11">
                  <c:v>#N/A</c:v>
                </c:pt>
                <c:pt idx="12">
                  <c:v>#N/A</c:v>
                </c:pt>
                <c:pt idx="13">
                  <c:v>7884</c:v>
                </c:pt>
                <c:pt idx="14">
                  <c:v>#N/A</c:v>
                </c:pt>
              </c:numCache>
            </c:numRef>
          </c:val>
          <c:smooth val="0"/>
          <c:extLst xmlns:c16r2="http://schemas.microsoft.com/office/drawing/2015/06/chart">
            <c:ext xmlns:c16="http://schemas.microsoft.com/office/drawing/2014/chart" uri="{C3380CC4-5D6E-409C-BE32-E72D297353CC}">
              <c16:uniqueId val="{0000000B-CC15-4437-8B2B-589DFC7975BC}"/>
            </c:ext>
          </c:extLst>
        </c:ser>
        <c:dLbls>
          <c:showLegendKey val="0"/>
          <c:showVal val="0"/>
          <c:showCatName val="0"/>
          <c:showSerName val="0"/>
          <c:showPercent val="0"/>
          <c:showBubbleSize val="0"/>
        </c:dLbls>
        <c:marker val="1"/>
        <c:smooth val="0"/>
        <c:axId val="539499664"/>
        <c:axId val="539497312"/>
      </c:lineChart>
      <c:catAx>
        <c:axId val="53949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9497312"/>
        <c:crosses val="autoZero"/>
        <c:auto val="1"/>
        <c:lblAlgn val="ctr"/>
        <c:lblOffset val="100"/>
        <c:tickLblSkip val="1"/>
        <c:tickMarkSkip val="1"/>
        <c:noMultiLvlLbl val="0"/>
      </c:catAx>
      <c:valAx>
        <c:axId val="53949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49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2312</c:v>
                </c:pt>
                <c:pt idx="1">
                  <c:v>2314</c:v>
                </c:pt>
                <c:pt idx="2">
                  <c:v>2615</c:v>
                </c:pt>
              </c:numCache>
            </c:numRef>
          </c:val>
          <c:extLst xmlns:c16r2="http://schemas.microsoft.com/office/drawing/2015/06/chart">
            <c:ext xmlns:c16="http://schemas.microsoft.com/office/drawing/2014/chart" uri="{C3380CC4-5D6E-409C-BE32-E72D297353CC}">
              <c16:uniqueId val="{00000000-A41B-4B0A-B567-50269BE99B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1036</c:v>
                </c:pt>
                <c:pt idx="1">
                  <c:v>1039</c:v>
                </c:pt>
                <c:pt idx="2">
                  <c:v>539</c:v>
                </c:pt>
              </c:numCache>
            </c:numRef>
          </c:val>
          <c:extLst xmlns:c16r2="http://schemas.microsoft.com/office/drawing/2015/06/chart">
            <c:ext xmlns:c16="http://schemas.microsoft.com/office/drawing/2014/chart" uri="{C3380CC4-5D6E-409C-BE32-E72D297353CC}">
              <c16:uniqueId val="{00000001-A41B-4B0A-B567-50269BE99B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1070</c:v>
                </c:pt>
                <c:pt idx="1">
                  <c:v>1427</c:v>
                </c:pt>
                <c:pt idx="2">
                  <c:v>1954</c:v>
                </c:pt>
              </c:numCache>
            </c:numRef>
          </c:val>
          <c:extLst xmlns:c16r2="http://schemas.microsoft.com/office/drawing/2015/06/chart">
            <c:ext xmlns:c16="http://schemas.microsoft.com/office/drawing/2014/chart" uri="{C3380CC4-5D6E-409C-BE32-E72D297353CC}">
              <c16:uniqueId val="{00000002-A41B-4B0A-B567-50269BE99B34}"/>
            </c:ext>
          </c:extLst>
        </c:ser>
        <c:dLbls>
          <c:showLegendKey val="0"/>
          <c:showVal val="0"/>
          <c:showCatName val="0"/>
          <c:showSerName val="0"/>
          <c:showPercent val="0"/>
          <c:showBubbleSize val="0"/>
        </c:dLbls>
        <c:gapWidth val="120"/>
        <c:overlap val="100"/>
        <c:axId val="539500448"/>
        <c:axId val="539498096"/>
      </c:barChart>
      <c:catAx>
        <c:axId val="53950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9498096"/>
        <c:crosses val="autoZero"/>
        <c:auto val="1"/>
        <c:lblAlgn val="ctr"/>
        <c:lblOffset val="100"/>
        <c:tickLblSkip val="1"/>
        <c:tickMarkSkip val="1"/>
        <c:noMultiLvlLbl val="0"/>
      </c:catAx>
      <c:valAx>
        <c:axId val="5394980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950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3A5-4365-9783-F32228103E8B}"/>
                </c:ext>
                <c:ext xmlns:c15="http://schemas.microsoft.com/office/drawing/2012/chart" uri="{CE6537A1-D6FC-4f65-9D91-7224C49458BB}">
                  <c15:dlblFieldTable>
                    <c15:dlblFTEntry>
                      <c15:txfldGUID>{8D81A24E-9622-40F8-A535-86F87B5AFDCD}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3A5-4365-9783-F32228103E8B}"/>
                </c:ext>
                <c:ext xmlns:c15="http://schemas.microsoft.com/office/drawing/2012/chart" uri="{CE6537A1-D6FC-4f65-9D91-7224C49458BB}">
                  <c15:dlblFieldTable>
                    <c15:dlblFTEntry>
                      <c15:txfldGUID>{572F66C2-0BE3-4735-B829-D13E167192AE}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3A5-4365-9783-F32228103E8B}"/>
                </c:ext>
                <c:ext xmlns:c15="http://schemas.microsoft.com/office/drawing/2012/chart" uri="{CE6537A1-D6FC-4f65-9D91-7224C49458BB}">
                  <c15:dlblFieldTable>
                    <c15:dlblFTEntry>
                      <c15:txfldGUID>{2A118FC4-C547-4777-9515-185C7C157807}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3A5-4365-9783-F32228103E8B}"/>
                </c:ext>
                <c:ext xmlns:c15="http://schemas.microsoft.com/office/drawing/2012/chart" uri="{CE6537A1-D6FC-4f65-9D91-7224C49458BB}">
                  <c15:dlblFieldTable>
                    <c15:dlblFTEntry>
                      <c15:txfldGUID>{FD8D1C85-B39E-4059-8E03-F9A01527E9A1}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3A5-4365-9783-F32228103E8B}"/>
                </c:ext>
                <c:ext xmlns:c15="http://schemas.microsoft.com/office/drawing/2012/chart" uri="{CE6537A1-D6FC-4f65-9D91-7224C49458BB}">
                  <c15:dlblFieldTable>
                    <c15:dlblFTEntry>
                      <c15:txfldGUID>{51CB95FB-6CF5-4CD6-9C0F-1A95C52A9897}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3A5-4365-9783-F32228103E8B}"/>
                </c:ext>
                <c:ext xmlns:c15="http://schemas.microsoft.com/office/drawing/2012/chart" uri="{CE6537A1-D6FC-4f65-9D91-7224C49458BB}">
                  <c15:dlblFieldTable>
                    <c15:dlblFTEntry>
                      <c15:txfldGUID>{6CA6BF71-3D87-47DB-93EC-44AF92F04FA0}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3A5-4365-9783-F32228103E8B}"/>
                </c:ext>
                <c:ext xmlns:c15="http://schemas.microsoft.com/office/drawing/2012/chart" uri="{CE6537A1-D6FC-4f65-9D91-7224C49458BB}">
                  <c15:dlblFieldTable>
                    <c15:dlblFTEntry>
                      <c15:txfldGUID>{8CB045CF-1986-4EB3-BB43-10E8FF64AE89}</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3A5-4365-9783-F32228103E8B}"/>
                </c:ext>
                <c:ext xmlns:c15="http://schemas.microsoft.com/office/drawing/2012/chart" uri="{CE6537A1-D6FC-4f65-9D91-7224C49458BB}">
                  <c15:layout/>
                  <c15:dlblFieldTable>
                    <c15:dlblFTEntry>
                      <c15:txfldGUID>{4EAF373D-6222-4553-A7B0-03B52CFFFA43}</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3A5-4365-9783-F32228103E8B}"/>
                </c:ext>
                <c:ext xmlns:c15="http://schemas.microsoft.com/office/drawing/2012/chart" uri="{CE6537A1-D6FC-4f65-9D91-7224C49458BB}">
                  <c15:layout/>
                  <c15:dlblFieldTable>
                    <c15:dlblFTEntry>
                      <c15:txfldGUID>{8EB19147-68BB-4BF4-BA77-11DC8D6561B5}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77.599999999999994</c:v>
                </c:pt>
                <c:pt idx="32">
                  <c:v>74.7</c:v>
                </c:pt>
              </c:numCache>
            </c:numRef>
          </c:xVal>
          <c:yVal>
            <c:numRef>
              <c:f>公会計指標分析・財政指標組合せ分析表!$BP$51:$DC$51</c:f>
              <c:numCache>
                <c:formatCode>#,##0.0;"▲ "#,##0.0</c:formatCode>
                <c:ptCount val="40"/>
                <c:pt idx="24">
                  <c:v>61.7</c:v>
                </c:pt>
                <c:pt idx="32">
                  <c:v>49.3</c:v>
                </c:pt>
              </c:numCache>
            </c:numRef>
          </c:yVal>
          <c:smooth val="0"/>
          <c:extLst xmlns:c16r2="http://schemas.microsoft.com/office/drawing/2015/06/chart">
            <c:ext xmlns:c16="http://schemas.microsoft.com/office/drawing/2014/chart" uri="{C3380CC4-5D6E-409C-BE32-E72D297353CC}">
              <c16:uniqueId val="{00000009-E3A5-4365-9783-F32228103E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3A5-4365-9783-F32228103E8B}"/>
                </c:ext>
                <c:ext xmlns:c15="http://schemas.microsoft.com/office/drawing/2012/chart" uri="{CE6537A1-D6FC-4f65-9D91-7224C49458BB}">
                  <c15:dlblFieldTable>
                    <c15:dlblFTEntry>
                      <c15:txfldGUID>{10FCE543-C601-4E1D-A8D2-3AC53B3FBC6E}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3A5-4365-9783-F32228103E8B}"/>
                </c:ext>
                <c:ext xmlns:c15="http://schemas.microsoft.com/office/drawing/2012/chart" uri="{CE6537A1-D6FC-4f65-9D91-7224C49458BB}">
                  <c15:dlblFieldTable>
                    <c15:dlblFTEntry>
                      <c15:txfldGUID>{481FD59B-ED95-46BA-A338-7412026D26B6}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3A5-4365-9783-F32228103E8B}"/>
                </c:ext>
                <c:ext xmlns:c15="http://schemas.microsoft.com/office/drawing/2012/chart" uri="{CE6537A1-D6FC-4f65-9D91-7224C49458BB}">
                  <c15:dlblFieldTable>
                    <c15:dlblFTEntry>
                      <c15:txfldGUID>{524B6E3F-FF7D-42B2-A2CE-BE4EC971F889}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3A5-4365-9783-F32228103E8B}"/>
                </c:ext>
                <c:ext xmlns:c15="http://schemas.microsoft.com/office/drawing/2012/chart" uri="{CE6537A1-D6FC-4f65-9D91-7224C49458BB}">
                  <c15:dlblFieldTable>
                    <c15:dlblFTEntry>
                      <c15:txfldGUID>{FC0E7EE8-1409-4B12-9EE5-844148931398}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3A5-4365-9783-F32228103E8B}"/>
                </c:ext>
                <c:ext xmlns:c15="http://schemas.microsoft.com/office/drawing/2012/chart" uri="{CE6537A1-D6FC-4f65-9D91-7224C49458BB}">
                  <c15:dlblFieldTable>
                    <c15:dlblFTEntry>
                      <c15:txfldGUID>{77EC74AB-3347-4E32-BA5F-C0DF4BDBB3DE}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3A5-4365-9783-F32228103E8B}"/>
                </c:ext>
                <c:ext xmlns:c15="http://schemas.microsoft.com/office/drawing/2012/chart" uri="{CE6537A1-D6FC-4f65-9D91-7224C49458BB}">
                  <c15:dlblFieldTable>
                    <c15:dlblFTEntry>
                      <c15:txfldGUID>{C7848F55-03F0-48FF-8F91-52FAC7FD0994}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3A5-4365-9783-F32228103E8B}"/>
                </c:ext>
                <c:ext xmlns:c15="http://schemas.microsoft.com/office/drawing/2012/chart" uri="{CE6537A1-D6FC-4f65-9D91-7224C49458BB}">
                  <c15:dlblFieldTable>
                    <c15:dlblFTEntry>
                      <c15:txfldGUID>{315CF56D-0968-4204-B653-7B154CCC9EDC}</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3A5-4365-9783-F32228103E8B}"/>
                </c:ext>
                <c:ext xmlns:c15="http://schemas.microsoft.com/office/drawing/2012/chart" uri="{CE6537A1-D6FC-4f65-9D91-7224C49458BB}">
                  <c15:layout/>
                  <c15:dlblFieldTable>
                    <c15:dlblFTEntry>
                      <c15:txfldGUID>{37CB72CE-C288-4054-A837-C6ED9AD4659E}</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3A5-4365-9783-F32228103E8B}"/>
                </c:ext>
                <c:ext xmlns:c15="http://schemas.microsoft.com/office/drawing/2012/chart" uri="{CE6537A1-D6FC-4f65-9D91-7224C49458BB}">
                  <c15:layout/>
                  <c15:dlblFieldTable>
                    <c15:dlblFTEntry>
                      <c15:txfldGUID>{62E3339C-AA6B-4825-8E41-C0D1FE428994}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E3A5-4365-9783-F32228103E8B}"/>
            </c:ext>
          </c:extLst>
        </c:ser>
        <c:dLbls>
          <c:showLegendKey val="0"/>
          <c:showVal val="1"/>
          <c:showCatName val="0"/>
          <c:showSerName val="0"/>
          <c:showPercent val="0"/>
          <c:showBubbleSize val="0"/>
        </c:dLbls>
        <c:axId val="539494568"/>
        <c:axId val="539493784"/>
      </c:scatterChart>
      <c:valAx>
        <c:axId val="539494568"/>
        <c:scaling>
          <c:orientation val="minMax"/>
          <c:max val="80"/>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9493784"/>
        <c:crosses val="autoZero"/>
        <c:crossBetween val="midCat"/>
      </c:valAx>
      <c:valAx>
        <c:axId val="539493784"/>
        <c:scaling>
          <c:orientation val="minMax"/>
          <c:max val="6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9494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3DE-47EB-B94D-2C0351E2CEED}"/>
                </c:ext>
                <c:ext xmlns:c15="http://schemas.microsoft.com/office/drawing/2012/chart" uri="{CE6537A1-D6FC-4f65-9D91-7224C49458BB}">
                  <c15:layout/>
                  <c15:dlblFieldTable>
                    <c15:dlblFTEntry>
                      <c15:txfldGUID>{BAD31746-A287-4E9D-A262-19C537088B57}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DE-47EB-B94D-2C0351E2CEED}"/>
                </c:ext>
                <c:ext xmlns:c15="http://schemas.microsoft.com/office/drawing/2012/chart" uri="{CE6537A1-D6FC-4f65-9D91-7224C49458BB}">
                  <c15:dlblFieldTable>
                    <c15:dlblFTEntry>
                      <c15:txfldGUID>{421D683A-A2EB-45EE-9E70-629C61363186}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3DE-47EB-B94D-2C0351E2CEED}"/>
                </c:ext>
                <c:ext xmlns:c15="http://schemas.microsoft.com/office/drawing/2012/chart" uri="{CE6537A1-D6FC-4f65-9D91-7224C49458BB}">
                  <c15:dlblFieldTable>
                    <c15:dlblFTEntry>
                      <c15:txfldGUID>{0999923B-3655-4F09-A260-C7162BD44512}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3DE-47EB-B94D-2C0351E2CEED}"/>
                </c:ext>
                <c:ext xmlns:c15="http://schemas.microsoft.com/office/drawing/2012/chart" uri="{CE6537A1-D6FC-4f65-9D91-7224C49458BB}">
                  <c15:dlblFieldTable>
                    <c15:dlblFTEntry>
                      <c15:txfldGUID>{DB9843E5-94DD-4818-8939-910A005F841A}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3DE-47EB-B94D-2C0351E2CEED}"/>
                </c:ext>
                <c:ext xmlns:c15="http://schemas.microsoft.com/office/drawing/2012/chart" uri="{CE6537A1-D6FC-4f65-9D91-7224C49458BB}">
                  <c15:dlblFieldTable>
                    <c15:dlblFTEntry>
                      <c15:txfldGUID>{3E00C143-9EE6-4EBE-BA95-67C9F10D8CAB}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3DE-47EB-B94D-2C0351E2CEED}"/>
                </c:ext>
                <c:ext xmlns:c15="http://schemas.microsoft.com/office/drawing/2012/chart" uri="{CE6537A1-D6FC-4f65-9D91-7224C49458BB}">
                  <c15:layout/>
                  <c15:dlblFieldTable>
                    <c15:dlblFTEntry>
                      <c15:txfldGUID>{3C6E0584-16D6-4FC0-9AA7-DBD90D3F1526}</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3DE-47EB-B94D-2C0351E2CEED}"/>
                </c:ext>
                <c:ext xmlns:c15="http://schemas.microsoft.com/office/drawing/2012/chart" uri="{CE6537A1-D6FC-4f65-9D91-7224C49458BB}">
                  <c15:layout/>
                  <c15:dlblFieldTable>
                    <c15:dlblFTEntry>
                      <c15:txfldGUID>{8F259A13-FBF1-4D88-B911-D96AE6125AB1}</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3DE-47EB-B94D-2C0351E2CEED}"/>
                </c:ext>
                <c:ext xmlns:c15="http://schemas.microsoft.com/office/drawing/2012/chart" uri="{CE6537A1-D6FC-4f65-9D91-7224C49458BB}">
                  <c15:layout/>
                  <c15:dlblFieldTable>
                    <c15:dlblFTEntry>
                      <c15:txfldGUID>{B8A1B8F7-D08A-4CF5-A742-357CA17EE6F7}</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3DE-47EB-B94D-2C0351E2CEED}"/>
                </c:ext>
                <c:ext xmlns:c15="http://schemas.microsoft.com/office/drawing/2012/chart" uri="{CE6537A1-D6FC-4f65-9D91-7224C49458BB}">
                  <c15:layout/>
                  <c15:dlblFieldTable>
                    <c15:dlblFTEntry>
                      <c15:txfldGUID>{219AC379-3CBD-41DC-9740-8D426CB527C7}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10.9</c:v>
                </c:pt>
                <c:pt idx="16">
                  <c:v>11.6</c:v>
                </c:pt>
                <c:pt idx="24">
                  <c:v>12.6</c:v>
                </c:pt>
                <c:pt idx="32">
                  <c:v>12.7</c:v>
                </c:pt>
              </c:numCache>
            </c:numRef>
          </c:xVal>
          <c:yVal>
            <c:numRef>
              <c:f>公会計指標分析・財政指標組合せ分析表!$BP$73:$DC$73</c:f>
              <c:numCache>
                <c:formatCode>#,##0.0;"▲ "#,##0.0</c:formatCode>
                <c:ptCount val="40"/>
                <c:pt idx="0">
                  <c:v>100</c:v>
                </c:pt>
                <c:pt idx="8">
                  <c:v>90.7</c:v>
                </c:pt>
                <c:pt idx="16">
                  <c:v>71.5</c:v>
                </c:pt>
                <c:pt idx="24">
                  <c:v>61.7</c:v>
                </c:pt>
                <c:pt idx="32">
                  <c:v>49.3</c:v>
                </c:pt>
              </c:numCache>
            </c:numRef>
          </c:yVal>
          <c:smooth val="0"/>
          <c:extLst xmlns:c16r2="http://schemas.microsoft.com/office/drawing/2015/06/chart">
            <c:ext xmlns:c16="http://schemas.microsoft.com/office/drawing/2014/chart" uri="{C3380CC4-5D6E-409C-BE32-E72D297353CC}">
              <c16:uniqueId val="{00000009-43DE-47EB-B94D-2C0351E2CE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3DE-47EB-B94D-2C0351E2CEED}"/>
                </c:ext>
                <c:ext xmlns:c15="http://schemas.microsoft.com/office/drawing/2012/chart" uri="{CE6537A1-D6FC-4f65-9D91-7224C49458BB}">
                  <c15:layout/>
                  <c15:dlblFieldTable>
                    <c15:dlblFTEntry>
                      <c15:txfldGUID>{160B7EFD-CADC-471E-9C59-424BB07D252B}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3DE-47EB-B94D-2C0351E2CEED}"/>
                </c:ext>
                <c:ext xmlns:c15="http://schemas.microsoft.com/office/drawing/2012/chart" uri="{CE6537A1-D6FC-4f65-9D91-7224C49458BB}">
                  <c15:dlblFieldTable>
                    <c15:dlblFTEntry>
                      <c15:txfldGUID>{9A7DD7F4-BBAB-41C3-8AF9-994D2BA0CCA3}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3DE-47EB-B94D-2C0351E2CEED}"/>
                </c:ext>
                <c:ext xmlns:c15="http://schemas.microsoft.com/office/drawing/2012/chart" uri="{CE6537A1-D6FC-4f65-9D91-7224C49458BB}">
                  <c15:dlblFieldTable>
                    <c15:dlblFTEntry>
                      <c15:txfldGUID>{8829E3A0-C44D-46BF-845D-1E7B8F1F0280}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3DE-47EB-B94D-2C0351E2CEED}"/>
                </c:ext>
                <c:ext xmlns:c15="http://schemas.microsoft.com/office/drawing/2012/chart" uri="{CE6537A1-D6FC-4f65-9D91-7224C49458BB}">
                  <c15:dlblFieldTable>
                    <c15:dlblFTEntry>
                      <c15:txfldGUID>{D2B59BC2-6741-4DD4-9875-6D3CC2954672}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3DE-47EB-B94D-2C0351E2CEED}"/>
                </c:ext>
                <c:ext xmlns:c15="http://schemas.microsoft.com/office/drawing/2012/chart" uri="{CE6537A1-D6FC-4f65-9D91-7224C49458BB}">
                  <c15:dlblFieldTable>
                    <c15:dlblFTEntry>
                      <c15:txfldGUID>{3C3877BB-4F78-4658-BECA-A26FA7E15283}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3DE-47EB-B94D-2C0351E2CEED}"/>
                </c:ext>
                <c:ext xmlns:c15="http://schemas.microsoft.com/office/drawing/2012/chart" uri="{CE6537A1-D6FC-4f65-9D91-7224C49458BB}">
                  <c15:layout/>
                  <c15:dlblFieldTable>
                    <c15:dlblFTEntry>
                      <c15:txfldGUID>{E304DFC4-5F44-42E4-ADC5-9E86D9AA1326}</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4204183093026035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3DE-47EB-B94D-2C0351E2CEED}"/>
                </c:ext>
                <c:ext xmlns:c15="http://schemas.microsoft.com/office/drawing/2012/chart" uri="{CE6537A1-D6FC-4f65-9D91-7224C49458BB}">
                  <c15:layout/>
                  <c15:dlblFieldTable>
                    <c15:dlblFTEntry>
                      <c15:txfldGUID>{9B558372-D575-4AAD-86A7-63854CC8615D}</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919180014519526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3DE-47EB-B94D-2C0351E2CEED}"/>
                </c:ext>
                <c:ext xmlns:c15="http://schemas.microsoft.com/office/drawing/2012/chart" uri="{CE6537A1-D6FC-4f65-9D91-7224C49458BB}">
                  <c15:layout/>
                  <c15:dlblFieldTable>
                    <c15:dlblFTEntry>
                      <c15:txfldGUID>{4249514B-54BA-4518-940D-831AD58E1C20}</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3DE-47EB-B94D-2C0351E2CEED}"/>
                </c:ext>
                <c:ext xmlns:c15="http://schemas.microsoft.com/office/drawing/2012/chart" uri="{CE6537A1-D6FC-4f65-9D91-7224C49458BB}">
                  <c15:layout/>
                  <c15:dlblFieldTable>
                    <c15:dlblFTEntry>
                      <c15:txfldGUID>{A6292820-2EE2-4B1A-86C1-67D21F476ED2}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43DE-47EB-B94D-2C0351E2CEED}"/>
            </c:ext>
          </c:extLst>
        </c:ser>
        <c:dLbls>
          <c:showLegendKey val="0"/>
          <c:showVal val="1"/>
          <c:showCatName val="0"/>
          <c:showSerName val="0"/>
          <c:showPercent val="0"/>
          <c:showBubbleSize val="0"/>
        </c:dLbls>
        <c:axId val="539496528"/>
        <c:axId val="539497704"/>
      </c:scatterChart>
      <c:valAx>
        <c:axId val="539496528"/>
        <c:scaling>
          <c:orientation val="minMax"/>
          <c:max val="13.29999999999999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9497704"/>
        <c:crosses val="autoZero"/>
        <c:crossBetween val="midCat"/>
      </c:valAx>
      <c:valAx>
        <c:axId val="539497704"/>
        <c:scaling>
          <c:orientation val="minMax"/>
          <c:max val="112"/>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94965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費比率については、平成２６年度より改悪傾向となっている。これは第三セクター等改革推進債の償還が始まったことが主な要因である。引き続き各種事務事業の見直しを通じて市債の発行を抑制し、公債費の削減に努めていく。また、やむを得ず市債を発行する際は、交付税算入のある有利な市債の発行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事業の精査及び市債発行の抑制による市債残高の減少等の要因により将来負担額が順調に減少している。今後も将来負担軽減のため市債の発行を抑制し、財政の健全化に努める。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奈良県大和郡山市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財政調整基金において約３億円積み立て、また庁舎建設基金において約７億円の積立を行った反面、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減債基金において、５億円の取り崩しを行った。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以上のような要因により、基金全体としては約３億２千万円の増となった。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将来のため、積極的な基金積立を心がけていく。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福祉基金：多様化し、高度化する福祉に対応し、市民の福祉の向上を図るため。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青少年育成基金：青少年が自主的、積極的に心身を鍛錬し、自らが社会的責任と役割を自覚して、郷土愛に満ちた豊かな人間形成を図るため。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ふるさと応援基金：大和郡山市を応援しようという方から広く寄附金を募り、個性豊かで活力あるまちづくりに資するため。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中央公民館クラブ活動振興基金：大和郡山市中央公民館及び大和郡山市立体育館のクラブ活動を通じて、市民の実際生活に即する教養の向上、健康の増進、情操の純化を図るため。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福祉基金において福祉ゾーン整備事業に充てるため約１億円を取り崩した反面、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庁舎建設基金において約７億円を積み立てたことなどから、全体としては増加している。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庁舎建設基金については、庁舎建設工事の財源として活用予定。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ふるさと応援基金については、寄附目的にあわせた事業に活用予定。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福祉基金、青少年育成基金、中央公民館クラブ活動振興基金については、それぞれの基金事業において、適切な果実運用に努める。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決算状況を勘案しつつ、約３億円の積立を行ったため。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安定した財政運営のため、積極的な基金積立に努める。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起債償還における財源不足を補うため、５億円を取り崩したため。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起債償還にかかる必要額について、適切な基金積立に努める。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35770BC2-EE0D-4467-83AC-4C171F7963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3E1CC7B4-7430-4CD9-B649-9329C680E0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526E0438-0B9A-4724-AB90-E6ECB91DADA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94F34CE-431F-45B7-90BD-1677B84E476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713E650B-2E23-464F-8682-3DBE992BD57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F9BE2C-E7F7-4A53-9549-5DF80109C07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8588A451-EB29-43A1-A7B4-F205709B7EF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BC7D863-B82B-443F-AB02-A85CE68EBC4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E659746-CB84-4B5B-83F9-9FE37C376B1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976153A6-61EB-47BC-A64B-11AF8EC7F52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6FDE2EB9-608E-4E04-B1E8-2C3E479160F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BDE1C319-FFE5-44B0-8DB3-AEE3CDEF61A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87,222
86,509
42.69
32,559,198
32,058,357
444,538
18,358,847
39,440,987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50943553-CF84-4925-A4CA-38C2862A7F9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C6DB6B9C-5C85-4466-9A7D-24DF637DD15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3DA002A7-F393-45AB-9A8C-251EDE95C8F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D0BCF82A-E9E4-443C-BD8A-B649D963654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F6E05E2-DCFF-488A-A643-8F5BFB0B292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F1260866-53A8-415D-8218-31A4DA463AE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4663EA6B-3B89-4EC4-9116-422C88A9B9C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DEB16EBD-0267-41EA-A8E3-530B1BD258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42956AC8-74F8-421B-BBB2-456A51DBD6B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DB2621D6-D997-4469-AC92-4BC73BCECB1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A8871048-BFEC-40F2-8904-A39CC72FA34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26C98372-856E-4C3D-9BF3-9AC7F1E0368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E4068E8-F3D8-4A5D-8EBC-A267D9D1138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99F6C644-DC46-4256-B243-7C3CB4F558C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43EF5593-EC6F-4DC5-A731-46FF826EC8B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9CBE2320-8D7F-4005-AD51-963703E7AC5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1D11324B-2859-4082-AA21-7CA13C4ADB9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15516E80-7E95-4EFC-99C7-2D787C6BB52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xmlns="" id="{446D47ED-A02B-46A1-A4BC-C633323E973A}"/>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213243E4-2B7C-472E-BE7F-6BB34E13B3A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xmlns="" id="{687690E9-A540-4F10-98AF-05672B5F4904}"/>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B5AD34D2-A148-478F-877C-C3DF821BE45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B3307517-A9BA-4912-A9E2-83CB1959FB9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7066B107-4DBB-4935-BA38-B18A9684F5D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60CD3794-6BB4-4FBB-868B-3B287280DEC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ABB52E2C-5E7A-4076-AC14-B3443247DDE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E68D2B55-0497-4D19-AEE7-FCBBF5194BB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9B100ED1-B09B-4F6B-AA22-BEC815CAA77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FCC877A6-98B4-49B2-843D-6984537DFCE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ADF18A6B-41DE-479F-9465-0A33B33AFF6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4D978600-BBF3-4EF7-AA92-87C984D86A9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719AD4A2-8E4C-4748-9A3D-0D470F295B5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3A676167-AADB-4C7F-BA5C-C473672355F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248F8F16-3E3C-4E01-95AE-3F3D1ECAD1D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７年度に大和郡山市公共施設等総合管理計画を策定し、人口動向や新たな市民ニーズ等の変化に対応した見直しを図り、運営方法の見直し等によりコスト削減を図るだけではなく、サービスの縮小や廃止を進めているため、平成２９年度は、平成２８年度より減価償却率が減少したと思われ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B16CE120-9C6D-4D7A-822C-C229A61D2E5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7D11CC18-D164-49D8-8C47-1B651185EE5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D3266D00-A773-4BBD-BC96-52FCF5B2D85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1E9ED50A-F7EE-4CA8-90F6-EA149481063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ABCA121D-1C5A-44D7-ABF2-0A0249CE6FD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55366844-12BE-4D86-B74B-89030A4FDB9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2EDB1E15-5587-4728-93C8-474FE08B2AD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5BF4DBD9-DE20-4D25-815F-1536BFAB248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E031F49E-20B8-478D-8602-446776CEF78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41337939-3202-4450-A975-2CDE682AFC9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EA9D7A93-10ED-40CF-AE5A-3364D7A2842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AF28B0C1-5C6A-41EF-91D9-465606DC950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6F61194A-1786-4AE5-A8D1-A7178C74E2B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D5B589F9-A0A8-4D32-A8C9-A7B3E9B748F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095E79CE-A9D3-406F-A5E6-1450720C931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DED99030-5B05-4CE0-81E8-1C894CE8930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xmlns="" id="{902A7365-76D3-4642-B17E-30752AC8547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D98C7A13-9162-4CDF-974A-6588AFB2E2B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a:extLst>
            <a:ext uri="{FF2B5EF4-FFF2-40B4-BE49-F238E27FC236}">
              <a16:creationId xmlns:a16="http://schemas.microsoft.com/office/drawing/2014/main" xmlns="" id="{C7938B62-4CAA-4E4A-B7E2-C0111FA33F0D}"/>
            </a:ext>
          </a:extLst>
        </xdr:cNvPr>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a:extLst>
            <a:ext uri="{FF2B5EF4-FFF2-40B4-BE49-F238E27FC236}">
              <a16:creationId xmlns:a16="http://schemas.microsoft.com/office/drawing/2014/main" xmlns="" id="{9C8541D5-1D38-4C48-9351-C2D3B10E8F98}"/>
            </a:ext>
          </a:extLst>
        </xdr:cNvPr>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a:extLst>
            <a:ext uri="{FF2B5EF4-FFF2-40B4-BE49-F238E27FC236}">
              <a16:creationId xmlns:a16="http://schemas.microsoft.com/office/drawing/2014/main" xmlns="" id="{B63692FB-515E-4AB6-98E6-78620F18958E}"/>
            </a:ext>
          </a:extLst>
        </xdr:cNvPr>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a:extLst>
            <a:ext uri="{FF2B5EF4-FFF2-40B4-BE49-F238E27FC236}">
              <a16:creationId xmlns:a16="http://schemas.microsoft.com/office/drawing/2014/main" xmlns="" id="{E276EAD8-477A-43B8-86F0-1355C1DEDCBA}"/>
            </a:ext>
          </a:extLst>
        </xdr:cNvPr>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a:extLst>
            <a:ext uri="{FF2B5EF4-FFF2-40B4-BE49-F238E27FC236}">
              <a16:creationId xmlns:a16="http://schemas.microsoft.com/office/drawing/2014/main" xmlns="" id="{B086DEAC-162D-4ED0-8D7E-ABBBA1CD031C}"/>
            </a:ext>
          </a:extLst>
        </xdr:cNvPr>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a:extLst>
            <a:ext uri="{FF2B5EF4-FFF2-40B4-BE49-F238E27FC236}">
              <a16:creationId xmlns:a16="http://schemas.microsoft.com/office/drawing/2014/main" xmlns="" id="{5C670BD6-B033-483C-93E6-288056283309}"/>
            </a:ext>
          </a:extLst>
        </xdr:cNvPr>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a:extLst>
            <a:ext uri="{FF2B5EF4-FFF2-40B4-BE49-F238E27FC236}">
              <a16:creationId xmlns:a16="http://schemas.microsoft.com/office/drawing/2014/main" xmlns="" id="{4759B0E4-5C6F-4067-BF92-877AE5372604}"/>
            </a:ext>
          </a:extLst>
        </xdr:cNvPr>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a:extLst>
            <a:ext uri="{FF2B5EF4-FFF2-40B4-BE49-F238E27FC236}">
              <a16:creationId xmlns:a16="http://schemas.microsoft.com/office/drawing/2014/main" xmlns="" id="{51995C94-6F85-4593-86F9-19FEA93C4232}"/>
            </a:ext>
          </a:extLst>
        </xdr:cNvPr>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a:extLst>
            <a:ext uri="{FF2B5EF4-FFF2-40B4-BE49-F238E27FC236}">
              <a16:creationId xmlns:a16="http://schemas.microsoft.com/office/drawing/2014/main" xmlns="" id="{D3C15612-5892-4F7C-96C9-7627ADF9DD3A}"/>
            </a:ext>
          </a:extLst>
        </xdr:cNvPr>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C60414CC-ED07-42FF-B06A-EC121380A39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9F57F851-370C-4AD2-A7AC-DB43BCC37B8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258667E2-991B-45A9-89B1-7B7C312E97C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506FD17D-DD9C-4B39-8853-789A02F3C22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B7660E99-498B-4182-A4D6-B2DEEDCD141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144871</xdr:rowOff>
    </xdr:from>
    <xdr:to>
      <xdr:col>23</xdr:col>
      <xdr:colOff>136525</xdr:colOff>
      <xdr:row>27</xdr:row>
      <xdr:rowOff>75021</xdr:rowOff>
    </xdr:to>
    <xdr:sp macro="" textlink="">
      <xdr:nvSpPr>
        <xdr:cNvPr id="80" name="楕円 79">
          <a:extLst>
            <a:ext uri="{FF2B5EF4-FFF2-40B4-BE49-F238E27FC236}">
              <a16:creationId xmlns:a16="http://schemas.microsoft.com/office/drawing/2014/main" xmlns="" id="{D8E192A0-9816-43A8-A60E-DC7CDFC25F25}"/>
            </a:ext>
          </a:extLst>
        </xdr:cNvPr>
        <xdr:cNvSpPr/>
      </xdr:nvSpPr>
      <xdr:spPr>
        <a:xfrm>
          <a:off x="4711700" y="53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167748</xdr:rowOff>
    </xdr:from>
    <xdr:ext cx="405111" cy="259045"/>
    <xdr:sp macro="" textlink="">
      <xdr:nvSpPr>
        <xdr:cNvPr id="81" name="有形固定資産減価償却率該当値テキスト">
          <a:extLst>
            <a:ext uri="{FF2B5EF4-FFF2-40B4-BE49-F238E27FC236}">
              <a16:creationId xmlns:a16="http://schemas.microsoft.com/office/drawing/2014/main" xmlns="" id="{EE84DF5A-1B77-449B-A541-56B8A2B04D1F}"/>
            </a:ext>
          </a:extLst>
        </xdr:cNvPr>
        <xdr:cNvSpPr txBox="1"/>
      </xdr:nvSpPr>
      <xdr:spPr>
        <a:xfrm>
          <a:off x="4813300" y="52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55426</xdr:rowOff>
    </xdr:from>
    <xdr:to>
      <xdr:col>19</xdr:col>
      <xdr:colOff>187325</xdr:colOff>
      <xdr:row>26</xdr:row>
      <xdr:rowOff>157026</xdr:rowOff>
    </xdr:to>
    <xdr:sp macro="" textlink="">
      <xdr:nvSpPr>
        <xdr:cNvPr id="82" name="楕円 81">
          <a:extLst>
            <a:ext uri="{FF2B5EF4-FFF2-40B4-BE49-F238E27FC236}">
              <a16:creationId xmlns:a16="http://schemas.microsoft.com/office/drawing/2014/main" xmlns="" id="{C1052791-6C8C-4C2F-B82C-6A0FDB582EE3}"/>
            </a:ext>
          </a:extLst>
        </xdr:cNvPr>
        <xdr:cNvSpPr/>
      </xdr:nvSpPr>
      <xdr:spPr>
        <a:xfrm>
          <a:off x="4000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106226</xdr:rowOff>
    </xdr:from>
    <xdr:to>
      <xdr:col>23</xdr:col>
      <xdr:colOff>85725</xdr:colOff>
      <xdr:row>27</xdr:row>
      <xdr:rowOff>24221</xdr:rowOff>
    </xdr:to>
    <xdr:cxnSp macro="">
      <xdr:nvCxnSpPr>
        <xdr:cNvPr id="83" name="直線コネクタ 82">
          <a:extLst>
            <a:ext uri="{FF2B5EF4-FFF2-40B4-BE49-F238E27FC236}">
              <a16:creationId xmlns:a16="http://schemas.microsoft.com/office/drawing/2014/main" xmlns="" id="{0E5A1F62-C812-4A1F-BF80-7B51B75C1B06}"/>
            </a:ext>
          </a:extLst>
        </xdr:cNvPr>
        <xdr:cNvCxnSpPr/>
      </xdr:nvCxnSpPr>
      <xdr:spPr>
        <a:xfrm>
          <a:off x="4051300" y="5335451"/>
          <a:ext cx="711200" cy="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4" name="n_1aveValue有形固定資産減価償却率">
          <a:extLst>
            <a:ext uri="{FF2B5EF4-FFF2-40B4-BE49-F238E27FC236}">
              <a16:creationId xmlns:a16="http://schemas.microsoft.com/office/drawing/2014/main" xmlns="" id="{E7DC2493-9F32-4A30-AACE-5FB6A5046EA0}"/>
            </a:ext>
          </a:extLst>
        </xdr:cNvPr>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5" name="n_2aveValue有形固定資産減価償却率">
          <a:extLst>
            <a:ext uri="{FF2B5EF4-FFF2-40B4-BE49-F238E27FC236}">
              <a16:creationId xmlns:a16="http://schemas.microsoft.com/office/drawing/2014/main" xmlns="" id="{6DAB284E-2BD4-4F07-BB72-12AC486547A5}"/>
            </a:ext>
          </a:extLst>
        </xdr:cNvPr>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2103</xdr:rowOff>
    </xdr:from>
    <xdr:ext cx="405111" cy="259045"/>
    <xdr:sp macro="" textlink="">
      <xdr:nvSpPr>
        <xdr:cNvPr id="86" name="n_1mainValue有形固定資産減価償却率">
          <a:extLst>
            <a:ext uri="{FF2B5EF4-FFF2-40B4-BE49-F238E27FC236}">
              <a16:creationId xmlns:a16="http://schemas.microsoft.com/office/drawing/2014/main" xmlns="" id="{398591CA-5491-4104-8538-83E598E2AC7E}"/>
            </a:ext>
          </a:extLst>
        </xdr:cNvPr>
        <xdr:cNvSpPr txBox="1"/>
      </xdr:nvSpPr>
      <xdr:spPr>
        <a:xfrm>
          <a:off x="3836044" y="505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xmlns="" id="{33AFAD8B-7133-4F39-A508-5B9B087D439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xmlns="" id="{19FA921B-5128-485A-A369-92BD47972A8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a:extLst>
            <a:ext uri="{FF2B5EF4-FFF2-40B4-BE49-F238E27FC236}">
              <a16:creationId xmlns:a16="http://schemas.microsoft.com/office/drawing/2014/main" xmlns="" id="{09477AF8-F26E-405E-A0CA-2C1712ABF581}"/>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xmlns="" id="{4C52AC9B-5193-403D-B7C1-A10F1AE6536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xmlns="" id="{1A98E20E-3967-4424-AB06-6B4C6694A9F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xmlns="" id="{B0B9E7EC-619B-40AC-BD7D-EFA00CE29C8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xmlns="" id="{F5D47FC6-B57D-490D-BCDA-D9E9A4289DC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xmlns="" id="{CBDB60F5-DA88-480B-A956-993508438D3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xmlns="" id="{BC898CF6-C57B-44A9-A9B7-4715677E64F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xmlns="" id="{5D96EB94-9BDF-44A7-89E5-CF67131B87A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xmlns="" id="{64B04184-7A72-4873-BD8E-A41FE253575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xmlns="" id="{D4586FEC-B986-4EC8-98C3-3DE4B6A4BBB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xmlns="" id="{0A86365F-5817-4651-BBCA-14FA7B6994D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の平均を上回っており、主な原因としてはＨ２６年より第三セクター等改革推進債の償還が始まったことが考えられる。今後も市債の発行の抑制及び人件費等の抑制に努め、状況を改善していきたい。</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xmlns="" id="{7DE72A50-AB67-4216-89F7-644136D6C89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xmlns="" id="{11800D3A-F096-42D9-B4F6-3D1379F9640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a:extLst>
            <a:ext uri="{FF2B5EF4-FFF2-40B4-BE49-F238E27FC236}">
              <a16:creationId xmlns:a16="http://schemas.microsoft.com/office/drawing/2014/main" xmlns="" id="{1730D4BA-86CB-4407-901B-498B67621C4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a:extLst>
            <a:ext uri="{FF2B5EF4-FFF2-40B4-BE49-F238E27FC236}">
              <a16:creationId xmlns:a16="http://schemas.microsoft.com/office/drawing/2014/main" xmlns="" id="{E9156D2F-F45F-43BD-8D58-5072150BFF57}"/>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a:extLst>
            <a:ext uri="{FF2B5EF4-FFF2-40B4-BE49-F238E27FC236}">
              <a16:creationId xmlns:a16="http://schemas.microsoft.com/office/drawing/2014/main" xmlns="" id="{80BA3619-A5C6-4ED7-BFCF-674BD89F262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a:extLst>
            <a:ext uri="{FF2B5EF4-FFF2-40B4-BE49-F238E27FC236}">
              <a16:creationId xmlns:a16="http://schemas.microsoft.com/office/drawing/2014/main" xmlns="" id="{F259BF3C-BD5E-4085-B146-B9F8087DC21B}"/>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a:extLst>
            <a:ext uri="{FF2B5EF4-FFF2-40B4-BE49-F238E27FC236}">
              <a16:creationId xmlns:a16="http://schemas.microsoft.com/office/drawing/2014/main" xmlns="" id="{880BCC13-F982-4B31-BCBA-1EE57EBD00D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a:extLst>
            <a:ext uri="{FF2B5EF4-FFF2-40B4-BE49-F238E27FC236}">
              <a16:creationId xmlns:a16="http://schemas.microsoft.com/office/drawing/2014/main" xmlns="" id="{6500CB2F-D4B7-4F88-BCEB-BBA9D79252E8}"/>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a:extLst>
            <a:ext uri="{FF2B5EF4-FFF2-40B4-BE49-F238E27FC236}">
              <a16:creationId xmlns:a16="http://schemas.microsoft.com/office/drawing/2014/main" xmlns="" id="{C6FDAA1B-009C-457D-88E3-8D6AAEE2E92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a:extLst>
            <a:ext uri="{FF2B5EF4-FFF2-40B4-BE49-F238E27FC236}">
              <a16:creationId xmlns:a16="http://schemas.microsoft.com/office/drawing/2014/main" xmlns="" id="{58357376-E453-452C-86CD-C919FFA542BF}"/>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a:extLst>
            <a:ext uri="{FF2B5EF4-FFF2-40B4-BE49-F238E27FC236}">
              <a16:creationId xmlns:a16="http://schemas.microsoft.com/office/drawing/2014/main" xmlns="" id="{DA2023B8-1069-41DE-AA0C-431CEE129DB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a:extLst>
            <a:ext uri="{FF2B5EF4-FFF2-40B4-BE49-F238E27FC236}">
              <a16:creationId xmlns:a16="http://schemas.microsoft.com/office/drawing/2014/main" xmlns="" id="{5A909BBA-42E9-42BD-903D-4481D8255A34}"/>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a:extLst>
            <a:ext uri="{FF2B5EF4-FFF2-40B4-BE49-F238E27FC236}">
              <a16:creationId xmlns:a16="http://schemas.microsoft.com/office/drawing/2014/main" xmlns="" id="{D7C0C11C-4BF8-4A24-AF6F-FBE179EB2AB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a:extLst>
            <a:ext uri="{FF2B5EF4-FFF2-40B4-BE49-F238E27FC236}">
              <a16:creationId xmlns:a16="http://schemas.microsoft.com/office/drawing/2014/main" xmlns="" id="{7CC6842E-516B-409D-AF3C-D43BB8E7467C}"/>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xmlns="" id="{9C9485CB-17C9-4442-8FA5-D1769BC01D8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a:extLst>
            <a:ext uri="{FF2B5EF4-FFF2-40B4-BE49-F238E27FC236}">
              <a16:creationId xmlns:a16="http://schemas.microsoft.com/office/drawing/2014/main" xmlns="" id="{91D1060C-0514-4335-9F93-330D5A736D6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a:extLst>
            <a:ext uri="{FF2B5EF4-FFF2-40B4-BE49-F238E27FC236}">
              <a16:creationId xmlns:a16="http://schemas.microsoft.com/office/drawing/2014/main" xmlns="" id="{2616CA46-6F1D-441E-B37D-158988A2047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7" name="直線コネクタ 116">
          <a:extLst>
            <a:ext uri="{FF2B5EF4-FFF2-40B4-BE49-F238E27FC236}">
              <a16:creationId xmlns:a16="http://schemas.microsoft.com/office/drawing/2014/main" xmlns="" id="{EEA44FC4-44E8-40BA-B2B1-A8F11CEADB17}"/>
            </a:ext>
          </a:extLst>
        </xdr:cNvPr>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a:extLst>
            <a:ext uri="{FF2B5EF4-FFF2-40B4-BE49-F238E27FC236}">
              <a16:creationId xmlns:a16="http://schemas.microsoft.com/office/drawing/2014/main" xmlns="" id="{253E0487-D9DD-42D4-A2BF-CDA27B53C176}"/>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a:extLst>
            <a:ext uri="{FF2B5EF4-FFF2-40B4-BE49-F238E27FC236}">
              <a16:creationId xmlns:a16="http://schemas.microsoft.com/office/drawing/2014/main" xmlns="" id="{D2ADBBB0-C8AF-4ADC-B4C9-97775C4434EC}"/>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a:extLst>
            <a:ext uri="{FF2B5EF4-FFF2-40B4-BE49-F238E27FC236}">
              <a16:creationId xmlns:a16="http://schemas.microsoft.com/office/drawing/2014/main" xmlns="" id="{EB88C445-FBC6-4667-8175-E236574518DA}"/>
            </a:ext>
          </a:extLst>
        </xdr:cNvPr>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a:extLst>
            <a:ext uri="{FF2B5EF4-FFF2-40B4-BE49-F238E27FC236}">
              <a16:creationId xmlns:a16="http://schemas.microsoft.com/office/drawing/2014/main" xmlns="" id="{B3EE61D8-3E47-42AA-B5D0-B88D36DE28D3}"/>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2" name="債務償還可能年数平均値テキスト">
          <a:extLst>
            <a:ext uri="{FF2B5EF4-FFF2-40B4-BE49-F238E27FC236}">
              <a16:creationId xmlns:a16="http://schemas.microsoft.com/office/drawing/2014/main" xmlns="" id="{60EF7BD2-E5BB-4826-BC93-8D6FE4EA96D8}"/>
            </a:ext>
          </a:extLst>
        </xdr:cNvPr>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a:extLst>
            <a:ext uri="{FF2B5EF4-FFF2-40B4-BE49-F238E27FC236}">
              <a16:creationId xmlns:a16="http://schemas.microsoft.com/office/drawing/2014/main" xmlns="" id="{70FCB6D5-1FAE-425E-944B-763C50F0865C}"/>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xmlns="" id="{0125333B-FA4D-4B22-BA32-0853A38CBFE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xmlns="" id="{00741206-ECAA-4F7B-814D-E3BD53375F9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7E26D172-4C6C-47EC-8A7D-26914D9AB94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46768091-9218-4785-B10F-255E963C37C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07DD058F-F2A4-4D98-9D08-197E29C3E15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35832</xdr:rowOff>
    </xdr:from>
    <xdr:to>
      <xdr:col>76</xdr:col>
      <xdr:colOff>73025</xdr:colOff>
      <xdr:row>30</xdr:row>
      <xdr:rowOff>137432</xdr:rowOff>
    </xdr:to>
    <xdr:sp macro="" textlink="">
      <xdr:nvSpPr>
        <xdr:cNvPr id="129" name="楕円 128">
          <a:extLst>
            <a:ext uri="{FF2B5EF4-FFF2-40B4-BE49-F238E27FC236}">
              <a16:creationId xmlns:a16="http://schemas.microsoft.com/office/drawing/2014/main" xmlns="" id="{2074D4F6-4EDF-42AE-A38D-21740FB08349}"/>
            </a:ext>
          </a:extLst>
        </xdr:cNvPr>
        <xdr:cNvSpPr/>
      </xdr:nvSpPr>
      <xdr:spPr>
        <a:xfrm>
          <a:off x="1474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58709</xdr:rowOff>
    </xdr:from>
    <xdr:ext cx="340478" cy="259045"/>
    <xdr:sp macro="" textlink="">
      <xdr:nvSpPr>
        <xdr:cNvPr id="130" name="債務償還可能年数該当値テキスト">
          <a:extLst>
            <a:ext uri="{FF2B5EF4-FFF2-40B4-BE49-F238E27FC236}">
              <a16:creationId xmlns:a16="http://schemas.microsoft.com/office/drawing/2014/main" xmlns="" id="{6D0BFD28-8382-417C-95B4-7C70C5D090FA}"/>
            </a:ext>
          </a:extLst>
        </xdr:cNvPr>
        <xdr:cNvSpPr txBox="1"/>
      </xdr:nvSpPr>
      <xdr:spPr>
        <a:xfrm>
          <a:off x="14846300" y="5802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a:extLst>
            <a:ext uri="{FF2B5EF4-FFF2-40B4-BE49-F238E27FC236}">
              <a16:creationId xmlns:a16="http://schemas.microsoft.com/office/drawing/2014/main" xmlns="" id="{10740139-18C7-4AFF-B20A-E8DBCBCC53E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a:extLst>
            <a:ext uri="{FF2B5EF4-FFF2-40B4-BE49-F238E27FC236}">
              <a16:creationId xmlns:a16="http://schemas.microsoft.com/office/drawing/2014/main" xmlns="" id="{549C263C-6665-4AE4-B099-818F17DABF3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a:extLst>
            <a:ext uri="{FF2B5EF4-FFF2-40B4-BE49-F238E27FC236}">
              <a16:creationId xmlns:a16="http://schemas.microsoft.com/office/drawing/2014/main" xmlns="" id="{ADF71869-FB6C-4976-BED4-EE4375734FD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a:extLst>
            <a:ext uri="{FF2B5EF4-FFF2-40B4-BE49-F238E27FC236}">
              <a16:creationId xmlns:a16="http://schemas.microsoft.com/office/drawing/2014/main" xmlns="" id="{185D21A5-2B92-47C1-A643-BC3E16DDF2B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a:extLst>
            <a:ext uri="{FF2B5EF4-FFF2-40B4-BE49-F238E27FC236}">
              <a16:creationId xmlns:a16="http://schemas.microsoft.com/office/drawing/2014/main" xmlns="" id="{5992CB25-F2FA-4825-A2B4-CC52A8AAFFD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a:extLst>
            <a:ext uri="{FF2B5EF4-FFF2-40B4-BE49-F238E27FC236}">
              <a16:creationId xmlns:a16="http://schemas.microsoft.com/office/drawing/2014/main" xmlns="" id="{632B88A5-C4F3-4A27-B368-F3499A4223E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CB12D2A-B04C-4E59-8638-CE9E9B0928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ECF7F15-96E6-47EF-B76D-5165D165F42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BC66E43-84C1-4A71-9F54-60652D9FDF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EE03456-9D3A-4BD0-A2C5-274393BBCED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8AE7DFE-9280-4491-B623-77E15568A01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7129C4D-F5DF-48C4-B22A-8F2A377994A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C48539D-3B08-46E4-ABBD-133EFDA877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FD0CAD52-E213-4E23-880A-ED083D820B3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E0C066C-6762-4F72-97F9-2C4B834D1D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4BC9C11-99FE-4DBD-9C40-B63497C9691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87,222
86,509
42.69
32,559,198
32,058,357
444,538
18,358,847
39,440,987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8896437-2759-41CC-9BA8-83A3F9770B2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7D2A9EF-BDB4-4979-BB1D-29A2C9653D5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1B2B4D1-6BF1-46B6-AA56-4C7D29C320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304DF5F-A4C1-454F-8332-CC4EF8800DA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DF4305D-8C87-4A59-AF77-918C6EF715D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562A4F90-6921-46B2-BB02-A6693C3E3E4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7CF0CBA-D8D9-4FC8-9CFB-A06DB098B67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C170B96-1506-4225-91F0-E01CF65FF5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DC6C3FA-1E69-4B8C-BEF5-9E97B5E8D5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133F217-4D71-49B2-929C-CE18F82F37C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0678698-9886-4950-9F13-5E7FF95895E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F29CF3A-E878-4B1E-9524-42A5ABFC59C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FAA59D5-8A16-4A8D-B902-1814CA954E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5091CC3-239D-40C2-B21D-A9AD162A400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5309225-00FC-42B5-85DE-8E9420A651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235368F-E29B-435D-8856-095843ACB9C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B7194BC-8F4D-4251-A196-A06432FD81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15E03731-BDE8-4A42-91F5-CBF60C12C87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81457F9A-D4D2-49AC-8D63-7EFA6F1F67B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5DC35138-7ED0-44B2-826A-8280DA1C0E5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D26401DB-B572-4CBD-9FFB-15887761DD5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33C3F12-3699-4836-A728-FBAA2A334C9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D72522E9-9AFC-44A2-8ED9-72BA58E7C9B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EE66BEAB-7E75-4200-AB73-0E89349A40B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AA65C7E3-71CB-44C3-8446-26CEEF115C7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2232CFBC-4422-403A-8A9A-A37BC793D2E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4A945FE8-ED9F-4A77-BE6E-E0A64D321D7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11AB2A29-848F-4BAC-997D-63D2654ECED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87456CE1-504A-4A3C-99ED-D1EF18C956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46A2AD30-4EF4-4ABC-A62D-43100A35191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C8473323-137C-4198-90E1-00FFB96D5CA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AFF4FA0-72FB-437D-B499-05D871BB081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4F5A05DE-944E-46A3-A9F0-481A82ED978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8DBD476-1936-4E04-9881-FE3DEDCD193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34FE90F5-68A4-40E0-819A-6A12AE10CAC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F7C96C63-43F8-4285-922A-84C1B175DFA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D8CD34-A422-404F-A60B-68D7B820E72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1A5043FE-23B5-4266-8B58-F9A3A427C0A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4F3C3B6B-68DC-4CDA-98C8-656DF7B39A4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D1B3D02A-ACCA-401D-9FA6-AE109BA6F78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3E300659-2F9D-4743-8D0B-804B6B3A900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ECBA9D19-B4D9-4B93-9E65-28E1DD6D5501}"/>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D2344D16-69FD-4063-BDD7-413D1509385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D1EE60EB-C00B-4EBA-B397-50BD5871AB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C630315F-A463-4A2F-83FF-D4956ECA3D7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a:extLst>
            <a:ext uri="{FF2B5EF4-FFF2-40B4-BE49-F238E27FC236}">
              <a16:creationId xmlns:a16="http://schemas.microsoft.com/office/drawing/2014/main" xmlns="" id="{913EA349-3B20-4A49-80E0-67E7AE5E33DA}"/>
            </a:ext>
          </a:extLst>
        </xdr:cNvPr>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a:extLst>
            <a:ext uri="{FF2B5EF4-FFF2-40B4-BE49-F238E27FC236}">
              <a16:creationId xmlns:a16="http://schemas.microsoft.com/office/drawing/2014/main" xmlns="" id="{9809254E-1A22-4A5B-9BCF-CEA0F0B703CE}"/>
            </a:ext>
          </a:extLst>
        </xdr:cNvPr>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a:extLst>
            <a:ext uri="{FF2B5EF4-FFF2-40B4-BE49-F238E27FC236}">
              <a16:creationId xmlns:a16="http://schemas.microsoft.com/office/drawing/2014/main" xmlns="" id="{FA094E1B-6411-403D-98FA-0CAB196162E7}"/>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a:extLst>
            <a:ext uri="{FF2B5EF4-FFF2-40B4-BE49-F238E27FC236}">
              <a16:creationId xmlns:a16="http://schemas.microsoft.com/office/drawing/2014/main" xmlns="" id="{380B69AE-9048-4306-8988-22AA9FAEB0D6}"/>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900A9745-62C9-4EC4-BB8E-BC0D878283A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a:extLst>
            <a:ext uri="{FF2B5EF4-FFF2-40B4-BE49-F238E27FC236}">
              <a16:creationId xmlns:a16="http://schemas.microsoft.com/office/drawing/2014/main" xmlns="" id="{8EA67B3D-45CE-47B0-BBE6-A4BE2C20A41B}"/>
            </a:ext>
          </a:extLst>
        </xdr:cNvPr>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a:extLst>
            <a:ext uri="{FF2B5EF4-FFF2-40B4-BE49-F238E27FC236}">
              <a16:creationId xmlns:a16="http://schemas.microsoft.com/office/drawing/2014/main" xmlns="" id="{81E7BC14-CDF7-454B-9250-CA6874BB514E}"/>
            </a:ext>
          </a:extLst>
        </xdr:cNvPr>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a:extLst>
            <a:ext uri="{FF2B5EF4-FFF2-40B4-BE49-F238E27FC236}">
              <a16:creationId xmlns:a16="http://schemas.microsoft.com/office/drawing/2014/main" xmlns="" id="{640B8A61-31EF-41ED-AA0D-78BFE6843489}"/>
            </a:ext>
          </a:extLst>
        </xdr:cNvPr>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xmlns="" id="{D7E0C7F6-884B-46C5-9925-563FEFD1837E}"/>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2ABD6F4E-97D6-4563-9315-62D9281E385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83AF318B-DC24-413A-A8A6-B01D3EA1602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6F9817B9-BD02-46D4-BBB4-A4C1205453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9C4113C-E8F7-4F00-8F45-72AF456F960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6904589A-1562-4B3D-9B83-158E2238BC6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43361</xdr:rowOff>
    </xdr:from>
    <xdr:to>
      <xdr:col>24</xdr:col>
      <xdr:colOff>114300</xdr:colOff>
      <xdr:row>33</xdr:row>
      <xdr:rowOff>144961</xdr:rowOff>
    </xdr:to>
    <xdr:sp macro="" textlink="">
      <xdr:nvSpPr>
        <xdr:cNvPr id="71" name="楕円 70">
          <a:extLst>
            <a:ext uri="{FF2B5EF4-FFF2-40B4-BE49-F238E27FC236}">
              <a16:creationId xmlns:a16="http://schemas.microsoft.com/office/drawing/2014/main" xmlns="" id="{E6C16B6B-3405-4820-8D50-BF95BE8DAB58}"/>
            </a:ext>
          </a:extLst>
        </xdr:cNvPr>
        <xdr:cNvSpPr/>
      </xdr:nvSpPr>
      <xdr:spPr>
        <a:xfrm>
          <a:off x="4584700" y="57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129738</xdr:rowOff>
    </xdr:from>
    <xdr:ext cx="405111" cy="259045"/>
    <xdr:sp macro="" textlink="">
      <xdr:nvSpPr>
        <xdr:cNvPr id="72" name="【道路】&#10;有形固定資産減価償却率該当値テキスト">
          <a:extLst>
            <a:ext uri="{FF2B5EF4-FFF2-40B4-BE49-F238E27FC236}">
              <a16:creationId xmlns:a16="http://schemas.microsoft.com/office/drawing/2014/main" xmlns="" id="{D925FA37-4BF8-4BBE-80FD-5C8A68E51911}"/>
            </a:ext>
          </a:extLst>
        </xdr:cNvPr>
        <xdr:cNvSpPr txBox="1"/>
      </xdr:nvSpPr>
      <xdr:spPr>
        <a:xfrm>
          <a:off x="4673600" y="56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164193</xdr:rowOff>
    </xdr:from>
    <xdr:to>
      <xdr:col>20</xdr:col>
      <xdr:colOff>38100</xdr:colOff>
      <xdr:row>33</xdr:row>
      <xdr:rowOff>94343</xdr:rowOff>
    </xdr:to>
    <xdr:sp macro="" textlink="">
      <xdr:nvSpPr>
        <xdr:cNvPr id="73" name="楕円 72">
          <a:extLst>
            <a:ext uri="{FF2B5EF4-FFF2-40B4-BE49-F238E27FC236}">
              <a16:creationId xmlns:a16="http://schemas.microsoft.com/office/drawing/2014/main" xmlns="" id="{8934B7CC-2EBA-4235-9F9D-FF7247034885}"/>
            </a:ext>
          </a:extLst>
        </xdr:cNvPr>
        <xdr:cNvSpPr/>
      </xdr:nvSpPr>
      <xdr:spPr>
        <a:xfrm>
          <a:off x="3746500" y="56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43543</xdr:rowOff>
    </xdr:from>
    <xdr:to>
      <xdr:col>24</xdr:col>
      <xdr:colOff>63500</xdr:colOff>
      <xdr:row>33</xdr:row>
      <xdr:rowOff>94161</xdr:rowOff>
    </xdr:to>
    <xdr:cxnSp macro="">
      <xdr:nvCxnSpPr>
        <xdr:cNvPr id="74" name="直線コネクタ 73">
          <a:extLst>
            <a:ext uri="{FF2B5EF4-FFF2-40B4-BE49-F238E27FC236}">
              <a16:creationId xmlns:a16="http://schemas.microsoft.com/office/drawing/2014/main" xmlns="" id="{34F2A7D3-CE67-416C-A35E-C834DCC20C42}"/>
            </a:ext>
          </a:extLst>
        </xdr:cNvPr>
        <xdr:cNvCxnSpPr/>
      </xdr:nvCxnSpPr>
      <xdr:spPr>
        <a:xfrm>
          <a:off x="3797300" y="570139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5" name="n_1aveValue【道路】&#10;有形固定資産減価償却率">
          <a:extLst>
            <a:ext uri="{FF2B5EF4-FFF2-40B4-BE49-F238E27FC236}">
              <a16:creationId xmlns:a16="http://schemas.microsoft.com/office/drawing/2014/main" xmlns="" id="{9B4C9C5A-6C7E-43D7-A2B7-58ECE05893EE}"/>
            </a:ext>
          </a:extLst>
        </xdr:cNvPr>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a:extLst>
            <a:ext uri="{FF2B5EF4-FFF2-40B4-BE49-F238E27FC236}">
              <a16:creationId xmlns:a16="http://schemas.microsoft.com/office/drawing/2014/main" xmlns="" id="{44D664B9-934C-433A-8CDE-5F478CBA076C}"/>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110870</xdr:rowOff>
    </xdr:from>
    <xdr:ext cx="405111" cy="259045"/>
    <xdr:sp macro="" textlink="">
      <xdr:nvSpPr>
        <xdr:cNvPr id="77" name="n_1mainValue【道路】&#10;有形固定資産減価償却率">
          <a:extLst>
            <a:ext uri="{FF2B5EF4-FFF2-40B4-BE49-F238E27FC236}">
              <a16:creationId xmlns:a16="http://schemas.microsoft.com/office/drawing/2014/main" xmlns="" id="{4542CA0A-B595-4A63-976A-94E7DCBD22AB}"/>
            </a:ext>
          </a:extLst>
        </xdr:cNvPr>
        <xdr:cNvSpPr txBox="1"/>
      </xdr:nvSpPr>
      <xdr:spPr>
        <a:xfrm>
          <a:off x="3582044" y="542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xmlns="" id="{32C79889-E6FE-4AD4-A6BE-582D8BB6D59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xmlns="" id="{75D78E49-AF5B-4D7D-83E8-A59D6CE817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xmlns="" id="{970FF5FD-5C11-4888-B4DB-006D275B3D4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xmlns="" id="{6DDDB83F-AC98-42D4-A00F-8207ECFC0A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xmlns="" id="{5E01FE6A-18E7-4696-A718-3490DFACEFE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xmlns="" id="{2A92E9C9-2EB6-4894-AE53-50FC3DB6412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xmlns="" id="{0B0D63B8-A94D-4F5E-ABC3-E359121349B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xmlns="" id="{58181022-5262-456F-A1C0-73E3533A6B4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xmlns="" id="{9A5D896B-C6B1-4CFF-AE37-05F67B0CFAE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xmlns="" id="{C0CD446C-B44F-4BE2-8D92-47BB929747E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xmlns="" id="{69D91C28-FF6C-4E91-8C31-7A0D5AEDAEB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a:extLst>
            <a:ext uri="{FF2B5EF4-FFF2-40B4-BE49-F238E27FC236}">
              <a16:creationId xmlns:a16="http://schemas.microsoft.com/office/drawing/2014/main" xmlns="" id="{D0601813-A63F-44A3-9473-09124635CEA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xmlns="" id="{5B47CB16-BC3F-419D-BF9B-5FFFDE47E73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a:extLst>
            <a:ext uri="{FF2B5EF4-FFF2-40B4-BE49-F238E27FC236}">
              <a16:creationId xmlns:a16="http://schemas.microsoft.com/office/drawing/2014/main" xmlns="" id="{57C09C57-4C07-46F5-B4F3-04F0CFA0D787}"/>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xmlns="" id="{E8A04536-1915-44F8-AFC9-B7AE052D8CD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a:extLst>
            <a:ext uri="{FF2B5EF4-FFF2-40B4-BE49-F238E27FC236}">
              <a16:creationId xmlns:a16="http://schemas.microsoft.com/office/drawing/2014/main" xmlns="" id="{3556F715-4B88-4769-B776-A80105C23FD2}"/>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xmlns="" id="{51494323-BF3B-47F4-9E36-8E4137E04C1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a:extLst>
            <a:ext uri="{FF2B5EF4-FFF2-40B4-BE49-F238E27FC236}">
              <a16:creationId xmlns:a16="http://schemas.microsoft.com/office/drawing/2014/main" xmlns="" id="{FF543821-946C-4703-BA7A-ECB080E4EC21}"/>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xmlns="" id="{0DB03744-5F57-4485-82DB-30778CBF5DB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a:extLst>
            <a:ext uri="{FF2B5EF4-FFF2-40B4-BE49-F238E27FC236}">
              <a16:creationId xmlns:a16="http://schemas.microsoft.com/office/drawing/2014/main" xmlns="" id="{70440216-0DD9-4B67-931D-8016A2E6464E}"/>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xmlns="" id="{38EF1699-C053-4F8D-AA4B-1C8EF358522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a:extLst>
            <a:ext uri="{FF2B5EF4-FFF2-40B4-BE49-F238E27FC236}">
              <a16:creationId xmlns:a16="http://schemas.microsoft.com/office/drawing/2014/main" xmlns="" id="{CB749AB7-70EE-442A-8F8C-B2C72BB8D25E}"/>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xmlns="" id="{C26273B4-DFD0-49AA-BE5A-4A31339F538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xmlns="" id="{BBD11C7F-DCF6-4B58-93AC-ABBEDC7EF69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xmlns="" id="{4D57BCF8-60F2-40B0-A0A9-FBCC0A1A2D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a:extLst>
            <a:ext uri="{FF2B5EF4-FFF2-40B4-BE49-F238E27FC236}">
              <a16:creationId xmlns:a16="http://schemas.microsoft.com/office/drawing/2014/main" xmlns="" id="{5734309C-1D81-44FB-AF82-ABF48EEACEE1}"/>
            </a:ext>
          </a:extLst>
        </xdr:cNvPr>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a:extLst>
            <a:ext uri="{FF2B5EF4-FFF2-40B4-BE49-F238E27FC236}">
              <a16:creationId xmlns:a16="http://schemas.microsoft.com/office/drawing/2014/main" xmlns="" id="{380998E5-7E10-46CB-AC83-C42542FBE1D0}"/>
            </a:ext>
          </a:extLst>
        </xdr:cNvPr>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a:extLst>
            <a:ext uri="{FF2B5EF4-FFF2-40B4-BE49-F238E27FC236}">
              <a16:creationId xmlns:a16="http://schemas.microsoft.com/office/drawing/2014/main" xmlns="" id="{B210F9FF-55E9-4C70-BB97-758F1FC557AA}"/>
            </a:ext>
          </a:extLst>
        </xdr:cNvPr>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a:extLst>
            <a:ext uri="{FF2B5EF4-FFF2-40B4-BE49-F238E27FC236}">
              <a16:creationId xmlns:a16="http://schemas.microsoft.com/office/drawing/2014/main" xmlns="" id="{7F7A1FD9-84C0-45FC-A4A5-D02E03523BA4}"/>
            </a:ext>
          </a:extLst>
        </xdr:cNvPr>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a:extLst>
            <a:ext uri="{FF2B5EF4-FFF2-40B4-BE49-F238E27FC236}">
              <a16:creationId xmlns:a16="http://schemas.microsoft.com/office/drawing/2014/main" xmlns="" id="{25C163A0-6A3A-4A84-AFAD-3E1F4F575C62}"/>
            </a:ext>
          </a:extLst>
        </xdr:cNvPr>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08" name="【道路】&#10;一人当たり延長平均値テキスト">
          <a:extLst>
            <a:ext uri="{FF2B5EF4-FFF2-40B4-BE49-F238E27FC236}">
              <a16:creationId xmlns:a16="http://schemas.microsoft.com/office/drawing/2014/main" xmlns="" id="{A30D4D66-FE3B-4923-9771-1D1D441A8469}"/>
            </a:ext>
          </a:extLst>
        </xdr:cNvPr>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a:extLst>
            <a:ext uri="{FF2B5EF4-FFF2-40B4-BE49-F238E27FC236}">
              <a16:creationId xmlns:a16="http://schemas.microsoft.com/office/drawing/2014/main" xmlns="" id="{9E19BBB2-EA3B-4EA0-9E9D-6346EE83D77B}"/>
            </a:ext>
          </a:extLst>
        </xdr:cNvPr>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a:extLst>
            <a:ext uri="{FF2B5EF4-FFF2-40B4-BE49-F238E27FC236}">
              <a16:creationId xmlns:a16="http://schemas.microsoft.com/office/drawing/2014/main" xmlns="" id="{053BA6A6-9614-4404-9D11-C36891D90496}"/>
            </a:ext>
          </a:extLst>
        </xdr:cNvPr>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a:extLst>
            <a:ext uri="{FF2B5EF4-FFF2-40B4-BE49-F238E27FC236}">
              <a16:creationId xmlns:a16="http://schemas.microsoft.com/office/drawing/2014/main" xmlns="" id="{25DF5DF3-CDBB-4067-9AFF-D6E5D9BF9DEC}"/>
            </a:ext>
          </a:extLst>
        </xdr:cNvPr>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BD9AA8F3-7E92-414B-A123-1CFB69CFB43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F36737F3-6808-453C-932D-1B30E53C7E1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F56718E3-23AC-4AD6-89CB-FD5713DBE58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43F38FD1-4115-4461-8262-EEDC1D5CA2D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5C91E91F-72DE-42CB-8F17-F20A35CAB50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144909</xdr:rowOff>
    </xdr:from>
    <xdr:to>
      <xdr:col>55</xdr:col>
      <xdr:colOff>50800</xdr:colOff>
      <xdr:row>42</xdr:row>
      <xdr:rowOff>75059</xdr:rowOff>
    </xdr:to>
    <xdr:sp macro="" textlink="">
      <xdr:nvSpPr>
        <xdr:cNvPr id="117" name="楕円 116">
          <a:extLst>
            <a:ext uri="{FF2B5EF4-FFF2-40B4-BE49-F238E27FC236}">
              <a16:creationId xmlns:a16="http://schemas.microsoft.com/office/drawing/2014/main" xmlns="" id="{6F5B3CA7-679A-4952-BB96-2FE1A4CAF751}"/>
            </a:ext>
          </a:extLst>
        </xdr:cNvPr>
        <xdr:cNvSpPr/>
      </xdr:nvSpPr>
      <xdr:spPr>
        <a:xfrm>
          <a:off x="10426700" y="71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59836</xdr:rowOff>
    </xdr:from>
    <xdr:ext cx="469744" cy="259045"/>
    <xdr:sp macro="" textlink="">
      <xdr:nvSpPr>
        <xdr:cNvPr id="118" name="【道路】&#10;一人当たり延長該当値テキスト">
          <a:extLst>
            <a:ext uri="{FF2B5EF4-FFF2-40B4-BE49-F238E27FC236}">
              <a16:creationId xmlns:a16="http://schemas.microsoft.com/office/drawing/2014/main" xmlns="" id="{A73CFDA6-51F8-4BEA-9DF7-8FA5A13A4094}"/>
            </a:ext>
          </a:extLst>
        </xdr:cNvPr>
        <xdr:cNvSpPr txBox="1"/>
      </xdr:nvSpPr>
      <xdr:spPr>
        <a:xfrm>
          <a:off x="10515600" y="7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145758</xdr:rowOff>
    </xdr:from>
    <xdr:to>
      <xdr:col>50</xdr:col>
      <xdr:colOff>165100</xdr:colOff>
      <xdr:row>42</xdr:row>
      <xdr:rowOff>75908</xdr:rowOff>
    </xdr:to>
    <xdr:sp macro="" textlink="">
      <xdr:nvSpPr>
        <xdr:cNvPr id="119" name="楕円 118">
          <a:extLst>
            <a:ext uri="{FF2B5EF4-FFF2-40B4-BE49-F238E27FC236}">
              <a16:creationId xmlns:a16="http://schemas.microsoft.com/office/drawing/2014/main" xmlns="" id="{F9252027-01B8-4104-A235-51E0A27E3FF7}"/>
            </a:ext>
          </a:extLst>
        </xdr:cNvPr>
        <xdr:cNvSpPr/>
      </xdr:nvSpPr>
      <xdr:spPr>
        <a:xfrm>
          <a:off x="9588500" y="71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24259</xdr:rowOff>
    </xdr:from>
    <xdr:to>
      <xdr:col>55</xdr:col>
      <xdr:colOff>0</xdr:colOff>
      <xdr:row>42</xdr:row>
      <xdr:rowOff>25108</xdr:rowOff>
    </xdr:to>
    <xdr:cxnSp macro="">
      <xdr:nvCxnSpPr>
        <xdr:cNvPr id="120" name="直線コネクタ 119">
          <a:extLst>
            <a:ext uri="{FF2B5EF4-FFF2-40B4-BE49-F238E27FC236}">
              <a16:creationId xmlns:a16="http://schemas.microsoft.com/office/drawing/2014/main" xmlns="" id="{BBDAA70A-948C-49F1-899C-4283FE6227D7}"/>
            </a:ext>
          </a:extLst>
        </xdr:cNvPr>
        <xdr:cNvCxnSpPr/>
      </xdr:nvCxnSpPr>
      <xdr:spPr>
        <a:xfrm flipV="1">
          <a:off x="9639300" y="7225159"/>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1" name="n_1aveValue【道路】&#10;一人当たり延長">
          <a:extLst>
            <a:ext uri="{FF2B5EF4-FFF2-40B4-BE49-F238E27FC236}">
              <a16:creationId xmlns:a16="http://schemas.microsoft.com/office/drawing/2014/main" xmlns="" id="{26C0FF08-C03A-4383-B793-AF2102312904}"/>
            </a:ext>
          </a:extLst>
        </xdr:cNvPr>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2" name="n_2aveValue【道路】&#10;一人当たり延長">
          <a:extLst>
            <a:ext uri="{FF2B5EF4-FFF2-40B4-BE49-F238E27FC236}">
              <a16:creationId xmlns:a16="http://schemas.microsoft.com/office/drawing/2014/main" xmlns="" id="{A6C7D53B-D023-43AD-96C8-F9F7C5D1F68F}"/>
            </a:ext>
          </a:extLst>
        </xdr:cNvPr>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67035</xdr:rowOff>
    </xdr:from>
    <xdr:ext cx="469744" cy="259045"/>
    <xdr:sp macro="" textlink="">
      <xdr:nvSpPr>
        <xdr:cNvPr id="123" name="n_1mainValue【道路】&#10;一人当たり延長">
          <a:extLst>
            <a:ext uri="{FF2B5EF4-FFF2-40B4-BE49-F238E27FC236}">
              <a16:creationId xmlns:a16="http://schemas.microsoft.com/office/drawing/2014/main" xmlns="" id="{2BDE1167-25CC-4D3B-BE41-09B6C4C41BF7}"/>
            </a:ext>
          </a:extLst>
        </xdr:cNvPr>
        <xdr:cNvSpPr txBox="1"/>
      </xdr:nvSpPr>
      <xdr:spPr>
        <a:xfrm>
          <a:off x="9391727" y="726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xmlns="" id="{62C712F7-FFE9-47EB-A0C3-DBFF9830E15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xmlns="" id="{3C9A9D5D-F63B-4291-A94E-A6D3237923B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xmlns="" id="{80B30C38-120F-4D84-AC50-764F7D56561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xmlns="" id="{8CA9946B-529F-4A1B-B67C-AC94EAFE2D5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xmlns="" id="{9E1EF889-B4D2-46D4-A223-4AA06DAC2AF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xmlns="" id="{CD894C7E-7B17-452D-AADE-464CB8D4F5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xmlns="" id="{26CD1AAC-8649-42C5-A2C8-450170DDC39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xmlns="" id="{86151ABD-5425-409A-A51A-70B6072E16C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xmlns="" id="{9724750F-704D-49AC-81C7-CEEC0F64FB0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xmlns="" id="{4B235AE6-DDBB-4B87-AD02-35C5711E0E6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a:extLst>
            <a:ext uri="{FF2B5EF4-FFF2-40B4-BE49-F238E27FC236}">
              <a16:creationId xmlns:a16="http://schemas.microsoft.com/office/drawing/2014/main" xmlns="" id="{63E9159C-9FAA-4A2B-9BC1-806B107F055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a:extLst>
            <a:ext uri="{FF2B5EF4-FFF2-40B4-BE49-F238E27FC236}">
              <a16:creationId xmlns:a16="http://schemas.microsoft.com/office/drawing/2014/main" xmlns="" id="{C64C0FB4-CC1C-4BD6-A748-826BD47503C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a:extLst>
            <a:ext uri="{FF2B5EF4-FFF2-40B4-BE49-F238E27FC236}">
              <a16:creationId xmlns:a16="http://schemas.microsoft.com/office/drawing/2014/main" xmlns="" id="{11BD1C57-EBA7-4B16-8584-4E676639C7E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a:extLst>
            <a:ext uri="{FF2B5EF4-FFF2-40B4-BE49-F238E27FC236}">
              <a16:creationId xmlns:a16="http://schemas.microsoft.com/office/drawing/2014/main" xmlns="" id="{98CE06A2-1160-47E5-891C-531386407F7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a:extLst>
            <a:ext uri="{FF2B5EF4-FFF2-40B4-BE49-F238E27FC236}">
              <a16:creationId xmlns:a16="http://schemas.microsoft.com/office/drawing/2014/main" xmlns="" id="{C98AAB68-5491-4202-9C1E-AFA323DDBA4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a:extLst>
            <a:ext uri="{FF2B5EF4-FFF2-40B4-BE49-F238E27FC236}">
              <a16:creationId xmlns:a16="http://schemas.microsoft.com/office/drawing/2014/main" xmlns="" id="{0F1F77C1-417A-4A7E-AA41-ED0921E030C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a:extLst>
            <a:ext uri="{FF2B5EF4-FFF2-40B4-BE49-F238E27FC236}">
              <a16:creationId xmlns:a16="http://schemas.microsoft.com/office/drawing/2014/main" xmlns="" id="{E6215929-0D7D-493B-854B-373193253A3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a:extLst>
            <a:ext uri="{FF2B5EF4-FFF2-40B4-BE49-F238E27FC236}">
              <a16:creationId xmlns:a16="http://schemas.microsoft.com/office/drawing/2014/main" xmlns="" id="{2AD2B064-37AE-4E05-BD86-1185A49396C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a:extLst>
            <a:ext uri="{FF2B5EF4-FFF2-40B4-BE49-F238E27FC236}">
              <a16:creationId xmlns:a16="http://schemas.microsoft.com/office/drawing/2014/main" xmlns="" id="{7127687C-CBE4-4845-8766-815B23A34FE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a:extLst>
            <a:ext uri="{FF2B5EF4-FFF2-40B4-BE49-F238E27FC236}">
              <a16:creationId xmlns:a16="http://schemas.microsoft.com/office/drawing/2014/main" xmlns="" id="{4F35292A-70FC-40AC-A152-D9F492B319C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a:extLst>
            <a:ext uri="{FF2B5EF4-FFF2-40B4-BE49-F238E27FC236}">
              <a16:creationId xmlns:a16="http://schemas.microsoft.com/office/drawing/2014/main" xmlns="" id="{95D6633C-D036-4EE9-B6CF-173C68DF985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a:extLst>
            <a:ext uri="{FF2B5EF4-FFF2-40B4-BE49-F238E27FC236}">
              <a16:creationId xmlns:a16="http://schemas.microsoft.com/office/drawing/2014/main" xmlns="" id="{775FFD01-26B9-433F-BEF7-5CE65293ABF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xmlns="" id="{734F7A09-BE9A-4833-94DA-0A02407D670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xmlns="" id="{89565E58-90B7-4DC3-B520-259C1858076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xmlns="" id="{9F4C2F2D-42C7-46A9-8A05-A59B7BFC5F2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a:extLst>
            <a:ext uri="{FF2B5EF4-FFF2-40B4-BE49-F238E27FC236}">
              <a16:creationId xmlns:a16="http://schemas.microsoft.com/office/drawing/2014/main" xmlns="" id="{BE7CC75E-A4A4-49A5-A9A7-45D3F938D1A7}"/>
            </a:ext>
          </a:extLst>
        </xdr:cNvPr>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a:extLst>
            <a:ext uri="{FF2B5EF4-FFF2-40B4-BE49-F238E27FC236}">
              <a16:creationId xmlns:a16="http://schemas.microsoft.com/office/drawing/2014/main" xmlns="" id="{FE3DEC12-108F-4382-ABF0-9A1CAF37F3B5}"/>
            </a:ext>
          </a:extLst>
        </xdr:cNvPr>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a:extLst>
            <a:ext uri="{FF2B5EF4-FFF2-40B4-BE49-F238E27FC236}">
              <a16:creationId xmlns:a16="http://schemas.microsoft.com/office/drawing/2014/main" xmlns="" id="{756205CF-7AAC-4AAF-A182-BD2ED8E4C1D0}"/>
            </a:ext>
          </a:extLst>
        </xdr:cNvPr>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xmlns="" id="{A98A307E-1154-44CA-B13B-27B63F9C753E}"/>
            </a:ext>
          </a:extLst>
        </xdr:cNvPr>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a:extLst>
            <a:ext uri="{FF2B5EF4-FFF2-40B4-BE49-F238E27FC236}">
              <a16:creationId xmlns:a16="http://schemas.microsoft.com/office/drawing/2014/main" xmlns="" id="{57951454-ADA4-4C92-A498-5E54F04C4F0E}"/>
            </a:ext>
          </a:extLst>
        </xdr:cNvPr>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xmlns="" id="{BC449EC3-2992-4434-A4E6-99B35A018622}"/>
            </a:ext>
          </a:extLst>
        </xdr:cNvPr>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a:extLst>
            <a:ext uri="{FF2B5EF4-FFF2-40B4-BE49-F238E27FC236}">
              <a16:creationId xmlns:a16="http://schemas.microsoft.com/office/drawing/2014/main" xmlns="" id="{EC314035-81AC-4D59-B256-710360E5C1ED}"/>
            </a:ext>
          </a:extLst>
        </xdr:cNvPr>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a:extLst>
            <a:ext uri="{FF2B5EF4-FFF2-40B4-BE49-F238E27FC236}">
              <a16:creationId xmlns:a16="http://schemas.microsoft.com/office/drawing/2014/main" xmlns="" id="{4698E935-BE16-423C-848C-DB94126C27AE}"/>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a:extLst>
            <a:ext uri="{FF2B5EF4-FFF2-40B4-BE49-F238E27FC236}">
              <a16:creationId xmlns:a16="http://schemas.microsoft.com/office/drawing/2014/main" xmlns="" id="{D7738026-1216-452C-92A2-4951E5B39FC5}"/>
            </a:ext>
          </a:extLst>
        </xdr:cNvPr>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E8CE2035-B59E-45B0-9C28-58271F63E0A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16F452D5-5C28-4771-8CB4-2B40F3B533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835700C7-7129-40B1-A69C-7489910218E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1BA31A53-409A-42D6-B9F9-37AF36307C5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1FF14C8A-1E1E-4FC6-B581-15F533F46B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30843</xdr:rowOff>
    </xdr:from>
    <xdr:to>
      <xdr:col>24</xdr:col>
      <xdr:colOff>114300</xdr:colOff>
      <xdr:row>61</xdr:row>
      <xdr:rowOff>132443</xdr:rowOff>
    </xdr:to>
    <xdr:sp macro="" textlink="">
      <xdr:nvSpPr>
        <xdr:cNvPr id="163" name="楕円 162">
          <a:extLst>
            <a:ext uri="{FF2B5EF4-FFF2-40B4-BE49-F238E27FC236}">
              <a16:creationId xmlns:a16="http://schemas.microsoft.com/office/drawing/2014/main" xmlns="" id="{99E39634-4271-4A75-8055-8280181936A6}"/>
            </a:ext>
          </a:extLst>
        </xdr:cNvPr>
        <xdr:cNvSpPr/>
      </xdr:nvSpPr>
      <xdr:spPr>
        <a:xfrm>
          <a:off x="4584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9270</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xmlns="" id="{F947E21C-EA2A-4720-BC6F-DBE53AD91E8A}"/>
            </a:ext>
          </a:extLst>
        </xdr:cNvPr>
        <xdr:cNvSpPr txBox="1"/>
      </xdr:nvSpPr>
      <xdr:spPr>
        <a:xfrm>
          <a:off x="4673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66766</xdr:rowOff>
    </xdr:from>
    <xdr:to>
      <xdr:col>20</xdr:col>
      <xdr:colOff>38100</xdr:colOff>
      <xdr:row>61</xdr:row>
      <xdr:rowOff>168366</xdr:rowOff>
    </xdr:to>
    <xdr:sp macro="" textlink="">
      <xdr:nvSpPr>
        <xdr:cNvPr id="165" name="楕円 164">
          <a:extLst>
            <a:ext uri="{FF2B5EF4-FFF2-40B4-BE49-F238E27FC236}">
              <a16:creationId xmlns:a16="http://schemas.microsoft.com/office/drawing/2014/main" xmlns="" id="{88368513-3350-49F5-BD1A-72F0C2495F65}"/>
            </a:ext>
          </a:extLst>
        </xdr:cNvPr>
        <xdr:cNvSpPr/>
      </xdr:nvSpPr>
      <xdr:spPr>
        <a:xfrm>
          <a:off x="3746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117566</xdr:rowOff>
    </xdr:to>
    <xdr:cxnSp macro="">
      <xdr:nvCxnSpPr>
        <xdr:cNvPr id="166" name="直線コネクタ 165">
          <a:extLst>
            <a:ext uri="{FF2B5EF4-FFF2-40B4-BE49-F238E27FC236}">
              <a16:creationId xmlns:a16="http://schemas.microsoft.com/office/drawing/2014/main" xmlns="" id="{70566302-EE2A-4E2E-8160-4BDCE5378122}"/>
            </a:ext>
          </a:extLst>
        </xdr:cNvPr>
        <xdr:cNvCxnSpPr/>
      </xdr:nvCxnSpPr>
      <xdr:spPr>
        <a:xfrm flipV="1">
          <a:off x="3797300" y="105400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67" name="n_1aveValue【橋りょう・トンネル】&#10;有形固定資産減価償却率">
          <a:extLst>
            <a:ext uri="{FF2B5EF4-FFF2-40B4-BE49-F238E27FC236}">
              <a16:creationId xmlns:a16="http://schemas.microsoft.com/office/drawing/2014/main" xmlns="" id="{48A8BEEE-D30F-4E7E-8C4D-980B7FB8D938}"/>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8" name="n_2aveValue【橋りょう・トンネル】&#10;有形固定資産減価償却率">
          <a:extLst>
            <a:ext uri="{FF2B5EF4-FFF2-40B4-BE49-F238E27FC236}">
              <a16:creationId xmlns:a16="http://schemas.microsoft.com/office/drawing/2014/main" xmlns="" id="{04B52029-4CD9-4630-96F3-8CEB107F75D9}"/>
            </a:ext>
          </a:extLst>
        </xdr:cNvPr>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159493</xdr:rowOff>
    </xdr:from>
    <xdr:ext cx="405111" cy="259045"/>
    <xdr:sp macro="" textlink="">
      <xdr:nvSpPr>
        <xdr:cNvPr id="169" name="n_1mainValue【橋りょう・トンネル】&#10;有形固定資産減価償却率">
          <a:extLst>
            <a:ext uri="{FF2B5EF4-FFF2-40B4-BE49-F238E27FC236}">
              <a16:creationId xmlns:a16="http://schemas.microsoft.com/office/drawing/2014/main" xmlns="" id="{96C757D9-1805-4386-8F65-0C00A3621B69}"/>
            </a:ext>
          </a:extLst>
        </xdr:cNvPr>
        <xdr:cNvSpPr txBox="1"/>
      </xdr:nvSpPr>
      <xdr:spPr>
        <a:xfrm>
          <a:off x="35820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a:extLst>
            <a:ext uri="{FF2B5EF4-FFF2-40B4-BE49-F238E27FC236}">
              <a16:creationId xmlns:a16="http://schemas.microsoft.com/office/drawing/2014/main" xmlns="" id="{DD7548C2-A9FB-4C5A-9EB6-FF4C637E57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a:extLst>
            <a:ext uri="{FF2B5EF4-FFF2-40B4-BE49-F238E27FC236}">
              <a16:creationId xmlns:a16="http://schemas.microsoft.com/office/drawing/2014/main" xmlns="" id="{8C684A30-8F49-4965-B9E1-96AB7B74E84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a:extLst>
            <a:ext uri="{FF2B5EF4-FFF2-40B4-BE49-F238E27FC236}">
              <a16:creationId xmlns:a16="http://schemas.microsoft.com/office/drawing/2014/main" xmlns="" id="{338010AA-ADAD-453E-8122-9FA0354D5D0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a:extLst>
            <a:ext uri="{FF2B5EF4-FFF2-40B4-BE49-F238E27FC236}">
              <a16:creationId xmlns:a16="http://schemas.microsoft.com/office/drawing/2014/main" xmlns="" id="{03CD0DEE-B821-479A-8C9B-81F096B6D89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a:extLst>
            <a:ext uri="{FF2B5EF4-FFF2-40B4-BE49-F238E27FC236}">
              <a16:creationId xmlns:a16="http://schemas.microsoft.com/office/drawing/2014/main" xmlns="" id="{4A80AC7F-CD0C-428B-8BA2-C22C079332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a:extLst>
            <a:ext uri="{FF2B5EF4-FFF2-40B4-BE49-F238E27FC236}">
              <a16:creationId xmlns:a16="http://schemas.microsoft.com/office/drawing/2014/main" xmlns="" id="{76389BF8-D082-4B29-AC2A-CE3662F5B7D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a:extLst>
            <a:ext uri="{FF2B5EF4-FFF2-40B4-BE49-F238E27FC236}">
              <a16:creationId xmlns:a16="http://schemas.microsoft.com/office/drawing/2014/main" xmlns="" id="{7DE0016E-D78D-485A-8AFD-4EB11E85714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a:extLst>
            <a:ext uri="{FF2B5EF4-FFF2-40B4-BE49-F238E27FC236}">
              <a16:creationId xmlns:a16="http://schemas.microsoft.com/office/drawing/2014/main" xmlns="" id="{A676D496-E070-4B02-8F1C-4F64FD8D610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xmlns="" id="{A6348F76-09B4-4882-BEC5-2C0EC6130FF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a:extLst>
            <a:ext uri="{FF2B5EF4-FFF2-40B4-BE49-F238E27FC236}">
              <a16:creationId xmlns:a16="http://schemas.microsoft.com/office/drawing/2014/main" xmlns="" id="{2B903780-55FE-42AF-BFD6-FEEEA046E36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a:extLst>
            <a:ext uri="{FF2B5EF4-FFF2-40B4-BE49-F238E27FC236}">
              <a16:creationId xmlns:a16="http://schemas.microsoft.com/office/drawing/2014/main" xmlns="" id="{B84A65E0-847B-409F-BB67-3AF529939A1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a:extLst>
            <a:ext uri="{FF2B5EF4-FFF2-40B4-BE49-F238E27FC236}">
              <a16:creationId xmlns:a16="http://schemas.microsoft.com/office/drawing/2014/main" xmlns="" id="{7E50EB72-43D5-46A8-9CE5-6DD639FBE4D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a:extLst>
            <a:ext uri="{FF2B5EF4-FFF2-40B4-BE49-F238E27FC236}">
              <a16:creationId xmlns:a16="http://schemas.microsoft.com/office/drawing/2014/main" xmlns="" id="{8F03B75B-8540-4F8D-BB9A-68693DEB966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a:extLst>
            <a:ext uri="{FF2B5EF4-FFF2-40B4-BE49-F238E27FC236}">
              <a16:creationId xmlns:a16="http://schemas.microsoft.com/office/drawing/2014/main" xmlns="" id="{16E07029-34F9-4EA8-A23C-FCCFF106DFB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a:extLst>
            <a:ext uri="{FF2B5EF4-FFF2-40B4-BE49-F238E27FC236}">
              <a16:creationId xmlns:a16="http://schemas.microsoft.com/office/drawing/2014/main" xmlns="" id="{EE1164BB-A8ED-40D5-A606-35F6D25C3F2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a:extLst>
            <a:ext uri="{FF2B5EF4-FFF2-40B4-BE49-F238E27FC236}">
              <a16:creationId xmlns:a16="http://schemas.microsoft.com/office/drawing/2014/main" xmlns="" id="{00481B40-0A71-4F4B-8386-739C1845ADB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a:extLst>
            <a:ext uri="{FF2B5EF4-FFF2-40B4-BE49-F238E27FC236}">
              <a16:creationId xmlns:a16="http://schemas.microsoft.com/office/drawing/2014/main" xmlns="" id="{53E0D1E0-34FA-4B76-A114-D3D30538452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a:extLst>
            <a:ext uri="{FF2B5EF4-FFF2-40B4-BE49-F238E27FC236}">
              <a16:creationId xmlns:a16="http://schemas.microsoft.com/office/drawing/2014/main" xmlns="" id="{D5D13D9C-BAC6-42C3-A712-E8A47224736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a:extLst>
            <a:ext uri="{FF2B5EF4-FFF2-40B4-BE49-F238E27FC236}">
              <a16:creationId xmlns:a16="http://schemas.microsoft.com/office/drawing/2014/main" xmlns="" id="{AC4B68BC-D028-4CDE-B8B0-8B23221DEA2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a:extLst>
            <a:ext uri="{FF2B5EF4-FFF2-40B4-BE49-F238E27FC236}">
              <a16:creationId xmlns:a16="http://schemas.microsoft.com/office/drawing/2014/main" xmlns="" id="{83E2C6C3-7353-4F40-B36A-3BFC74B3EAD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a16="http://schemas.microsoft.com/office/drawing/2014/main" xmlns="" id="{14854C5B-8947-45CC-A269-9840B59C7D8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a:extLst>
            <a:ext uri="{FF2B5EF4-FFF2-40B4-BE49-F238E27FC236}">
              <a16:creationId xmlns:a16="http://schemas.microsoft.com/office/drawing/2014/main" xmlns="" id="{015B5303-2DE2-49E8-884B-FDD84935C8E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a:extLst>
            <a:ext uri="{FF2B5EF4-FFF2-40B4-BE49-F238E27FC236}">
              <a16:creationId xmlns:a16="http://schemas.microsoft.com/office/drawing/2014/main" xmlns="" id="{51C5FADF-D962-40B5-AEB1-F1B049FFE2C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a:extLst>
            <a:ext uri="{FF2B5EF4-FFF2-40B4-BE49-F238E27FC236}">
              <a16:creationId xmlns:a16="http://schemas.microsoft.com/office/drawing/2014/main" xmlns="" id="{512975E2-8087-4E34-BC88-2FDD53055E18}"/>
            </a:ext>
          </a:extLst>
        </xdr:cNvPr>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a:extLst>
            <a:ext uri="{FF2B5EF4-FFF2-40B4-BE49-F238E27FC236}">
              <a16:creationId xmlns:a16="http://schemas.microsoft.com/office/drawing/2014/main" xmlns="" id="{EDF36D85-42DA-4602-80A9-94FB4DC03C51}"/>
            </a:ext>
          </a:extLst>
        </xdr:cNvPr>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a:extLst>
            <a:ext uri="{FF2B5EF4-FFF2-40B4-BE49-F238E27FC236}">
              <a16:creationId xmlns:a16="http://schemas.microsoft.com/office/drawing/2014/main" xmlns="" id="{B7A89916-536A-41AD-A5D9-76508D8AEE49}"/>
            </a:ext>
          </a:extLst>
        </xdr:cNvPr>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a:extLst>
            <a:ext uri="{FF2B5EF4-FFF2-40B4-BE49-F238E27FC236}">
              <a16:creationId xmlns:a16="http://schemas.microsoft.com/office/drawing/2014/main" xmlns="" id="{F3994B64-FBB7-4858-9660-1F5AD80C27B0}"/>
            </a:ext>
          </a:extLst>
        </xdr:cNvPr>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a:extLst>
            <a:ext uri="{FF2B5EF4-FFF2-40B4-BE49-F238E27FC236}">
              <a16:creationId xmlns:a16="http://schemas.microsoft.com/office/drawing/2014/main" xmlns="" id="{5DB0099C-C09C-4BF3-AD0C-D5BD67E3B3C4}"/>
            </a:ext>
          </a:extLst>
        </xdr:cNvPr>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198" name="【橋りょう・トンネル】&#10;一人当たり有形固定資産（償却資産）額平均値テキスト">
          <a:extLst>
            <a:ext uri="{FF2B5EF4-FFF2-40B4-BE49-F238E27FC236}">
              <a16:creationId xmlns:a16="http://schemas.microsoft.com/office/drawing/2014/main" xmlns="" id="{6F19C10C-049B-4E95-AA79-B04E86FDC824}"/>
            </a:ext>
          </a:extLst>
        </xdr:cNvPr>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a:extLst>
            <a:ext uri="{FF2B5EF4-FFF2-40B4-BE49-F238E27FC236}">
              <a16:creationId xmlns:a16="http://schemas.microsoft.com/office/drawing/2014/main" xmlns="" id="{72E2899B-5C52-4173-96D3-8B360418A251}"/>
            </a:ext>
          </a:extLst>
        </xdr:cNvPr>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a:extLst>
            <a:ext uri="{FF2B5EF4-FFF2-40B4-BE49-F238E27FC236}">
              <a16:creationId xmlns:a16="http://schemas.microsoft.com/office/drawing/2014/main" xmlns="" id="{29C7AF6D-7773-49E9-81B4-EDC3F6C4CB0A}"/>
            </a:ext>
          </a:extLst>
        </xdr:cNvPr>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a:extLst>
            <a:ext uri="{FF2B5EF4-FFF2-40B4-BE49-F238E27FC236}">
              <a16:creationId xmlns:a16="http://schemas.microsoft.com/office/drawing/2014/main" xmlns="" id="{5E56B34D-9816-4FA6-AF89-2D59E564D5B6}"/>
            </a:ext>
          </a:extLst>
        </xdr:cNvPr>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AD185D6F-CBFB-4FE2-B9FF-DFD55D30502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7BB825B0-1E21-4FAD-8F01-3D804D26192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xmlns="" id="{78F26144-E4E9-421E-9405-B73171E81D8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xmlns="" id="{770B4F31-F884-4863-95A1-38318CE3D06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xmlns="" id="{30454C74-7A17-427A-8507-BA1CF160230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21013</xdr:rowOff>
    </xdr:from>
    <xdr:to>
      <xdr:col>55</xdr:col>
      <xdr:colOff>50800</xdr:colOff>
      <xdr:row>64</xdr:row>
      <xdr:rowOff>122613</xdr:rowOff>
    </xdr:to>
    <xdr:sp macro="" textlink="">
      <xdr:nvSpPr>
        <xdr:cNvPr id="207" name="楕円 206">
          <a:extLst>
            <a:ext uri="{FF2B5EF4-FFF2-40B4-BE49-F238E27FC236}">
              <a16:creationId xmlns:a16="http://schemas.microsoft.com/office/drawing/2014/main" xmlns="" id="{CDD5F488-5824-4EC1-A00E-EC8C5635CD96}"/>
            </a:ext>
          </a:extLst>
        </xdr:cNvPr>
        <xdr:cNvSpPr/>
      </xdr:nvSpPr>
      <xdr:spPr>
        <a:xfrm>
          <a:off x="10426700" y="109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107390</xdr:rowOff>
    </xdr:from>
    <xdr:ext cx="469744" cy="259045"/>
    <xdr:sp macro="" textlink="">
      <xdr:nvSpPr>
        <xdr:cNvPr id="208" name="【橋りょう・トンネル】&#10;一人当たり有形固定資産（償却資産）額該当値テキスト">
          <a:extLst>
            <a:ext uri="{FF2B5EF4-FFF2-40B4-BE49-F238E27FC236}">
              <a16:creationId xmlns:a16="http://schemas.microsoft.com/office/drawing/2014/main" xmlns="" id="{A6D16A41-F5B3-42D1-A860-640CFDBFF42F}"/>
            </a:ext>
          </a:extLst>
        </xdr:cNvPr>
        <xdr:cNvSpPr txBox="1"/>
      </xdr:nvSpPr>
      <xdr:spPr>
        <a:xfrm>
          <a:off x="10515600" y="1090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5083</xdr:rowOff>
    </xdr:from>
    <xdr:to>
      <xdr:col>50</xdr:col>
      <xdr:colOff>165100</xdr:colOff>
      <xdr:row>64</xdr:row>
      <xdr:rowOff>106683</xdr:rowOff>
    </xdr:to>
    <xdr:sp macro="" textlink="">
      <xdr:nvSpPr>
        <xdr:cNvPr id="209" name="楕円 208">
          <a:extLst>
            <a:ext uri="{FF2B5EF4-FFF2-40B4-BE49-F238E27FC236}">
              <a16:creationId xmlns:a16="http://schemas.microsoft.com/office/drawing/2014/main" xmlns="" id="{8D3C65E9-9242-4392-8DD1-211ECB91CFB3}"/>
            </a:ext>
          </a:extLst>
        </xdr:cNvPr>
        <xdr:cNvSpPr/>
      </xdr:nvSpPr>
      <xdr:spPr>
        <a:xfrm>
          <a:off x="9588500" y="1097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55883</xdr:rowOff>
    </xdr:from>
    <xdr:to>
      <xdr:col>55</xdr:col>
      <xdr:colOff>0</xdr:colOff>
      <xdr:row>64</xdr:row>
      <xdr:rowOff>71813</xdr:rowOff>
    </xdr:to>
    <xdr:cxnSp macro="">
      <xdr:nvCxnSpPr>
        <xdr:cNvPr id="210" name="直線コネクタ 209">
          <a:extLst>
            <a:ext uri="{FF2B5EF4-FFF2-40B4-BE49-F238E27FC236}">
              <a16:creationId xmlns:a16="http://schemas.microsoft.com/office/drawing/2014/main" xmlns="" id="{B7DEB108-AFAD-4881-9918-8D4C04E54177}"/>
            </a:ext>
          </a:extLst>
        </xdr:cNvPr>
        <xdr:cNvCxnSpPr/>
      </xdr:nvCxnSpPr>
      <xdr:spPr>
        <a:xfrm>
          <a:off x="9639300" y="11028683"/>
          <a:ext cx="838200" cy="1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1" name="n_1aveValue【橋りょう・トンネル】&#10;一人当たり有形固定資産（償却資産）額">
          <a:extLst>
            <a:ext uri="{FF2B5EF4-FFF2-40B4-BE49-F238E27FC236}">
              <a16:creationId xmlns:a16="http://schemas.microsoft.com/office/drawing/2014/main" xmlns="" id="{B60D39D1-831A-4455-A45C-9CE73F3C377C}"/>
            </a:ext>
          </a:extLst>
        </xdr:cNvPr>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2" name="n_2aveValue【橋りょう・トンネル】&#10;一人当たり有形固定資産（償却資産）額">
          <a:extLst>
            <a:ext uri="{FF2B5EF4-FFF2-40B4-BE49-F238E27FC236}">
              <a16:creationId xmlns:a16="http://schemas.microsoft.com/office/drawing/2014/main" xmlns="" id="{EACFB213-E25B-4468-9654-15ED73A758C4}"/>
            </a:ext>
          </a:extLst>
        </xdr:cNvPr>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97810</xdr:rowOff>
    </xdr:from>
    <xdr:ext cx="534377" cy="259045"/>
    <xdr:sp macro="" textlink="">
      <xdr:nvSpPr>
        <xdr:cNvPr id="213" name="n_1mainValue【橋りょう・トンネル】&#10;一人当たり有形固定資産（償却資産）額">
          <a:extLst>
            <a:ext uri="{FF2B5EF4-FFF2-40B4-BE49-F238E27FC236}">
              <a16:creationId xmlns:a16="http://schemas.microsoft.com/office/drawing/2014/main" xmlns="" id="{B04A5E60-71E5-4A46-B0CF-B625518660BA}"/>
            </a:ext>
          </a:extLst>
        </xdr:cNvPr>
        <xdr:cNvSpPr txBox="1"/>
      </xdr:nvSpPr>
      <xdr:spPr>
        <a:xfrm>
          <a:off x="9359411" y="1107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a16="http://schemas.microsoft.com/office/drawing/2014/main" xmlns="" id="{1D8E43D3-6F12-4B80-8024-CFF12655F0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a:extLst>
            <a:ext uri="{FF2B5EF4-FFF2-40B4-BE49-F238E27FC236}">
              <a16:creationId xmlns:a16="http://schemas.microsoft.com/office/drawing/2014/main" xmlns="" id="{A68E4395-79F7-453B-BCD7-949466381B8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a:extLst>
            <a:ext uri="{FF2B5EF4-FFF2-40B4-BE49-F238E27FC236}">
              <a16:creationId xmlns:a16="http://schemas.microsoft.com/office/drawing/2014/main" xmlns="" id="{6102BECF-0C66-4779-92ED-3E113F63E52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a:extLst>
            <a:ext uri="{FF2B5EF4-FFF2-40B4-BE49-F238E27FC236}">
              <a16:creationId xmlns:a16="http://schemas.microsoft.com/office/drawing/2014/main" xmlns="" id="{F8767D07-9F85-43D4-A22E-DA9FEAB987B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a:extLst>
            <a:ext uri="{FF2B5EF4-FFF2-40B4-BE49-F238E27FC236}">
              <a16:creationId xmlns:a16="http://schemas.microsoft.com/office/drawing/2014/main" xmlns="" id="{CD81490A-9667-4301-A9B2-6E8778A9393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a:extLst>
            <a:ext uri="{FF2B5EF4-FFF2-40B4-BE49-F238E27FC236}">
              <a16:creationId xmlns:a16="http://schemas.microsoft.com/office/drawing/2014/main" xmlns="" id="{220C0BD4-759D-4C40-BFC7-9FC55393BF3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a:extLst>
            <a:ext uri="{FF2B5EF4-FFF2-40B4-BE49-F238E27FC236}">
              <a16:creationId xmlns:a16="http://schemas.microsoft.com/office/drawing/2014/main" xmlns="" id="{50187A33-872A-4EF8-90AB-44A96990FA3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a:extLst>
            <a:ext uri="{FF2B5EF4-FFF2-40B4-BE49-F238E27FC236}">
              <a16:creationId xmlns:a16="http://schemas.microsoft.com/office/drawing/2014/main" xmlns="" id="{77BCDE23-0BA4-4366-A6F3-C3B831C9D87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a:extLst>
            <a:ext uri="{FF2B5EF4-FFF2-40B4-BE49-F238E27FC236}">
              <a16:creationId xmlns:a16="http://schemas.microsoft.com/office/drawing/2014/main" xmlns="" id="{A4C78AD4-D1BA-40D3-A26D-14631F64755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a:extLst>
            <a:ext uri="{FF2B5EF4-FFF2-40B4-BE49-F238E27FC236}">
              <a16:creationId xmlns:a16="http://schemas.microsoft.com/office/drawing/2014/main" xmlns="" id="{98CE640F-1EE9-4001-AEBA-CB7D0731A2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a:extLst>
            <a:ext uri="{FF2B5EF4-FFF2-40B4-BE49-F238E27FC236}">
              <a16:creationId xmlns:a16="http://schemas.microsoft.com/office/drawing/2014/main" xmlns="" id="{EE1EABA7-B64D-42A3-BF65-684CD1D7F67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a:extLst>
            <a:ext uri="{FF2B5EF4-FFF2-40B4-BE49-F238E27FC236}">
              <a16:creationId xmlns:a16="http://schemas.microsoft.com/office/drawing/2014/main" xmlns="" id="{2E9462CA-94B7-4361-A1A8-633C5784F3A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a:extLst>
            <a:ext uri="{FF2B5EF4-FFF2-40B4-BE49-F238E27FC236}">
              <a16:creationId xmlns:a16="http://schemas.microsoft.com/office/drawing/2014/main" xmlns="" id="{83368208-FB60-43BA-89F9-4A1EF369432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a:extLst>
            <a:ext uri="{FF2B5EF4-FFF2-40B4-BE49-F238E27FC236}">
              <a16:creationId xmlns:a16="http://schemas.microsoft.com/office/drawing/2014/main" xmlns="" id="{14067831-3F90-4E99-A258-56DB17892C5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a:extLst>
            <a:ext uri="{FF2B5EF4-FFF2-40B4-BE49-F238E27FC236}">
              <a16:creationId xmlns:a16="http://schemas.microsoft.com/office/drawing/2014/main" xmlns="" id="{2329A7A3-EBB5-4B8E-884E-ECF781B454F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a:extLst>
            <a:ext uri="{FF2B5EF4-FFF2-40B4-BE49-F238E27FC236}">
              <a16:creationId xmlns:a16="http://schemas.microsoft.com/office/drawing/2014/main" xmlns="" id="{3DEA7153-70C0-45F6-AD30-C314E8E8050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a:extLst>
            <a:ext uri="{FF2B5EF4-FFF2-40B4-BE49-F238E27FC236}">
              <a16:creationId xmlns:a16="http://schemas.microsoft.com/office/drawing/2014/main" xmlns="" id="{FF5FC2DB-CF7F-48EB-A41D-39480ACE77F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a:extLst>
            <a:ext uri="{FF2B5EF4-FFF2-40B4-BE49-F238E27FC236}">
              <a16:creationId xmlns:a16="http://schemas.microsoft.com/office/drawing/2014/main" xmlns="" id="{1AB12DB4-F759-484E-9A8B-03795DD8187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a:extLst>
            <a:ext uri="{FF2B5EF4-FFF2-40B4-BE49-F238E27FC236}">
              <a16:creationId xmlns:a16="http://schemas.microsoft.com/office/drawing/2014/main" xmlns="" id="{5CC7A1E7-4F3F-4227-822E-6159506DC86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a:extLst>
            <a:ext uri="{FF2B5EF4-FFF2-40B4-BE49-F238E27FC236}">
              <a16:creationId xmlns:a16="http://schemas.microsoft.com/office/drawing/2014/main" xmlns="" id="{8FDE5027-6275-4460-8937-A9B49E71DDE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a:extLst>
            <a:ext uri="{FF2B5EF4-FFF2-40B4-BE49-F238E27FC236}">
              <a16:creationId xmlns:a16="http://schemas.microsoft.com/office/drawing/2014/main" xmlns="" id="{B41EE3FE-CC21-4B47-99EA-83439554CE3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a:extLst>
            <a:ext uri="{FF2B5EF4-FFF2-40B4-BE49-F238E27FC236}">
              <a16:creationId xmlns:a16="http://schemas.microsoft.com/office/drawing/2014/main" xmlns="" id="{17650301-92CE-4E68-8275-B7A8467BBB8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a:extLst>
            <a:ext uri="{FF2B5EF4-FFF2-40B4-BE49-F238E27FC236}">
              <a16:creationId xmlns:a16="http://schemas.microsoft.com/office/drawing/2014/main" xmlns="" id="{83E0919F-47D1-4181-8B3B-55D9224C98A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a:extLst>
            <a:ext uri="{FF2B5EF4-FFF2-40B4-BE49-F238E27FC236}">
              <a16:creationId xmlns:a16="http://schemas.microsoft.com/office/drawing/2014/main" xmlns="" id="{6E26ABD4-0730-4E02-A8FB-7F41DE3B03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a:extLst>
            <a:ext uri="{FF2B5EF4-FFF2-40B4-BE49-F238E27FC236}">
              <a16:creationId xmlns:a16="http://schemas.microsoft.com/office/drawing/2014/main" xmlns="" id="{638B7F84-CD0F-4A44-85A6-067C184F1FAB}"/>
            </a:ext>
          </a:extLst>
        </xdr:cNvPr>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a:extLst>
            <a:ext uri="{FF2B5EF4-FFF2-40B4-BE49-F238E27FC236}">
              <a16:creationId xmlns:a16="http://schemas.microsoft.com/office/drawing/2014/main" xmlns="" id="{250AF5C2-FD17-425A-A54A-D5B468123A12}"/>
            </a:ext>
          </a:extLst>
        </xdr:cNvPr>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a:extLst>
            <a:ext uri="{FF2B5EF4-FFF2-40B4-BE49-F238E27FC236}">
              <a16:creationId xmlns:a16="http://schemas.microsoft.com/office/drawing/2014/main" xmlns="" id="{C44BF8A9-D936-4F24-84E9-F3E1C05C3818}"/>
            </a:ext>
          </a:extLst>
        </xdr:cNvPr>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a:extLst>
            <a:ext uri="{FF2B5EF4-FFF2-40B4-BE49-F238E27FC236}">
              <a16:creationId xmlns:a16="http://schemas.microsoft.com/office/drawing/2014/main" xmlns="" id="{46243FC4-72AB-42E5-924C-FDAAC069A7DB}"/>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a:extLst>
            <a:ext uri="{FF2B5EF4-FFF2-40B4-BE49-F238E27FC236}">
              <a16:creationId xmlns:a16="http://schemas.microsoft.com/office/drawing/2014/main" xmlns="" id="{52C9217E-778B-4868-AB1C-1CC03E118AE6}"/>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43" name="【公営住宅】&#10;有形固定資産減価償却率平均値テキスト">
          <a:extLst>
            <a:ext uri="{FF2B5EF4-FFF2-40B4-BE49-F238E27FC236}">
              <a16:creationId xmlns:a16="http://schemas.microsoft.com/office/drawing/2014/main" xmlns="" id="{D3767784-9467-4863-8424-0EF83D69EF72}"/>
            </a:ext>
          </a:extLst>
        </xdr:cNvPr>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a:extLst>
            <a:ext uri="{FF2B5EF4-FFF2-40B4-BE49-F238E27FC236}">
              <a16:creationId xmlns:a16="http://schemas.microsoft.com/office/drawing/2014/main" xmlns="" id="{B9B3C9C7-C254-461E-80F6-64A3C1AF717F}"/>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a:extLst>
            <a:ext uri="{FF2B5EF4-FFF2-40B4-BE49-F238E27FC236}">
              <a16:creationId xmlns:a16="http://schemas.microsoft.com/office/drawing/2014/main" xmlns="" id="{8FF4F17C-5796-4A09-9BA9-63109E0CEF7C}"/>
            </a:ext>
          </a:extLst>
        </xdr:cNvPr>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a:extLst>
            <a:ext uri="{FF2B5EF4-FFF2-40B4-BE49-F238E27FC236}">
              <a16:creationId xmlns:a16="http://schemas.microsoft.com/office/drawing/2014/main" xmlns="" id="{0F50D460-42DB-46BA-A2B3-F748153A93C8}"/>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2C240C00-62F2-46EA-B230-EB350940526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26527620-CD62-453C-BC94-914335B9972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xmlns="" id="{E6BC6C0F-A584-48E2-9C2F-DFA2CA2C22A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xmlns="" id="{8EE70BBF-F1A7-467A-95A3-27031AE2617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xmlns="" id="{29B174AF-23DB-4772-A49B-CEDB173258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160655</xdr:rowOff>
    </xdr:from>
    <xdr:to>
      <xdr:col>24</xdr:col>
      <xdr:colOff>114300</xdr:colOff>
      <xdr:row>84</xdr:row>
      <xdr:rowOff>90805</xdr:rowOff>
    </xdr:to>
    <xdr:sp macro="" textlink="">
      <xdr:nvSpPr>
        <xdr:cNvPr id="252" name="楕円 251">
          <a:extLst>
            <a:ext uri="{FF2B5EF4-FFF2-40B4-BE49-F238E27FC236}">
              <a16:creationId xmlns:a16="http://schemas.microsoft.com/office/drawing/2014/main" xmlns="" id="{9A871A18-4FFA-48BD-9739-1356F02E740B}"/>
            </a:ext>
          </a:extLst>
        </xdr:cNvPr>
        <xdr:cNvSpPr/>
      </xdr:nvSpPr>
      <xdr:spPr>
        <a:xfrm>
          <a:off x="45847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139082</xdr:rowOff>
    </xdr:from>
    <xdr:ext cx="405111" cy="259045"/>
    <xdr:sp macro="" textlink="">
      <xdr:nvSpPr>
        <xdr:cNvPr id="253" name="【公営住宅】&#10;有形固定資産減価償却率該当値テキスト">
          <a:extLst>
            <a:ext uri="{FF2B5EF4-FFF2-40B4-BE49-F238E27FC236}">
              <a16:creationId xmlns:a16="http://schemas.microsoft.com/office/drawing/2014/main" xmlns="" id="{477093D0-D749-441D-85A6-BB2E955EBBFC}"/>
            </a:ext>
          </a:extLst>
        </xdr:cNvPr>
        <xdr:cNvSpPr txBox="1"/>
      </xdr:nvSpPr>
      <xdr:spPr>
        <a:xfrm>
          <a:off x="4673600"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143511</xdr:rowOff>
    </xdr:from>
    <xdr:to>
      <xdr:col>20</xdr:col>
      <xdr:colOff>38100</xdr:colOff>
      <xdr:row>84</xdr:row>
      <xdr:rowOff>73661</xdr:rowOff>
    </xdr:to>
    <xdr:sp macro="" textlink="">
      <xdr:nvSpPr>
        <xdr:cNvPr id="254" name="楕円 253">
          <a:extLst>
            <a:ext uri="{FF2B5EF4-FFF2-40B4-BE49-F238E27FC236}">
              <a16:creationId xmlns:a16="http://schemas.microsoft.com/office/drawing/2014/main" xmlns="" id="{5FFB0A88-C236-41B1-BD75-2C28DFEFC968}"/>
            </a:ext>
          </a:extLst>
        </xdr:cNvPr>
        <xdr:cNvSpPr/>
      </xdr:nvSpPr>
      <xdr:spPr>
        <a:xfrm>
          <a:off x="3746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22861</xdr:rowOff>
    </xdr:from>
    <xdr:to>
      <xdr:col>24</xdr:col>
      <xdr:colOff>63500</xdr:colOff>
      <xdr:row>84</xdr:row>
      <xdr:rowOff>40005</xdr:rowOff>
    </xdr:to>
    <xdr:cxnSp macro="">
      <xdr:nvCxnSpPr>
        <xdr:cNvPr id="255" name="直線コネクタ 254">
          <a:extLst>
            <a:ext uri="{FF2B5EF4-FFF2-40B4-BE49-F238E27FC236}">
              <a16:creationId xmlns:a16="http://schemas.microsoft.com/office/drawing/2014/main" xmlns="" id="{CB5089FA-3A92-44A7-BF4C-C1064E9E0564}"/>
            </a:ext>
          </a:extLst>
        </xdr:cNvPr>
        <xdr:cNvCxnSpPr/>
      </xdr:nvCxnSpPr>
      <xdr:spPr>
        <a:xfrm>
          <a:off x="3797300" y="1442466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56" name="n_1aveValue【公営住宅】&#10;有形固定資産減価償却率">
          <a:extLst>
            <a:ext uri="{FF2B5EF4-FFF2-40B4-BE49-F238E27FC236}">
              <a16:creationId xmlns:a16="http://schemas.microsoft.com/office/drawing/2014/main" xmlns="" id="{86E8B8CF-60D8-4342-8BEF-FB0F3D5266EF}"/>
            </a:ext>
          </a:extLst>
        </xdr:cNvPr>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7" name="n_2aveValue【公営住宅】&#10;有形固定資産減価償却率">
          <a:extLst>
            <a:ext uri="{FF2B5EF4-FFF2-40B4-BE49-F238E27FC236}">
              <a16:creationId xmlns:a16="http://schemas.microsoft.com/office/drawing/2014/main" xmlns="" id="{B6B2291A-F9CB-42FC-9F92-9CB20E00007D}"/>
            </a:ext>
          </a:extLst>
        </xdr:cNvPr>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64788</xdr:rowOff>
    </xdr:from>
    <xdr:ext cx="405111" cy="259045"/>
    <xdr:sp macro="" textlink="">
      <xdr:nvSpPr>
        <xdr:cNvPr id="258" name="n_1mainValue【公営住宅】&#10;有形固定資産減価償却率">
          <a:extLst>
            <a:ext uri="{FF2B5EF4-FFF2-40B4-BE49-F238E27FC236}">
              <a16:creationId xmlns:a16="http://schemas.microsoft.com/office/drawing/2014/main" xmlns="" id="{39B82F18-2377-41BA-B210-D4E4B13C13AD}"/>
            </a:ext>
          </a:extLst>
        </xdr:cNvPr>
        <xdr:cNvSpPr txBox="1"/>
      </xdr:nvSpPr>
      <xdr:spPr>
        <a:xfrm>
          <a:off x="35820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a:extLst>
            <a:ext uri="{FF2B5EF4-FFF2-40B4-BE49-F238E27FC236}">
              <a16:creationId xmlns:a16="http://schemas.microsoft.com/office/drawing/2014/main" xmlns="" id="{40DF3E81-BFF3-4BA2-AE93-DF01B18F24C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a:extLst>
            <a:ext uri="{FF2B5EF4-FFF2-40B4-BE49-F238E27FC236}">
              <a16:creationId xmlns:a16="http://schemas.microsoft.com/office/drawing/2014/main" xmlns="" id="{FEEE7423-B5E8-44EA-8BE0-A154EA6C76E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a:extLst>
            <a:ext uri="{FF2B5EF4-FFF2-40B4-BE49-F238E27FC236}">
              <a16:creationId xmlns:a16="http://schemas.microsoft.com/office/drawing/2014/main" xmlns="" id="{F7604EC0-31D3-49BB-BC78-0E531311C7B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a:extLst>
            <a:ext uri="{FF2B5EF4-FFF2-40B4-BE49-F238E27FC236}">
              <a16:creationId xmlns:a16="http://schemas.microsoft.com/office/drawing/2014/main" xmlns="" id="{9E70FA4D-EEA0-40F5-B293-2510138DFD2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a:extLst>
            <a:ext uri="{FF2B5EF4-FFF2-40B4-BE49-F238E27FC236}">
              <a16:creationId xmlns:a16="http://schemas.microsoft.com/office/drawing/2014/main" xmlns="" id="{0E97C388-918E-4AFC-AF87-F2AB9F9332A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a:extLst>
            <a:ext uri="{FF2B5EF4-FFF2-40B4-BE49-F238E27FC236}">
              <a16:creationId xmlns:a16="http://schemas.microsoft.com/office/drawing/2014/main" xmlns="" id="{6F7D2DB1-1BB6-4ACF-9B79-5C0F57639D0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a:extLst>
            <a:ext uri="{FF2B5EF4-FFF2-40B4-BE49-F238E27FC236}">
              <a16:creationId xmlns:a16="http://schemas.microsoft.com/office/drawing/2014/main" xmlns="" id="{D1E3742D-E75A-4980-A31F-2920E0FB26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a:extLst>
            <a:ext uri="{FF2B5EF4-FFF2-40B4-BE49-F238E27FC236}">
              <a16:creationId xmlns:a16="http://schemas.microsoft.com/office/drawing/2014/main" xmlns="" id="{60EF89FB-1D01-4A84-8D3D-465AADEAB52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a:extLst>
            <a:ext uri="{FF2B5EF4-FFF2-40B4-BE49-F238E27FC236}">
              <a16:creationId xmlns:a16="http://schemas.microsoft.com/office/drawing/2014/main" xmlns="" id="{DB2B2836-C236-471C-9305-F9662F9ACA5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a:extLst>
            <a:ext uri="{FF2B5EF4-FFF2-40B4-BE49-F238E27FC236}">
              <a16:creationId xmlns:a16="http://schemas.microsoft.com/office/drawing/2014/main" xmlns="" id="{676BCAA1-447F-4BE6-B419-8960CDD87DF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a:extLst>
            <a:ext uri="{FF2B5EF4-FFF2-40B4-BE49-F238E27FC236}">
              <a16:creationId xmlns:a16="http://schemas.microsoft.com/office/drawing/2014/main" xmlns="" id="{C4C1CE6A-E885-4F52-8F5C-D179C9489A9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a:extLst>
            <a:ext uri="{FF2B5EF4-FFF2-40B4-BE49-F238E27FC236}">
              <a16:creationId xmlns:a16="http://schemas.microsoft.com/office/drawing/2014/main" xmlns="" id="{9CF560EB-3111-4D9D-9F8F-307D153B2BA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a:extLst>
            <a:ext uri="{FF2B5EF4-FFF2-40B4-BE49-F238E27FC236}">
              <a16:creationId xmlns:a16="http://schemas.microsoft.com/office/drawing/2014/main" xmlns="" id="{874C89AC-C77A-4C21-96E3-24C7BD4C286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a:extLst>
            <a:ext uri="{FF2B5EF4-FFF2-40B4-BE49-F238E27FC236}">
              <a16:creationId xmlns:a16="http://schemas.microsoft.com/office/drawing/2014/main" xmlns="" id="{8F53085A-7F15-47A1-BD55-FC7078ED288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a:extLst>
            <a:ext uri="{FF2B5EF4-FFF2-40B4-BE49-F238E27FC236}">
              <a16:creationId xmlns:a16="http://schemas.microsoft.com/office/drawing/2014/main" xmlns="" id="{B64AB1C9-AA41-47E2-8D37-07677BFA72F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a:extLst>
            <a:ext uri="{FF2B5EF4-FFF2-40B4-BE49-F238E27FC236}">
              <a16:creationId xmlns:a16="http://schemas.microsoft.com/office/drawing/2014/main" xmlns="" id="{334D7CA4-A1FB-4D4E-9A66-A8D9E3D4C4E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a:extLst>
            <a:ext uri="{FF2B5EF4-FFF2-40B4-BE49-F238E27FC236}">
              <a16:creationId xmlns:a16="http://schemas.microsoft.com/office/drawing/2014/main" xmlns="" id="{F7A02C88-49E9-4EBE-A745-6EC2652C9D7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a:extLst>
            <a:ext uri="{FF2B5EF4-FFF2-40B4-BE49-F238E27FC236}">
              <a16:creationId xmlns:a16="http://schemas.microsoft.com/office/drawing/2014/main" xmlns="" id="{C1384E74-1DDF-40B5-9BA7-64193475C57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xmlns="" id="{4D842826-C0D1-49A5-B200-420834F2C7C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a:extLst>
            <a:ext uri="{FF2B5EF4-FFF2-40B4-BE49-F238E27FC236}">
              <a16:creationId xmlns:a16="http://schemas.microsoft.com/office/drawing/2014/main" xmlns="" id="{EBD41CDB-758D-4F5D-9415-1D170EC2DD2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xmlns="" id="{36C49148-D9C2-4D9B-AA8B-2387CCA963F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a:extLst>
            <a:ext uri="{FF2B5EF4-FFF2-40B4-BE49-F238E27FC236}">
              <a16:creationId xmlns:a16="http://schemas.microsoft.com/office/drawing/2014/main" xmlns="" id="{FDB813AD-62F1-4C60-8923-3C43AF06D7BF}"/>
            </a:ext>
          </a:extLst>
        </xdr:cNvPr>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a:extLst>
            <a:ext uri="{FF2B5EF4-FFF2-40B4-BE49-F238E27FC236}">
              <a16:creationId xmlns:a16="http://schemas.microsoft.com/office/drawing/2014/main" xmlns="" id="{391C76D7-7F23-4625-ADEB-3900F516044A}"/>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a:extLst>
            <a:ext uri="{FF2B5EF4-FFF2-40B4-BE49-F238E27FC236}">
              <a16:creationId xmlns:a16="http://schemas.microsoft.com/office/drawing/2014/main" xmlns="" id="{F8B1BB3D-6CA1-4EBB-A3E2-54372B230C0E}"/>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a:extLst>
            <a:ext uri="{FF2B5EF4-FFF2-40B4-BE49-F238E27FC236}">
              <a16:creationId xmlns:a16="http://schemas.microsoft.com/office/drawing/2014/main" xmlns="" id="{E1FFABC7-CC24-40C8-BA8C-35BB500F3245}"/>
            </a:ext>
          </a:extLst>
        </xdr:cNvPr>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a:extLst>
            <a:ext uri="{FF2B5EF4-FFF2-40B4-BE49-F238E27FC236}">
              <a16:creationId xmlns:a16="http://schemas.microsoft.com/office/drawing/2014/main" xmlns="" id="{A1CA27B2-53D2-4595-8866-D5D69CA8A353}"/>
            </a:ext>
          </a:extLst>
        </xdr:cNvPr>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285" name="【公営住宅】&#10;一人当たり面積平均値テキスト">
          <a:extLst>
            <a:ext uri="{FF2B5EF4-FFF2-40B4-BE49-F238E27FC236}">
              <a16:creationId xmlns:a16="http://schemas.microsoft.com/office/drawing/2014/main" xmlns="" id="{82DFE57B-D073-456F-AB2D-F7245BFA1D6C}"/>
            </a:ext>
          </a:extLst>
        </xdr:cNvPr>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a:extLst>
            <a:ext uri="{FF2B5EF4-FFF2-40B4-BE49-F238E27FC236}">
              <a16:creationId xmlns:a16="http://schemas.microsoft.com/office/drawing/2014/main" xmlns="" id="{4956DCBF-00F4-4A21-96C7-B9F6073D9732}"/>
            </a:ext>
          </a:extLst>
        </xdr:cNvPr>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a:extLst>
            <a:ext uri="{FF2B5EF4-FFF2-40B4-BE49-F238E27FC236}">
              <a16:creationId xmlns:a16="http://schemas.microsoft.com/office/drawing/2014/main" xmlns="" id="{AE30C1F0-0473-42E7-80E6-BBB4379CBD96}"/>
            </a:ext>
          </a:extLst>
        </xdr:cNvPr>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a:extLst>
            <a:ext uri="{FF2B5EF4-FFF2-40B4-BE49-F238E27FC236}">
              <a16:creationId xmlns:a16="http://schemas.microsoft.com/office/drawing/2014/main" xmlns="" id="{11A57228-9D66-4D7E-B0A6-75A82BB77A6C}"/>
            </a:ext>
          </a:extLst>
        </xdr:cNvPr>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4B626BEF-AB16-4C9C-B47D-A69B6E05C63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61A05608-D159-41A2-9907-7DA22571C47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A1ECF7D3-CE26-49BB-836A-BCDA88E095C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08C3A93F-1C65-4C32-9D1A-EEE552691BC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82D91393-45EC-4292-9E94-D0C1A150E4C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110286</xdr:rowOff>
    </xdr:from>
    <xdr:to>
      <xdr:col>55</xdr:col>
      <xdr:colOff>50800</xdr:colOff>
      <xdr:row>85</xdr:row>
      <xdr:rowOff>40436</xdr:rowOff>
    </xdr:to>
    <xdr:sp macro="" textlink="">
      <xdr:nvSpPr>
        <xdr:cNvPr id="294" name="楕円 293">
          <a:extLst>
            <a:ext uri="{FF2B5EF4-FFF2-40B4-BE49-F238E27FC236}">
              <a16:creationId xmlns:a16="http://schemas.microsoft.com/office/drawing/2014/main" xmlns="" id="{42D91F6D-DF8C-4190-8B54-6F826E653387}"/>
            </a:ext>
          </a:extLst>
        </xdr:cNvPr>
        <xdr:cNvSpPr/>
      </xdr:nvSpPr>
      <xdr:spPr>
        <a:xfrm>
          <a:off x="10426700" y="145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88713</xdr:rowOff>
    </xdr:from>
    <xdr:ext cx="469744" cy="259045"/>
    <xdr:sp macro="" textlink="">
      <xdr:nvSpPr>
        <xdr:cNvPr id="295" name="【公営住宅】&#10;一人当たり面積該当値テキスト">
          <a:extLst>
            <a:ext uri="{FF2B5EF4-FFF2-40B4-BE49-F238E27FC236}">
              <a16:creationId xmlns:a16="http://schemas.microsoft.com/office/drawing/2014/main" xmlns="" id="{7280C658-FD85-4C22-9A3A-9039BB6B027C}"/>
            </a:ext>
          </a:extLst>
        </xdr:cNvPr>
        <xdr:cNvSpPr txBox="1"/>
      </xdr:nvSpPr>
      <xdr:spPr>
        <a:xfrm>
          <a:off x="10515600" y="144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120802</xdr:rowOff>
    </xdr:from>
    <xdr:to>
      <xdr:col>50</xdr:col>
      <xdr:colOff>165100</xdr:colOff>
      <xdr:row>85</xdr:row>
      <xdr:rowOff>50952</xdr:rowOff>
    </xdr:to>
    <xdr:sp macro="" textlink="">
      <xdr:nvSpPr>
        <xdr:cNvPr id="296" name="楕円 295">
          <a:extLst>
            <a:ext uri="{FF2B5EF4-FFF2-40B4-BE49-F238E27FC236}">
              <a16:creationId xmlns:a16="http://schemas.microsoft.com/office/drawing/2014/main" xmlns="" id="{38B9F01A-7299-4236-8154-8156A3618C4A}"/>
            </a:ext>
          </a:extLst>
        </xdr:cNvPr>
        <xdr:cNvSpPr/>
      </xdr:nvSpPr>
      <xdr:spPr>
        <a:xfrm>
          <a:off x="9588500" y="145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161086</xdr:rowOff>
    </xdr:from>
    <xdr:to>
      <xdr:col>55</xdr:col>
      <xdr:colOff>0</xdr:colOff>
      <xdr:row>85</xdr:row>
      <xdr:rowOff>152</xdr:rowOff>
    </xdr:to>
    <xdr:cxnSp macro="">
      <xdr:nvCxnSpPr>
        <xdr:cNvPr id="297" name="直線コネクタ 296">
          <a:extLst>
            <a:ext uri="{FF2B5EF4-FFF2-40B4-BE49-F238E27FC236}">
              <a16:creationId xmlns:a16="http://schemas.microsoft.com/office/drawing/2014/main" xmlns="" id="{CCFC3649-7D05-4EA1-B981-BBC65BE1290F}"/>
            </a:ext>
          </a:extLst>
        </xdr:cNvPr>
        <xdr:cNvCxnSpPr/>
      </xdr:nvCxnSpPr>
      <xdr:spPr>
        <a:xfrm flipV="1">
          <a:off x="9639300" y="14562886"/>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8" name="n_1aveValue【公営住宅】&#10;一人当たり面積">
          <a:extLst>
            <a:ext uri="{FF2B5EF4-FFF2-40B4-BE49-F238E27FC236}">
              <a16:creationId xmlns:a16="http://schemas.microsoft.com/office/drawing/2014/main" xmlns="" id="{F67567D4-98C9-493F-B8B7-D77DE4C8B918}"/>
            </a:ext>
          </a:extLst>
        </xdr:cNvPr>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9" name="n_2aveValue【公営住宅】&#10;一人当たり面積">
          <a:extLst>
            <a:ext uri="{FF2B5EF4-FFF2-40B4-BE49-F238E27FC236}">
              <a16:creationId xmlns:a16="http://schemas.microsoft.com/office/drawing/2014/main" xmlns="" id="{B2741AEB-8D09-4661-91C6-58351F899503}"/>
            </a:ext>
          </a:extLst>
        </xdr:cNvPr>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42079</xdr:rowOff>
    </xdr:from>
    <xdr:ext cx="469744" cy="259045"/>
    <xdr:sp macro="" textlink="">
      <xdr:nvSpPr>
        <xdr:cNvPr id="300" name="n_1mainValue【公営住宅】&#10;一人当たり面積">
          <a:extLst>
            <a:ext uri="{FF2B5EF4-FFF2-40B4-BE49-F238E27FC236}">
              <a16:creationId xmlns:a16="http://schemas.microsoft.com/office/drawing/2014/main" xmlns="" id="{731234C7-3DD2-4055-903C-2172392BDF95}"/>
            </a:ext>
          </a:extLst>
        </xdr:cNvPr>
        <xdr:cNvSpPr txBox="1"/>
      </xdr:nvSpPr>
      <xdr:spPr>
        <a:xfrm>
          <a:off x="9391727" y="1461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xmlns="" id="{4E0277F7-A77C-43CA-B387-FEFC20039C8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xmlns="" id="{C9A9D147-A2B2-42EC-BA40-E2FA0F07A5C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xmlns="" id="{7C3F14E8-C56F-4BC9-BF99-CED8BADBCD0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xmlns="" id="{DA4A2A19-E7BB-414E-AE65-DDA5C0794B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xmlns="" id="{268E05E2-2CA8-4964-8F38-C3D4405D4A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xmlns="" id="{7D3E3C61-CC05-42D9-8BB6-4384D83703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xmlns="" id="{64452917-1052-4149-8058-98290B8B677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xmlns="" id="{0C63185C-4E7A-414D-9952-AAEF94F1CBA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xmlns="" id="{25AB6BDF-CA77-471A-8DD6-CB69D2E427E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xmlns="" id="{E87C0EEC-FFE0-4BF1-9387-F131072E0C6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xmlns="" id="{AFAA84E0-B004-4B01-B295-F80BAA5BB8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xmlns="" id="{4D1619F2-3C83-4C42-A4E1-7609CF05366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xmlns="" id="{0C489327-6CCA-4CC1-AFDE-1294F16BCA7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xmlns="" id="{CAC86FC6-8FA3-4A22-8377-4A2CC7A708A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xmlns="" id="{6FBB391F-F166-4043-957F-FDBAB4400D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xmlns="" id="{8BF07029-A9EA-4BD6-83A2-A136470829A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xmlns="" id="{1A53645C-2028-4B6D-8B06-1BF67194D05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xmlns="" id="{F4DFE861-1EF8-47F0-ACF0-3786553C8FA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xmlns="" id="{47453DC8-02E0-48F1-9A7E-3A675825689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xmlns="" id="{73C223C8-4D77-4F90-8D37-2BB4593B86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xmlns="" id="{4F036327-1802-4BB8-9616-169635BB76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xmlns="" id="{2E39C52E-809A-476D-8598-C752E50A2C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xmlns="" id="{5A03F49C-E410-4833-8919-8EDA29A699B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xmlns="" id="{FF1DAF7F-5C02-46A3-BB63-858B0329C40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xmlns="" id="{05CF8287-F925-4797-B20D-2957ABB2F8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xmlns="" id="{621B2956-E4E5-4760-835D-7BDB376C399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a:extLst>
            <a:ext uri="{FF2B5EF4-FFF2-40B4-BE49-F238E27FC236}">
              <a16:creationId xmlns:a16="http://schemas.microsoft.com/office/drawing/2014/main" xmlns="" id="{6C299890-BA91-4A8E-AD06-0F262B2BBD9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a:extLst>
            <a:ext uri="{FF2B5EF4-FFF2-40B4-BE49-F238E27FC236}">
              <a16:creationId xmlns:a16="http://schemas.microsoft.com/office/drawing/2014/main" xmlns="" id="{E150B4D0-8635-4FB1-98B6-B5C422237DF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a:extLst>
            <a:ext uri="{FF2B5EF4-FFF2-40B4-BE49-F238E27FC236}">
              <a16:creationId xmlns:a16="http://schemas.microsoft.com/office/drawing/2014/main" xmlns="" id="{6BEBAA87-69F6-4D73-B8EB-7722E1DE4ABF}"/>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a:extLst>
            <a:ext uri="{FF2B5EF4-FFF2-40B4-BE49-F238E27FC236}">
              <a16:creationId xmlns:a16="http://schemas.microsoft.com/office/drawing/2014/main" xmlns="" id="{EADCC2ED-28A8-46F4-8F72-862EA035977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a:extLst>
            <a:ext uri="{FF2B5EF4-FFF2-40B4-BE49-F238E27FC236}">
              <a16:creationId xmlns:a16="http://schemas.microsoft.com/office/drawing/2014/main" xmlns="" id="{E15916CF-4691-4614-B8B8-8C414568178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a:extLst>
            <a:ext uri="{FF2B5EF4-FFF2-40B4-BE49-F238E27FC236}">
              <a16:creationId xmlns:a16="http://schemas.microsoft.com/office/drawing/2014/main" xmlns="" id="{B52047B3-AB4A-4B9F-919B-8AEEDDBCFDE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a:extLst>
            <a:ext uri="{FF2B5EF4-FFF2-40B4-BE49-F238E27FC236}">
              <a16:creationId xmlns:a16="http://schemas.microsoft.com/office/drawing/2014/main" xmlns="" id="{79B08AEC-0786-494B-BEF3-A6492DDD242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a:extLst>
            <a:ext uri="{FF2B5EF4-FFF2-40B4-BE49-F238E27FC236}">
              <a16:creationId xmlns:a16="http://schemas.microsoft.com/office/drawing/2014/main" xmlns="" id="{BF0288F6-A401-4A78-8B1C-2F31745F010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a:extLst>
            <a:ext uri="{FF2B5EF4-FFF2-40B4-BE49-F238E27FC236}">
              <a16:creationId xmlns:a16="http://schemas.microsoft.com/office/drawing/2014/main" xmlns="" id="{51B686B9-8B4D-4B34-9335-F4C9A03F296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a:extLst>
            <a:ext uri="{FF2B5EF4-FFF2-40B4-BE49-F238E27FC236}">
              <a16:creationId xmlns:a16="http://schemas.microsoft.com/office/drawing/2014/main" xmlns="" id="{7C9D7642-BF23-444A-A932-C9FF638A0A3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a:extLst>
            <a:ext uri="{FF2B5EF4-FFF2-40B4-BE49-F238E27FC236}">
              <a16:creationId xmlns:a16="http://schemas.microsoft.com/office/drawing/2014/main" xmlns="" id="{E9A8CC00-EB29-4A78-BC82-94BC6BE3888D}"/>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a:extLst>
            <a:ext uri="{FF2B5EF4-FFF2-40B4-BE49-F238E27FC236}">
              <a16:creationId xmlns:a16="http://schemas.microsoft.com/office/drawing/2014/main" xmlns="" id="{48584291-DA8E-44E2-AD27-BC320BD7C4D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a:extLst>
            <a:ext uri="{FF2B5EF4-FFF2-40B4-BE49-F238E27FC236}">
              <a16:creationId xmlns:a16="http://schemas.microsoft.com/office/drawing/2014/main" xmlns="" id="{AEA3A15A-CC08-42F0-A1ED-EAB6F736174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a:extLst>
            <a:ext uri="{FF2B5EF4-FFF2-40B4-BE49-F238E27FC236}">
              <a16:creationId xmlns:a16="http://schemas.microsoft.com/office/drawing/2014/main" xmlns="" id="{9C6EE70E-AB44-4242-ABC0-26DC6AC4A31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a:extLst>
            <a:ext uri="{FF2B5EF4-FFF2-40B4-BE49-F238E27FC236}">
              <a16:creationId xmlns:a16="http://schemas.microsoft.com/office/drawing/2014/main" xmlns="" id="{65F29D0A-9A36-4642-88B4-2316FE2BC0FA}"/>
            </a:ext>
          </a:extLst>
        </xdr:cNvPr>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a:extLst>
            <a:ext uri="{FF2B5EF4-FFF2-40B4-BE49-F238E27FC236}">
              <a16:creationId xmlns:a16="http://schemas.microsoft.com/office/drawing/2014/main" xmlns="" id="{E242D1F8-61D0-494D-8879-336139884D7A}"/>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a:extLst>
            <a:ext uri="{FF2B5EF4-FFF2-40B4-BE49-F238E27FC236}">
              <a16:creationId xmlns:a16="http://schemas.microsoft.com/office/drawing/2014/main" xmlns="" id="{E5E7095E-86AB-4DD4-A319-F79DE7783D36}"/>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a:extLst>
            <a:ext uri="{FF2B5EF4-FFF2-40B4-BE49-F238E27FC236}">
              <a16:creationId xmlns:a16="http://schemas.microsoft.com/office/drawing/2014/main" xmlns="" id="{7AE8D04E-517E-4268-8767-ADE443D6C0B7}"/>
            </a:ext>
          </a:extLst>
        </xdr:cNvPr>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a:extLst>
            <a:ext uri="{FF2B5EF4-FFF2-40B4-BE49-F238E27FC236}">
              <a16:creationId xmlns:a16="http://schemas.microsoft.com/office/drawing/2014/main" xmlns="" id="{3F7BA508-FDBA-4DC1-A5BE-4814C08F4AAD}"/>
            </a:ext>
          </a:extLst>
        </xdr:cNvPr>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346" name="【認定こども園・幼稚園・保育所】&#10;有形固定資産減価償却率平均値テキスト">
          <a:extLst>
            <a:ext uri="{FF2B5EF4-FFF2-40B4-BE49-F238E27FC236}">
              <a16:creationId xmlns:a16="http://schemas.microsoft.com/office/drawing/2014/main" xmlns="" id="{AF04D633-C526-46D9-91C0-FF71FEED175E}"/>
            </a:ext>
          </a:extLst>
        </xdr:cNvPr>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a:extLst>
            <a:ext uri="{FF2B5EF4-FFF2-40B4-BE49-F238E27FC236}">
              <a16:creationId xmlns:a16="http://schemas.microsoft.com/office/drawing/2014/main" xmlns="" id="{330E157E-F5D4-45D0-9EE2-066751EFB5D7}"/>
            </a:ext>
          </a:extLst>
        </xdr:cNvPr>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a:extLst>
            <a:ext uri="{FF2B5EF4-FFF2-40B4-BE49-F238E27FC236}">
              <a16:creationId xmlns:a16="http://schemas.microsoft.com/office/drawing/2014/main" xmlns="" id="{7BB525EA-3FDC-4777-858D-BA472525BC03}"/>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9" name="フローチャート: 判断 348">
          <a:extLst>
            <a:ext uri="{FF2B5EF4-FFF2-40B4-BE49-F238E27FC236}">
              <a16:creationId xmlns:a16="http://schemas.microsoft.com/office/drawing/2014/main" xmlns="" id="{B1B3A366-805A-40BE-8342-0106AE6D73C7}"/>
            </a:ext>
          </a:extLst>
        </xdr:cNvPr>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xmlns="" id="{843C13C8-66BE-4D44-B1D0-1DEC8FBF95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7AE70465-B2BF-4B60-AE16-37EB0F55EBF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xmlns="" id="{81DB9B99-E01A-4260-8E6C-0330ECBB416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B4F87C91-89B4-4C25-A327-7267F5318E0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xmlns="" id="{2E56C33F-0FDE-42E2-A875-66CA83790AA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355" name="楕円 354">
          <a:extLst>
            <a:ext uri="{FF2B5EF4-FFF2-40B4-BE49-F238E27FC236}">
              <a16:creationId xmlns:a16="http://schemas.microsoft.com/office/drawing/2014/main" xmlns="" id="{2F82726C-84A7-4E30-9488-07B8F22EC1A2}"/>
            </a:ext>
          </a:extLst>
        </xdr:cNvPr>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356" name="【認定こども園・幼稚園・保育所】&#10;有形固定資産減価償却率該当値テキスト">
          <a:extLst>
            <a:ext uri="{FF2B5EF4-FFF2-40B4-BE49-F238E27FC236}">
              <a16:creationId xmlns:a16="http://schemas.microsoft.com/office/drawing/2014/main" xmlns="" id="{880FBAE7-362E-47D6-AF6B-41CD2A65E947}"/>
            </a:ext>
          </a:extLst>
        </xdr:cNvPr>
        <xdr:cNvSpPr txBox="1"/>
      </xdr:nvSpPr>
      <xdr:spPr>
        <a:xfrm>
          <a:off x="16357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50165</xdr:rowOff>
    </xdr:from>
    <xdr:to>
      <xdr:col>81</xdr:col>
      <xdr:colOff>101600</xdr:colOff>
      <xdr:row>38</xdr:row>
      <xdr:rowOff>151765</xdr:rowOff>
    </xdr:to>
    <xdr:sp macro="" textlink="">
      <xdr:nvSpPr>
        <xdr:cNvPr id="357" name="楕円 356">
          <a:extLst>
            <a:ext uri="{FF2B5EF4-FFF2-40B4-BE49-F238E27FC236}">
              <a16:creationId xmlns:a16="http://schemas.microsoft.com/office/drawing/2014/main" xmlns="" id="{8DE82DAA-E0AC-44EF-9DCB-B905992B83FA}"/>
            </a:ext>
          </a:extLst>
        </xdr:cNvPr>
        <xdr:cNvSpPr/>
      </xdr:nvSpPr>
      <xdr:spPr>
        <a:xfrm>
          <a:off x="15430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100965</xdr:rowOff>
    </xdr:to>
    <xdr:cxnSp macro="">
      <xdr:nvCxnSpPr>
        <xdr:cNvPr id="358" name="直線コネクタ 357">
          <a:extLst>
            <a:ext uri="{FF2B5EF4-FFF2-40B4-BE49-F238E27FC236}">
              <a16:creationId xmlns:a16="http://schemas.microsoft.com/office/drawing/2014/main" xmlns="" id="{5DC6BC96-890A-48DE-B9D7-D685CDE22195}"/>
            </a:ext>
          </a:extLst>
        </xdr:cNvPr>
        <xdr:cNvCxnSpPr/>
      </xdr:nvCxnSpPr>
      <xdr:spPr>
        <a:xfrm flipV="1">
          <a:off x="15481300" y="656272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59" name="n_1aveValue【認定こども園・幼稚園・保育所】&#10;有形固定資産減価償却率">
          <a:extLst>
            <a:ext uri="{FF2B5EF4-FFF2-40B4-BE49-F238E27FC236}">
              <a16:creationId xmlns:a16="http://schemas.microsoft.com/office/drawing/2014/main" xmlns="" id="{84C0AB67-106C-4B90-AD5E-D6689C06FF57}"/>
            </a:ext>
          </a:extLst>
        </xdr:cNvPr>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60" name="n_2aveValue【認定こども園・幼稚園・保育所】&#10;有形固定資産減価償却率">
          <a:extLst>
            <a:ext uri="{FF2B5EF4-FFF2-40B4-BE49-F238E27FC236}">
              <a16:creationId xmlns:a16="http://schemas.microsoft.com/office/drawing/2014/main" xmlns="" id="{AE976C5A-F378-4260-B9DA-1BE77A570C71}"/>
            </a:ext>
          </a:extLst>
        </xdr:cNvPr>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142892</xdr:rowOff>
    </xdr:from>
    <xdr:ext cx="405111" cy="259045"/>
    <xdr:sp macro="" textlink="">
      <xdr:nvSpPr>
        <xdr:cNvPr id="361" name="n_1mainValue【認定こども園・幼稚園・保育所】&#10;有形固定資産減価償却率">
          <a:extLst>
            <a:ext uri="{FF2B5EF4-FFF2-40B4-BE49-F238E27FC236}">
              <a16:creationId xmlns:a16="http://schemas.microsoft.com/office/drawing/2014/main" xmlns="" id="{95AE9052-F0B6-41CB-A046-C6286885A097}"/>
            </a:ext>
          </a:extLst>
        </xdr:cNvPr>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a:extLst>
            <a:ext uri="{FF2B5EF4-FFF2-40B4-BE49-F238E27FC236}">
              <a16:creationId xmlns:a16="http://schemas.microsoft.com/office/drawing/2014/main" xmlns="" id="{AF35AD8A-93DB-45DB-A9C7-85A3E7E3E03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a:extLst>
            <a:ext uri="{FF2B5EF4-FFF2-40B4-BE49-F238E27FC236}">
              <a16:creationId xmlns:a16="http://schemas.microsoft.com/office/drawing/2014/main" xmlns="" id="{69321B96-2598-4B0E-BA9D-674E6854AF8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a:extLst>
            <a:ext uri="{FF2B5EF4-FFF2-40B4-BE49-F238E27FC236}">
              <a16:creationId xmlns:a16="http://schemas.microsoft.com/office/drawing/2014/main" xmlns="" id="{45660B36-E9FD-40C7-9711-DFFF4DAE65A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a:extLst>
            <a:ext uri="{FF2B5EF4-FFF2-40B4-BE49-F238E27FC236}">
              <a16:creationId xmlns:a16="http://schemas.microsoft.com/office/drawing/2014/main" xmlns="" id="{BE0663E5-0EFA-4858-98E2-FD499A72E6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a:extLst>
            <a:ext uri="{FF2B5EF4-FFF2-40B4-BE49-F238E27FC236}">
              <a16:creationId xmlns:a16="http://schemas.microsoft.com/office/drawing/2014/main" xmlns="" id="{DDE27B4A-F1B9-435D-B6B9-8E31260029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a:extLst>
            <a:ext uri="{FF2B5EF4-FFF2-40B4-BE49-F238E27FC236}">
              <a16:creationId xmlns:a16="http://schemas.microsoft.com/office/drawing/2014/main" xmlns="" id="{0684E254-8F89-40F9-9766-BA9491E4778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a:extLst>
            <a:ext uri="{FF2B5EF4-FFF2-40B4-BE49-F238E27FC236}">
              <a16:creationId xmlns:a16="http://schemas.microsoft.com/office/drawing/2014/main" xmlns="" id="{05114325-BC53-47E3-8FBE-BE23456044B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a:extLst>
            <a:ext uri="{FF2B5EF4-FFF2-40B4-BE49-F238E27FC236}">
              <a16:creationId xmlns:a16="http://schemas.microsoft.com/office/drawing/2014/main" xmlns="" id="{83745438-FFC0-4899-8034-26D666B0B1F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a:extLst>
            <a:ext uri="{FF2B5EF4-FFF2-40B4-BE49-F238E27FC236}">
              <a16:creationId xmlns:a16="http://schemas.microsoft.com/office/drawing/2014/main" xmlns="" id="{ACF8D252-B977-4DB9-900A-BD00967F31C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a:extLst>
            <a:ext uri="{FF2B5EF4-FFF2-40B4-BE49-F238E27FC236}">
              <a16:creationId xmlns:a16="http://schemas.microsoft.com/office/drawing/2014/main" xmlns="" id="{45CB79E6-97CE-4997-8B55-85895732CC1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a:extLst>
            <a:ext uri="{FF2B5EF4-FFF2-40B4-BE49-F238E27FC236}">
              <a16:creationId xmlns:a16="http://schemas.microsoft.com/office/drawing/2014/main" xmlns="" id="{71C032D8-ACBE-4D84-B3D8-A3A60A38B88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a:extLst>
            <a:ext uri="{FF2B5EF4-FFF2-40B4-BE49-F238E27FC236}">
              <a16:creationId xmlns:a16="http://schemas.microsoft.com/office/drawing/2014/main" xmlns="" id="{36A356CE-87C6-47A5-9010-8155FA24B72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a:extLst>
            <a:ext uri="{FF2B5EF4-FFF2-40B4-BE49-F238E27FC236}">
              <a16:creationId xmlns:a16="http://schemas.microsoft.com/office/drawing/2014/main" xmlns="" id="{0909C94F-C7ED-444D-96A5-A26F667ECB3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a:extLst>
            <a:ext uri="{FF2B5EF4-FFF2-40B4-BE49-F238E27FC236}">
              <a16:creationId xmlns:a16="http://schemas.microsoft.com/office/drawing/2014/main" xmlns="" id="{CAB90FC0-AE71-49EE-807E-D979C46D343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a:extLst>
            <a:ext uri="{FF2B5EF4-FFF2-40B4-BE49-F238E27FC236}">
              <a16:creationId xmlns:a16="http://schemas.microsoft.com/office/drawing/2014/main" xmlns="" id="{F547748D-015F-4EDA-A445-FA4B03AB25F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a:extLst>
            <a:ext uri="{FF2B5EF4-FFF2-40B4-BE49-F238E27FC236}">
              <a16:creationId xmlns:a16="http://schemas.microsoft.com/office/drawing/2014/main" xmlns="" id="{76EF5F2B-E86E-4DF2-A7BA-38385C5473F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a:extLst>
            <a:ext uri="{FF2B5EF4-FFF2-40B4-BE49-F238E27FC236}">
              <a16:creationId xmlns:a16="http://schemas.microsoft.com/office/drawing/2014/main" xmlns="" id="{8FD9C01A-03F5-4DF6-8F2F-4D38C9443EA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a:extLst>
            <a:ext uri="{FF2B5EF4-FFF2-40B4-BE49-F238E27FC236}">
              <a16:creationId xmlns:a16="http://schemas.microsoft.com/office/drawing/2014/main" xmlns="" id="{1CE896E1-6347-4A95-8033-79835DDB05D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a:extLst>
            <a:ext uri="{FF2B5EF4-FFF2-40B4-BE49-F238E27FC236}">
              <a16:creationId xmlns:a16="http://schemas.microsoft.com/office/drawing/2014/main" xmlns="" id="{524CEAB2-94AA-46B2-ABE4-0865A7F3B47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a:extLst>
            <a:ext uri="{FF2B5EF4-FFF2-40B4-BE49-F238E27FC236}">
              <a16:creationId xmlns:a16="http://schemas.microsoft.com/office/drawing/2014/main" xmlns="" id="{D1E671C3-0F94-4000-95BE-83FC48AF161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a:extLst>
            <a:ext uri="{FF2B5EF4-FFF2-40B4-BE49-F238E27FC236}">
              <a16:creationId xmlns:a16="http://schemas.microsoft.com/office/drawing/2014/main" xmlns="" id="{D1DCD145-7540-4E96-A161-4F2B70753DF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a:extLst>
            <a:ext uri="{FF2B5EF4-FFF2-40B4-BE49-F238E27FC236}">
              <a16:creationId xmlns:a16="http://schemas.microsoft.com/office/drawing/2014/main" xmlns="" id="{BDFDE5A1-0F7D-454E-ACB6-A124DA9F2D86}"/>
            </a:ext>
          </a:extLst>
        </xdr:cNvPr>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a:extLst>
            <a:ext uri="{FF2B5EF4-FFF2-40B4-BE49-F238E27FC236}">
              <a16:creationId xmlns:a16="http://schemas.microsoft.com/office/drawing/2014/main" xmlns="" id="{5A2C1163-C6A7-4355-8C4C-B41FE8B49C23}"/>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a:extLst>
            <a:ext uri="{FF2B5EF4-FFF2-40B4-BE49-F238E27FC236}">
              <a16:creationId xmlns:a16="http://schemas.microsoft.com/office/drawing/2014/main" xmlns="" id="{C7FAE78D-B4B2-48C3-AA87-3049D9F90169}"/>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a:extLst>
            <a:ext uri="{FF2B5EF4-FFF2-40B4-BE49-F238E27FC236}">
              <a16:creationId xmlns:a16="http://schemas.microsoft.com/office/drawing/2014/main" xmlns="" id="{E49F12A4-9A75-4E90-A1CB-A6E098623112}"/>
            </a:ext>
          </a:extLst>
        </xdr:cNvPr>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a:extLst>
            <a:ext uri="{FF2B5EF4-FFF2-40B4-BE49-F238E27FC236}">
              <a16:creationId xmlns:a16="http://schemas.microsoft.com/office/drawing/2014/main" xmlns="" id="{F2B4FBE3-2CBF-46EC-8A1E-964B9442A010}"/>
            </a:ext>
          </a:extLst>
        </xdr:cNvPr>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a:extLst>
            <a:ext uri="{FF2B5EF4-FFF2-40B4-BE49-F238E27FC236}">
              <a16:creationId xmlns:a16="http://schemas.microsoft.com/office/drawing/2014/main" xmlns="" id="{56362C11-2BB0-4D6C-84D2-6E9165E5F03B}"/>
            </a:ext>
          </a:extLst>
        </xdr:cNvPr>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a:extLst>
            <a:ext uri="{FF2B5EF4-FFF2-40B4-BE49-F238E27FC236}">
              <a16:creationId xmlns:a16="http://schemas.microsoft.com/office/drawing/2014/main" xmlns="" id="{B2B823FC-0A5C-45F3-A8A5-F2D2648217B1}"/>
            </a:ext>
          </a:extLst>
        </xdr:cNvPr>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a:extLst>
            <a:ext uri="{FF2B5EF4-FFF2-40B4-BE49-F238E27FC236}">
              <a16:creationId xmlns:a16="http://schemas.microsoft.com/office/drawing/2014/main" xmlns="" id="{FB86EACE-56A6-4ED2-B037-D39624827FAC}"/>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1" name="フローチャート: 判断 390">
          <a:extLst>
            <a:ext uri="{FF2B5EF4-FFF2-40B4-BE49-F238E27FC236}">
              <a16:creationId xmlns:a16="http://schemas.microsoft.com/office/drawing/2014/main" xmlns="" id="{F747E707-882D-4D7D-B3B5-3FF705C0829E}"/>
            </a:ext>
          </a:extLst>
        </xdr:cNvPr>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B6FCB422-4AFB-429F-B950-99490D70190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51580D4E-7699-4E67-8F19-72D56F300F1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9074D495-F716-43B9-8ADA-EDE2BAED7D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0C28A8F2-2B3D-4346-A4A8-10ADCB73EAE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EC7DF10D-E689-4F5A-8BBB-5B2848933F8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75692</xdr:rowOff>
    </xdr:from>
    <xdr:to>
      <xdr:col>116</xdr:col>
      <xdr:colOff>114300</xdr:colOff>
      <xdr:row>35</xdr:row>
      <xdr:rowOff>5842</xdr:rowOff>
    </xdr:to>
    <xdr:sp macro="" textlink="">
      <xdr:nvSpPr>
        <xdr:cNvPr id="397" name="楕円 396">
          <a:extLst>
            <a:ext uri="{FF2B5EF4-FFF2-40B4-BE49-F238E27FC236}">
              <a16:creationId xmlns:a16="http://schemas.microsoft.com/office/drawing/2014/main" xmlns="" id="{B1E6145A-EC65-4720-B174-8468095BDDA9}"/>
            </a:ext>
          </a:extLst>
        </xdr:cNvPr>
        <xdr:cNvSpPr/>
      </xdr:nvSpPr>
      <xdr:spPr>
        <a:xfrm>
          <a:off x="22110700" y="5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28719</xdr:rowOff>
    </xdr:from>
    <xdr:ext cx="469744" cy="259045"/>
    <xdr:sp macro="" textlink="">
      <xdr:nvSpPr>
        <xdr:cNvPr id="398" name="【認定こども園・幼稚園・保育所】&#10;一人当たり面積該当値テキスト">
          <a:extLst>
            <a:ext uri="{FF2B5EF4-FFF2-40B4-BE49-F238E27FC236}">
              <a16:creationId xmlns:a16="http://schemas.microsoft.com/office/drawing/2014/main" xmlns="" id="{00F0EBD7-83E0-4CD9-9672-665F98D19C1D}"/>
            </a:ext>
          </a:extLst>
        </xdr:cNvPr>
        <xdr:cNvSpPr txBox="1"/>
      </xdr:nvSpPr>
      <xdr:spPr>
        <a:xfrm>
          <a:off x="22199600" y="585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77978</xdr:rowOff>
    </xdr:from>
    <xdr:to>
      <xdr:col>112</xdr:col>
      <xdr:colOff>38100</xdr:colOff>
      <xdr:row>36</xdr:row>
      <xdr:rowOff>8128</xdr:rowOff>
    </xdr:to>
    <xdr:sp macro="" textlink="">
      <xdr:nvSpPr>
        <xdr:cNvPr id="399" name="楕円 398">
          <a:extLst>
            <a:ext uri="{FF2B5EF4-FFF2-40B4-BE49-F238E27FC236}">
              <a16:creationId xmlns:a16="http://schemas.microsoft.com/office/drawing/2014/main" xmlns="" id="{7FB68D46-4752-4C64-AC8F-062F89F19262}"/>
            </a:ext>
          </a:extLst>
        </xdr:cNvPr>
        <xdr:cNvSpPr/>
      </xdr:nvSpPr>
      <xdr:spPr>
        <a:xfrm>
          <a:off x="21272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126492</xdr:rowOff>
    </xdr:from>
    <xdr:to>
      <xdr:col>116</xdr:col>
      <xdr:colOff>63500</xdr:colOff>
      <xdr:row>35</xdr:row>
      <xdr:rowOff>128778</xdr:rowOff>
    </xdr:to>
    <xdr:cxnSp macro="">
      <xdr:nvCxnSpPr>
        <xdr:cNvPr id="400" name="直線コネクタ 399">
          <a:extLst>
            <a:ext uri="{FF2B5EF4-FFF2-40B4-BE49-F238E27FC236}">
              <a16:creationId xmlns:a16="http://schemas.microsoft.com/office/drawing/2014/main" xmlns="" id="{8BECC2E9-D2E2-492E-8740-AAC56565DB01}"/>
            </a:ext>
          </a:extLst>
        </xdr:cNvPr>
        <xdr:cNvCxnSpPr/>
      </xdr:nvCxnSpPr>
      <xdr:spPr>
        <a:xfrm flipV="1">
          <a:off x="21323300" y="595579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xmlns="" id="{DB42072D-F818-4A56-9882-85649CDD2C2C}"/>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xmlns="" id="{539F732D-75E8-48BD-8CE3-C2A540A0D157}"/>
            </a:ext>
          </a:extLst>
        </xdr:cNvPr>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24655</xdr:rowOff>
    </xdr:from>
    <xdr:ext cx="469744" cy="259045"/>
    <xdr:sp macro="" textlink="">
      <xdr:nvSpPr>
        <xdr:cNvPr id="403" name="n_1mainValue【認定こども園・幼稚園・保育所】&#10;一人当たり面積">
          <a:extLst>
            <a:ext uri="{FF2B5EF4-FFF2-40B4-BE49-F238E27FC236}">
              <a16:creationId xmlns:a16="http://schemas.microsoft.com/office/drawing/2014/main" xmlns="" id="{84AEBFC3-1C9F-4F0D-8436-97D08B5FFF69}"/>
            </a:ext>
          </a:extLst>
        </xdr:cNvPr>
        <xdr:cNvSpPr txBox="1"/>
      </xdr:nvSpPr>
      <xdr:spPr>
        <a:xfrm>
          <a:off x="21075727" y="58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xmlns="" id="{16BE23D2-B779-4CE5-8DAA-DEACE21C255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xmlns="" id="{E3708459-16F9-43C7-B595-7D604AAD08A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xmlns="" id="{864427D8-A09E-44AB-A7C7-9E7E9966B5C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xmlns="" id="{49E9794A-DA1F-47F8-8DA5-52F96E3F07F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xmlns="" id="{843B7AAE-0BD1-40C3-A1FF-9083C56CAD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xmlns="" id="{1DD01EB2-5924-4D5E-8081-121F4F3BF49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xmlns="" id="{02F51D71-1F5A-4605-9E55-D9D06D259B0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xmlns="" id="{F316194C-309B-40C6-A229-0AE4093A579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xmlns="" id="{56D19749-69F8-4C44-96F2-3CDA256F884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xmlns="" id="{23E23948-2AC4-40E4-94FA-E4C68622F1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a:extLst>
            <a:ext uri="{FF2B5EF4-FFF2-40B4-BE49-F238E27FC236}">
              <a16:creationId xmlns:a16="http://schemas.microsoft.com/office/drawing/2014/main" xmlns="" id="{77F48C5C-B816-433C-B16A-96DB8E06F1D1}"/>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a:extLst>
            <a:ext uri="{FF2B5EF4-FFF2-40B4-BE49-F238E27FC236}">
              <a16:creationId xmlns:a16="http://schemas.microsoft.com/office/drawing/2014/main" xmlns="" id="{9A0FA0F1-FA30-48DB-93BA-9946CBD9B9A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a:extLst>
            <a:ext uri="{FF2B5EF4-FFF2-40B4-BE49-F238E27FC236}">
              <a16:creationId xmlns:a16="http://schemas.microsoft.com/office/drawing/2014/main" xmlns="" id="{B4B28B17-B992-48F6-A392-017C0D4EE8B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a:extLst>
            <a:ext uri="{FF2B5EF4-FFF2-40B4-BE49-F238E27FC236}">
              <a16:creationId xmlns:a16="http://schemas.microsoft.com/office/drawing/2014/main" xmlns="" id="{D9554476-B582-49D5-91FC-75CE32D47D7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a:extLst>
            <a:ext uri="{FF2B5EF4-FFF2-40B4-BE49-F238E27FC236}">
              <a16:creationId xmlns:a16="http://schemas.microsoft.com/office/drawing/2014/main" xmlns="" id="{498D2F70-3220-4B0B-87AB-60DA32021D8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a:extLst>
            <a:ext uri="{FF2B5EF4-FFF2-40B4-BE49-F238E27FC236}">
              <a16:creationId xmlns:a16="http://schemas.microsoft.com/office/drawing/2014/main" xmlns="" id="{37A63062-F69F-4431-9AC4-08457ADC314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a:extLst>
            <a:ext uri="{FF2B5EF4-FFF2-40B4-BE49-F238E27FC236}">
              <a16:creationId xmlns:a16="http://schemas.microsoft.com/office/drawing/2014/main" xmlns="" id="{A8B6D6DC-5EF3-42DC-86EF-0F455DB82F8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a:extLst>
            <a:ext uri="{FF2B5EF4-FFF2-40B4-BE49-F238E27FC236}">
              <a16:creationId xmlns:a16="http://schemas.microsoft.com/office/drawing/2014/main" xmlns="" id="{CDED60BA-E5D5-4EFB-BC9E-6F1B3899526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a:extLst>
            <a:ext uri="{FF2B5EF4-FFF2-40B4-BE49-F238E27FC236}">
              <a16:creationId xmlns:a16="http://schemas.microsoft.com/office/drawing/2014/main" xmlns="" id="{B74C1A29-A1FA-40AF-8F62-8518E34FEDD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a:extLst>
            <a:ext uri="{FF2B5EF4-FFF2-40B4-BE49-F238E27FC236}">
              <a16:creationId xmlns:a16="http://schemas.microsoft.com/office/drawing/2014/main" xmlns="" id="{DE962204-65A8-4D28-AE9B-DA13C4BC9E9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a:extLst>
            <a:ext uri="{FF2B5EF4-FFF2-40B4-BE49-F238E27FC236}">
              <a16:creationId xmlns:a16="http://schemas.microsoft.com/office/drawing/2014/main" xmlns="" id="{E028BC06-D27D-4AA6-B7A1-69D33A5E82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xmlns="" id="{9BD4E0EE-83F2-4F0F-8797-D48EC5434ED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a:extLst>
            <a:ext uri="{FF2B5EF4-FFF2-40B4-BE49-F238E27FC236}">
              <a16:creationId xmlns:a16="http://schemas.microsoft.com/office/drawing/2014/main" xmlns="" id="{1339A308-C4AD-47A0-99BA-AF1D9987A2D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a:extLst>
            <a:ext uri="{FF2B5EF4-FFF2-40B4-BE49-F238E27FC236}">
              <a16:creationId xmlns:a16="http://schemas.microsoft.com/office/drawing/2014/main" xmlns="" id="{544ABC1E-1071-4515-BB9E-CE80A5C3120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a:extLst>
            <a:ext uri="{FF2B5EF4-FFF2-40B4-BE49-F238E27FC236}">
              <a16:creationId xmlns:a16="http://schemas.microsoft.com/office/drawing/2014/main" xmlns="" id="{99C0821E-452C-4356-B557-03144BC79FA6}"/>
            </a:ext>
          </a:extLst>
        </xdr:cNvPr>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a:extLst>
            <a:ext uri="{FF2B5EF4-FFF2-40B4-BE49-F238E27FC236}">
              <a16:creationId xmlns:a16="http://schemas.microsoft.com/office/drawing/2014/main" xmlns="" id="{2DB80FE3-6140-421F-95C1-AC73CAF8F9E8}"/>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a:extLst>
            <a:ext uri="{FF2B5EF4-FFF2-40B4-BE49-F238E27FC236}">
              <a16:creationId xmlns:a16="http://schemas.microsoft.com/office/drawing/2014/main" xmlns="" id="{5EDEDD52-8994-4E81-848F-CA1071B7FACA}"/>
            </a:ext>
          </a:extLst>
        </xdr:cNvPr>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a:extLst>
            <a:ext uri="{FF2B5EF4-FFF2-40B4-BE49-F238E27FC236}">
              <a16:creationId xmlns:a16="http://schemas.microsoft.com/office/drawing/2014/main" xmlns="" id="{C5C1922F-8974-4B6D-AAC4-D940E814AB1D}"/>
            </a:ext>
          </a:extLst>
        </xdr:cNvPr>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a:extLst>
            <a:ext uri="{FF2B5EF4-FFF2-40B4-BE49-F238E27FC236}">
              <a16:creationId xmlns:a16="http://schemas.microsoft.com/office/drawing/2014/main" xmlns="" id="{B3A16148-6303-41C8-94BD-7D562A6A297E}"/>
            </a:ext>
          </a:extLst>
        </xdr:cNvPr>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33" name="【学校施設】&#10;有形固定資産減価償却率平均値テキスト">
          <a:extLst>
            <a:ext uri="{FF2B5EF4-FFF2-40B4-BE49-F238E27FC236}">
              <a16:creationId xmlns:a16="http://schemas.microsoft.com/office/drawing/2014/main" xmlns="" id="{C1AACDA0-9C74-4537-B943-B14B08F196EA}"/>
            </a:ext>
          </a:extLst>
        </xdr:cNvPr>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a:extLst>
            <a:ext uri="{FF2B5EF4-FFF2-40B4-BE49-F238E27FC236}">
              <a16:creationId xmlns:a16="http://schemas.microsoft.com/office/drawing/2014/main" xmlns="" id="{7A376890-E089-4A40-986E-D0AC879EA922}"/>
            </a:ext>
          </a:extLst>
        </xdr:cNvPr>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a:extLst>
            <a:ext uri="{FF2B5EF4-FFF2-40B4-BE49-F238E27FC236}">
              <a16:creationId xmlns:a16="http://schemas.microsoft.com/office/drawing/2014/main" xmlns="" id="{338C684B-F522-45C9-8693-5B3E25B9D06C}"/>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a:extLst>
            <a:ext uri="{FF2B5EF4-FFF2-40B4-BE49-F238E27FC236}">
              <a16:creationId xmlns:a16="http://schemas.microsoft.com/office/drawing/2014/main" xmlns="" id="{D87BB45E-94CD-4FCF-BB93-3C7C95823FB7}"/>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xmlns="" id="{F21B7C72-FFAE-4CC6-B7A4-46EF21BC4F9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xmlns="" id="{F6F02C4A-49A2-4D52-B874-ACF30426D71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xmlns="" id="{5F725BEA-2F45-4C45-AE61-5009881A417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76873C3B-0825-4737-8564-28FC1206083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xmlns="" id="{92C65F32-645A-47DF-9617-05E7B0395CF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442" name="楕円 441">
          <a:extLst>
            <a:ext uri="{FF2B5EF4-FFF2-40B4-BE49-F238E27FC236}">
              <a16:creationId xmlns:a16="http://schemas.microsoft.com/office/drawing/2014/main" xmlns="" id="{B3BF89D6-F18E-46BB-B095-4E621BE2AD10}"/>
            </a:ext>
          </a:extLst>
        </xdr:cNvPr>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443" name="【学校施設】&#10;有形固定資産減価償却率該当値テキスト">
          <a:extLst>
            <a:ext uri="{FF2B5EF4-FFF2-40B4-BE49-F238E27FC236}">
              <a16:creationId xmlns:a16="http://schemas.microsoft.com/office/drawing/2014/main" xmlns="" id="{297F0F8D-990E-4E32-A8AE-4ABE89525F9F}"/>
            </a:ext>
          </a:extLst>
        </xdr:cNvPr>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444" name="楕円 443">
          <a:extLst>
            <a:ext uri="{FF2B5EF4-FFF2-40B4-BE49-F238E27FC236}">
              <a16:creationId xmlns:a16="http://schemas.microsoft.com/office/drawing/2014/main" xmlns="" id="{FDDEA61A-EBB9-4608-9F68-C5BB6E3275F9}"/>
            </a:ext>
          </a:extLst>
        </xdr:cNvPr>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99060</xdr:rowOff>
    </xdr:from>
    <xdr:to>
      <xdr:col>85</xdr:col>
      <xdr:colOff>127000</xdr:colOff>
      <xdr:row>58</xdr:row>
      <xdr:rowOff>125730</xdr:rowOff>
    </xdr:to>
    <xdr:cxnSp macro="">
      <xdr:nvCxnSpPr>
        <xdr:cNvPr id="445" name="直線コネクタ 444">
          <a:extLst>
            <a:ext uri="{FF2B5EF4-FFF2-40B4-BE49-F238E27FC236}">
              <a16:creationId xmlns:a16="http://schemas.microsoft.com/office/drawing/2014/main" xmlns="" id="{D31F02B5-2F85-4E20-9C10-6BC3BB0B88F3}"/>
            </a:ext>
          </a:extLst>
        </xdr:cNvPr>
        <xdr:cNvCxnSpPr/>
      </xdr:nvCxnSpPr>
      <xdr:spPr>
        <a:xfrm>
          <a:off x="15481300" y="100431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6" name="n_1aveValue【学校施設】&#10;有形固定資産減価償却率">
          <a:extLst>
            <a:ext uri="{FF2B5EF4-FFF2-40B4-BE49-F238E27FC236}">
              <a16:creationId xmlns:a16="http://schemas.microsoft.com/office/drawing/2014/main" xmlns="" id="{1B375800-83FE-44DA-B84A-BB3F2EA7FE53}"/>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47" name="n_2aveValue【学校施設】&#10;有形固定資産減価償却率">
          <a:extLst>
            <a:ext uri="{FF2B5EF4-FFF2-40B4-BE49-F238E27FC236}">
              <a16:creationId xmlns:a16="http://schemas.microsoft.com/office/drawing/2014/main" xmlns="" id="{99FBA12F-075D-42A2-85C6-3E6D975E972D}"/>
            </a:ext>
          </a:extLst>
        </xdr:cNvPr>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166387</xdr:rowOff>
    </xdr:from>
    <xdr:ext cx="405111" cy="259045"/>
    <xdr:sp macro="" textlink="">
      <xdr:nvSpPr>
        <xdr:cNvPr id="448" name="n_1mainValue【学校施設】&#10;有形固定資産減価償却率">
          <a:extLst>
            <a:ext uri="{FF2B5EF4-FFF2-40B4-BE49-F238E27FC236}">
              <a16:creationId xmlns:a16="http://schemas.microsoft.com/office/drawing/2014/main" xmlns="" id="{FA6ED331-1336-4B6B-AD69-9EA2B1FA7F07}"/>
            </a:ext>
          </a:extLst>
        </xdr:cNvPr>
        <xdr:cNvSpPr txBox="1"/>
      </xdr:nvSpPr>
      <xdr:spPr>
        <a:xfrm>
          <a:off x="15266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xmlns="" id="{DA19F512-9625-4376-886D-9EC20220634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xmlns="" id="{01EA563A-FD6A-442C-97F3-5318FF4B695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xmlns="" id="{CCCC67AC-F85C-4FCA-A309-3F412F348AB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xmlns="" id="{8066AD9C-7C1F-4962-92AB-680F3ADCF28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xmlns="" id="{E56E0FE1-1228-4A09-9199-90B94DE887A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xmlns="" id="{64D1B37A-82D6-4C4D-9F28-55BD5E5C33F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xmlns="" id="{68AEA812-EFA5-4E0C-85DE-0305007838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xmlns="" id="{95E78B8C-17D9-4BEE-A611-BBAE576DD79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xmlns="" id="{A8C94441-DEBA-48A5-9735-C09E6B5F2D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xmlns="" id="{0D905CB7-F5D8-4A55-AF27-BBAEE666399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a:extLst>
            <a:ext uri="{FF2B5EF4-FFF2-40B4-BE49-F238E27FC236}">
              <a16:creationId xmlns:a16="http://schemas.microsoft.com/office/drawing/2014/main" xmlns="" id="{9AAC9D03-22CF-47A1-BEB7-C38F11F873C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a:extLst>
            <a:ext uri="{FF2B5EF4-FFF2-40B4-BE49-F238E27FC236}">
              <a16:creationId xmlns:a16="http://schemas.microsoft.com/office/drawing/2014/main" xmlns="" id="{1563C58B-3B3D-433E-AF44-F92A0B82363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a:extLst>
            <a:ext uri="{FF2B5EF4-FFF2-40B4-BE49-F238E27FC236}">
              <a16:creationId xmlns:a16="http://schemas.microsoft.com/office/drawing/2014/main" xmlns="" id="{F0FF9559-0AD1-49AE-869F-E42BB517D45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a:extLst>
            <a:ext uri="{FF2B5EF4-FFF2-40B4-BE49-F238E27FC236}">
              <a16:creationId xmlns:a16="http://schemas.microsoft.com/office/drawing/2014/main" xmlns="" id="{C5BD93FE-2958-4B69-9E9D-EADA0821772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a:extLst>
            <a:ext uri="{FF2B5EF4-FFF2-40B4-BE49-F238E27FC236}">
              <a16:creationId xmlns:a16="http://schemas.microsoft.com/office/drawing/2014/main" xmlns="" id="{30EF2978-3407-4C14-A198-C1518FCD733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a:extLst>
            <a:ext uri="{FF2B5EF4-FFF2-40B4-BE49-F238E27FC236}">
              <a16:creationId xmlns:a16="http://schemas.microsoft.com/office/drawing/2014/main" xmlns="" id="{8EB8F172-D66A-46F1-858F-27DC98BAB9C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a:extLst>
            <a:ext uri="{FF2B5EF4-FFF2-40B4-BE49-F238E27FC236}">
              <a16:creationId xmlns:a16="http://schemas.microsoft.com/office/drawing/2014/main" xmlns="" id="{CAFB599F-7521-4C2F-8CA3-233DA340DF2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a:extLst>
            <a:ext uri="{FF2B5EF4-FFF2-40B4-BE49-F238E27FC236}">
              <a16:creationId xmlns:a16="http://schemas.microsoft.com/office/drawing/2014/main" xmlns="" id="{14558BB6-5DCF-48B5-8D17-0CFE5AEAD37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a:extLst>
            <a:ext uri="{FF2B5EF4-FFF2-40B4-BE49-F238E27FC236}">
              <a16:creationId xmlns:a16="http://schemas.microsoft.com/office/drawing/2014/main" xmlns="" id="{C831D302-ADA2-41A2-AC8D-8DF1C2A9EC1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a:extLst>
            <a:ext uri="{FF2B5EF4-FFF2-40B4-BE49-F238E27FC236}">
              <a16:creationId xmlns:a16="http://schemas.microsoft.com/office/drawing/2014/main" xmlns="" id="{8A9A08D4-8C36-42C6-A869-03A59C4917D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a:extLst>
            <a:ext uri="{FF2B5EF4-FFF2-40B4-BE49-F238E27FC236}">
              <a16:creationId xmlns:a16="http://schemas.microsoft.com/office/drawing/2014/main" xmlns="" id="{E9BD78E9-25DA-4B1E-B2F7-02EB7719B1A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a:extLst>
            <a:ext uri="{FF2B5EF4-FFF2-40B4-BE49-F238E27FC236}">
              <a16:creationId xmlns:a16="http://schemas.microsoft.com/office/drawing/2014/main" xmlns="" id="{03A3C1C0-8325-4242-A86D-08B55FBB69D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a:extLst>
            <a:ext uri="{FF2B5EF4-FFF2-40B4-BE49-F238E27FC236}">
              <a16:creationId xmlns:a16="http://schemas.microsoft.com/office/drawing/2014/main" xmlns="" id="{C795D2CB-CBC8-4434-8F98-358A378F08A7}"/>
            </a:ext>
          </a:extLst>
        </xdr:cNvPr>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a:extLst>
            <a:ext uri="{FF2B5EF4-FFF2-40B4-BE49-F238E27FC236}">
              <a16:creationId xmlns:a16="http://schemas.microsoft.com/office/drawing/2014/main" xmlns="" id="{BDE31FB2-5578-43BF-98E7-D0E078ECDF6C}"/>
            </a:ext>
          </a:extLst>
        </xdr:cNvPr>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a:extLst>
            <a:ext uri="{FF2B5EF4-FFF2-40B4-BE49-F238E27FC236}">
              <a16:creationId xmlns:a16="http://schemas.microsoft.com/office/drawing/2014/main" xmlns="" id="{89C8D034-F281-4262-82D6-6E0A33BFD807}"/>
            </a:ext>
          </a:extLst>
        </xdr:cNvPr>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a:extLst>
            <a:ext uri="{FF2B5EF4-FFF2-40B4-BE49-F238E27FC236}">
              <a16:creationId xmlns:a16="http://schemas.microsoft.com/office/drawing/2014/main" xmlns="" id="{51890191-E2C4-4693-88FA-FC15BD9DE0AF}"/>
            </a:ext>
          </a:extLst>
        </xdr:cNvPr>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a:extLst>
            <a:ext uri="{FF2B5EF4-FFF2-40B4-BE49-F238E27FC236}">
              <a16:creationId xmlns:a16="http://schemas.microsoft.com/office/drawing/2014/main" xmlns="" id="{FF038CEE-D5D8-4BD8-A714-F3D5BFF5E828}"/>
            </a:ext>
          </a:extLst>
        </xdr:cNvPr>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76" name="【学校施設】&#10;一人当たり面積平均値テキスト">
          <a:extLst>
            <a:ext uri="{FF2B5EF4-FFF2-40B4-BE49-F238E27FC236}">
              <a16:creationId xmlns:a16="http://schemas.microsoft.com/office/drawing/2014/main" xmlns="" id="{C921EECA-E80B-490D-8678-266FAFFF2D90}"/>
            </a:ext>
          </a:extLst>
        </xdr:cNvPr>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a:extLst>
            <a:ext uri="{FF2B5EF4-FFF2-40B4-BE49-F238E27FC236}">
              <a16:creationId xmlns:a16="http://schemas.microsoft.com/office/drawing/2014/main" xmlns="" id="{9E25F8EC-587E-46C5-93DA-B0A58B891030}"/>
            </a:ext>
          </a:extLst>
        </xdr:cNvPr>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a:extLst>
            <a:ext uri="{FF2B5EF4-FFF2-40B4-BE49-F238E27FC236}">
              <a16:creationId xmlns:a16="http://schemas.microsoft.com/office/drawing/2014/main" xmlns="" id="{085519F2-A826-432E-9A6B-E3DA3DE19133}"/>
            </a:ext>
          </a:extLst>
        </xdr:cNvPr>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9" name="フローチャート: 判断 478">
          <a:extLst>
            <a:ext uri="{FF2B5EF4-FFF2-40B4-BE49-F238E27FC236}">
              <a16:creationId xmlns:a16="http://schemas.microsoft.com/office/drawing/2014/main" xmlns="" id="{0A4DA008-978C-481F-AB33-0C38C6CCC6AF}"/>
            </a:ext>
          </a:extLst>
        </xdr:cNvPr>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FE21B210-AD97-480E-B143-A1E0FCAE6DB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11DAA2C0-0F8C-47FA-9C19-93B5B51525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43006C78-296A-4B9A-877F-49089C15C95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417CAE9D-4CA1-4769-981D-D564E79C6E3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xmlns="" id="{415E53F1-C528-4D42-A9BE-FF796ACD6CA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84989</xdr:rowOff>
    </xdr:from>
    <xdr:to>
      <xdr:col>116</xdr:col>
      <xdr:colOff>114300</xdr:colOff>
      <xdr:row>63</xdr:row>
      <xdr:rowOff>15139</xdr:rowOff>
    </xdr:to>
    <xdr:sp macro="" textlink="">
      <xdr:nvSpPr>
        <xdr:cNvPr id="485" name="楕円 484">
          <a:extLst>
            <a:ext uri="{FF2B5EF4-FFF2-40B4-BE49-F238E27FC236}">
              <a16:creationId xmlns:a16="http://schemas.microsoft.com/office/drawing/2014/main" xmlns="" id="{D4828287-AA7F-4C0B-A60A-9511E0F91FDB}"/>
            </a:ext>
          </a:extLst>
        </xdr:cNvPr>
        <xdr:cNvSpPr/>
      </xdr:nvSpPr>
      <xdr:spPr>
        <a:xfrm>
          <a:off x="22110700" y="107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107866</xdr:rowOff>
    </xdr:from>
    <xdr:ext cx="469744" cy="259045"/>
    <xdr:sp macro="" textlink="">
      <xdr:nvSpPr>
        <xdr:cNvPr id="486" name="【学校施設】&#10;一人当たり面積該当値テキスト">
          <a:extLst>
            <a:ext uri="{FF2B5EF4-FFF2-40B4-BE49-F238E27FC236}">
              <a16:creationId xmlns:a16="http://schemas.microsoft.com/office/drawing/2014/main" xmlns="" id="{F150F0BA-E930-47CC-8AF5-84F82FEE1DBD}"/>
            </a:ext>
          </a:extLst>
        </xdr:cNvPr>
        <xdr:cNvSpPr txBox="1"/>
      </xdr:nvSpPr>
      <xdr:spPr>
        <a:xfrm>
          <a:off x="22199600" y="105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487" name="楕円 486">
          <a:extLst>
            <a:ext uri="{FF2B5EF4-FFF2-40B4-BE49-F238E27FC236}">
              <a16:creationId xmlns:a16="http://schemas.microsoft.com/office/drawing/2014/main" xmlns="" id="{9E2CCCCE-A5B9-41C0-8F7F-A2D96FDC49AB}"/>
            </a:ext>
          </a:extLst>
        </xdr:cNvPr>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135789</xdr:rowOff>
    </xdr:to>
    <xdr:cxnSp macro="">
      <xdr:nvCxnSpPr>
        <xdr:cNvPr id="488" name="直線コネクタ 487">
          <a:extLst>
            <a:ext uri="{FF2B5EF4-FFF2-40B4-BE49-F238E27FC236}">
              <a16:creationId xmlns:a16="http://schemas.microsoft.com/office/drawing/2014/main" xmlns="" id="{3E698711-8CC2-43ED-AF42-C72FE3162AE9}"/>
            </a:ext>
          </a:extLst>
        </xdr:cNvPr>
        <xdr:cNvCxnSpPr/>
      </xdr:nvCxnSpPr>
      <xdr:spPr>
        <a:xfrm>
          <a:off x="21323300" y="10762488"/>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489" name="n_1aveValue【学校施設】&#10;一人当たり面積">
          <a:extLst>
            <a:ext uri="{FF2B5EF4-FFF2-40B4-BE49-F238E27FC236}">
              <a16:creationId xmlns:a16="http://schemas.microsoft.com/office/drawing/2014/main" xmlns="" id="{9A543994-2D86-40B9-AA71-C58D4DAEFC6A}"/>
            </a:ext>
          </a:extLst>
        </xdr:cNvPr>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90" name="n_2aveValue【学校施設】&#10;一人当たり面積">
          <a:extLst>
            <a:ext uri="{FF2B5EF4-FFF2-40B4-BE49-F238E27FC236}">
              <a16:creationId xmlns:a16="http://schemas.microsoft.com/office/drawing/2014/main" xmlns="" id="{6EF491B3-6A19-4B8D-8985-F911259A09FA}"/>
            </a:ext>
          </a:extLst>
        </xdr:cNvPr>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28465</xdr:rowOff>
    </xdr:from>
    <xdr:ext cx="469744" cy="259045"/>
    <xdr:sp macro="" textlink="">
      <xdr:nvSpPr>
        <xdr:cNvPr id="491" name="n_1mainValue【学校施設】&#10;一人当たり面積">
          <a:extLst>
            <a:ext uri="{FF2B5EF4-FFF2-40B4-BE49-F238E27FC236}">
              <a16:creationId xmlns:a16="http://schemas.microsoft.com/office/drawing/2014/main" xmlns="" id="{F827E287-9100-4DA8-9160-14D0A1A280F4}"/>
            </a:ext>
          </a:extLst>
        </xdr:cNvPr>
        <xdr:cNvSpPr txBox="1"/>
      </xdr:nvSpPr>
      <xdr:spPr>
        <a:xfrm>
          <a:off x="210757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a:extLst>
            <a:ext uri="{FF2B5EF4-FFF2-40B4-BE49-F238E27FC236}">
              <a16:creationId xmlns:a16="http://schemas.microsoft.com/office/drawing/2014/main" xmlns="" id="{5F894650-CB4C-4DF6-B7F3-61FEE9F8CF9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a:extLst>
            <a:ext uri="{FF2B5EF4-FFF2-40B4-BE49-F238E27FC236}">
              <a16:creationId xmlns:a16="http://schemas.microsoft.com/office/drawing/2014/main" xmlns="" id="{BBA1DF25-8DD4-4F73-99A7-58F44FAF46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a:extLst>
            <a:ext uri="{FF2B5EF4-FFF2-40B4-BE49-F238E27FC236}">
              <a16:creationId xmlns:a16="http://schemas.microsoft.com/office/drawing/2014/main" xmlns="" id="{98E99DB3-200D-46E2-B2F1-69093A80E6D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a:extLst>
            <a:ext uri="{FF2B5EF4-FFF2-40B4-BE49-F238E27FC236}">
              <a16:creationId xmlns:a16="http://schemas.microsoft.com/office/drawing/2014/main" xmlns="" id="{284B9236-6037-490F-99B8-01AA8326E73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a:extLst>
            <a:ext uri="{FF2B5EF4-FFF2-40B4-BE49-F238E27FC236}">
              <a16:creationId xmlns:a16="http://schemas.microsoft.com/office/drawing/2014/main" xmlns="" id="{7BECD0A9-B31F-49ED-B724-F4905D3967D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a:extLst>
            <a:ext uri="{FF2B5EF4-FFF2-40B4-BE49-F238E27FC236}">
              <a16:creationId xmlns:a16="http://schemas.microsoft.com/office/drawing/2014/main" xmlns="" id="{4E6E58DE-3C62-4DF7-A5F7-D27A201E5B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a:extLst>
            <a:ext uri="{FF2B5EF4-FFF2-40B4-BE49-F238E27FC236}">
              <a16:creationId xmlns:a16="http://schemas.microsoft.com/office/drawing/2014/main" xmlns="" id="{6D0D0B9E-CA88-4589-AE8D-5F19A5671F8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a:extLst>
            <a:ext uri="{FF2B5EF4-FFF2-40B4-BE49-F238E27FC236}">
              <a16:creationId xmlns:a16="http://schemas.microsoft.com/office/drawing/2014/main" xmlns="" id="{B34903E5-59E7-4949-BE39-8EC6A68B8AD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a:extLst>
            <a:ext uri="{FF2B5EF4-FFF2-40B4-BE49-F238E27FC236}">
              <a16:creationId xmlns:a16="http://schemas.microsoft.com/office/drawing/2014/main" xmlns="" id="{82C929DB-2FEC-448B-A67B-45A00DD1154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a:extLst>
            <a:ext uri="{FF2B5EF4-FFF2-40B4-BE49-F238E27FC236}">
              <a16:creationId xmlns:a16="http://schemas.microsoft.com/office/drawing/2014/main" xmlns="" id="{6DB35E61-1F92-49B4-A7BE-5944E366D70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a:extLst>
            <a:ext uri="{FF2B5EF4-FFF2-40B4-BE49-F238E27FC236}">
              <a16:creationId xmlns:a16="http://schemas.microsoft.com/office/drawing/2014/main" xmlns="" id="{2D550E69-2DDF-466E-AA6E-A4DEB73C9D8B}"/>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a:extLst>
            <a:ext uri="{FF2B5EF4-FFF2-40B4-BE49-F238E27FC236}">
              <a16:creationId xmlns:a16="http://schemas.microsoft.com/office/drawing/2014/main" xmlns="" id="{3CE84DD1-608E-4B7B-AB7B-FDF56C0C273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a:extLst>
            <a:ext uri="{FF2B5EF4-FFF2-40B4-BE49-F238E27FC236}">
              <a16:creationId xmlns:a16="http://schemas.microsoft.com/office/drawing/2014/main" xmlns="" id="{1440F66A-BB54-4F6F-8430-8CBCA2A711B3}"/>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a:extLst>
            <a:ext uri="{FF2B5EF4-FFF2-40B4-BE49-F238E27FC236}">
              <a16:creationId xmlns:a16="http://schemas.microsoft.com/office/drawing/2014/main" xmlns="" id="{DF8A7B02-793A-45B0-AE80-4DA6275537F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a:extLst>
            <a:ext uri="{FF2B5EF4-FFF2-40B4-BE49-F238E27FC236}">
              <a16:creationId xmlns:a16="http://schemas.microsoft.com/office/drawing/2014/main" xmlns="" id="{0D004BF3-A1D8-4645-83BE-E68383D1880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a:extLst>
            <a:ext uri="{FF2B5EF4-FFF2-40B4-BE49-F238E27FC236}">
              <a16:creationId xmlns:a16="http://schemas.microsoft.com/office/drawing/2014/main" xmlns="" id="{4CE81485-7E05-4C96-8F12-8AED5875813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a:extLst>
            <a:ext uri="{FF2B5EF4-FFF2-40B4-BE49-F238E27FC236}">
              <a16:creationId xmlns:a16="http://schemas.microsoft.com/office/drawing/2014/main" xmlns="" id="{233B019F-15B7-4F7E-9A40-5A253B55F6D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a:extLst>
            <a:ext uri="{FF2B5EF4-FFF2-40B4-BE49-F238E27FC236}">
              <a16:creationId xmlns:a16="http://schemas.microsoft.com/office/drawing/2014/main" xmlns="" id="{148F3A02-4C1C-4653-BB78-291CED8FE23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a:extLst>
            <a:ext uri="{FF2B5EF4-FFF2-40B4-BE49-F238E27FC236}">
              <a16:creationId xmlns:a16="http://schemas.microsoft.com/office/drawing/2014/main" xmlns="" id="{EC93BDCF-C772-4E08-B80D-8388BB7805E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a:extLst>
            <a:ext uri="{FF2B5EF4-FFF2-40B4-BE49-F238E27FC236}">
              <a16:creationId xmlns:a16="http://schemas.microsoft.com/office/drawing/2014/main" xmlns="" id="{61C9A3DE-A4AD-4FC7-A344-E65B1136933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a:extLst>
            <a:ext uri="{FF2B5EF4-FFF2-40B4-BE49-F238E27FC236}">
              <a16:creationId xmlns:a16="http://schemas.microsoft.com/office/drawing/2014/main" xmlns="" id="{9F5150EF-48E4-453D-866B-443FDCB099D7}"/>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a:extLst>
            <a:ext uri="{FF2B5EF4-FFF2-40B4-BE49-F238E27FC236}">
              <a16:creationId xmlns:a16="http://schemas.microsoft.com/office/drawing/2014/main" xmlns="" id="{ACC8A23C-40E7-4275-BC03-43C3A1B5A26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a:extLst>
            <a:ext uri="{FF2B5EF4-FFF2-40B4-BE49-F238E27FC236}">
              <a16:creationId xmlns:a16="http://schemas.microsoft.com/office/drawing/2014/main" xmlns="" id="{3EDF34D9-0E7C-43AD-B792-EFE6D57C925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a:extLst>
            <a:ext uri="{FF2B5EF4-FFF2-40B4-BE49-F238E27FC236}">
              <a16:creationId xmlns:a16="http://schemas.microsoft.com/office/drawing/2014/main" xmlns="" id="{239A6454-D6FA-4C74-9F15-747FAB37328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16" name="直線コネクタ 515">
          <a:extLst>
            <a:ext uri="{FF2B5EF4-FFF2-40B4-BE49-F238E27FC236}">
              <a16:creationId xmlns:a16="http://schemas.microsoft.com/office/drawing/2014/main" xmlns="" id="{51DD95B0-F5DE-479E-AF6C-17A1437817E1}"/>
            </a:ext>
          </a:extLst>
        </xdr:cNvPr>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17" name="【児童館】&#10;有形固定資産減価償却率最小値テキスト">
          <a:extLst>
            <a:ext uri="{FF2B5EF4-FFF2-40B4-BE49-F238E27FC236}">
              <a16:creationId xmlns:a16="http://schemas.microsoft.com/office/drawing/2014/main" xmlns="" id="{3C5E32AC-FD92-4A6A-AFE0-B009B1AFE25C}"/>
            </a:ext>
          </a:extLst>
        </xdr:cNvPr>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18" name="直線コネクタ 517">
          <a:extLst>
            <a:ext uri="{FF2B5EF4-FFF2-40B4-BE49-F238E27FC236}">
              <a16:creationId xmlns:a16="http://schemas.microsoft.com/office/drawing/2014/main" xmlns="" id="{CAE12E1C-F15A-4130-A5E1-9F0F46FB1C53}"/>
            </a:ext>
          </a:extLst>
        </xdr:cNvPr>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9" name="【児童館】&#10;有形固定資産減価償却率最大値テキスト">
          <a:extLst>
            <a:ext uri="{FF2B5EF4-FFF2-40B4-BE49-F238E27FC236}">
              <a16:creationId xmlns:a16="http://schemas.microsoft.com/office/drawing/2014/main" xmlns="" id="{B4529845-E34E-4757-92FA-792BA87BCC75}"/>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0" name="直線コネクタ 519">
          <a:extLst>
            <a:ext uri="{FF2B5EF4-FFF2-40B4-BE49-F238E27FC236}">
              <a16:creationId xmlns:a16="http://schemas.microsoft.com/office/drawing/2014/main" xmlns="" id="{6654DD27-AA89-421B-BCA2-322196AB4593}"/>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21" name="【児童館】&#10;有形固定資産減価償却率平均値テキスト">
          <a:extLst>
            <a:ext uri="{FF2B5EF4-FFF2-40B4-BE49-F238E27FC236}">
              <a16:creationId xmlns:a16="http://schemas.microsoft.com/office/drawing/2014/main" xmlns="" id="{69C544CD-0DB4-4604-9160-B9F01C19296E}"/>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2" name="フローチャート: 判断 521">
          <a:extLst>
            <a:ext uri="{FF2B5EF4-FFF2-40B4-BE49-F238E27FC236}">
              <a16:creationId xmlns:a16="http://schemas.microsoft.com/office/drawing/2014/main" xmlns="" id="{A6738AED-ADDF-48D1-988B-3C302A950F44}"/>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23" name="フローチャート: 判断 522">
          <a:extLst>
            <a:ext uri="{FF2B5EF4-FFF2-40B4-BE49-F238E27FC236}">
              <a16:creationId xmlns:a16="http://schemas.microsoft.com/office/drawing/2014/main" xmlns="" id="{55503C2F-9B11-4C9F-A1CA-E5CDA88BA093}"/>
            </a:ext>
          </a:extLst>
        </xdr:cNvPr>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24" name="フローチャート: 判断 523">
          <a:extLst>
            <a:ext uri="{FF2B5EF4-FFF2-40B4-BE49-F238E27FC236}">
              <a16:creationId xmlns:a16="http://schemas.microsoft.com/office/drawing/2014/main" xmlns="" id="{01FAF5BB-96E7-4609-A53B-D67A66763A79}"/>
            </a:ext>
          </a:extLst>
        </xdr:cNvPr>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xmlns="" id="{2D43A155-169B-4FB3-A601-1B807C4AEAE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xmlns="" id="{B7773A4D-3CD4-48ED-8A30-9B58B6D62D2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xmlns="" id="{3693AAE1-CC82-4ACE-AD5E-F6C8EC75E76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xmlns="" id="{9FC4E97A-D66F-45FC-9672-4AB4ED9C27E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xmlns="" id="{930C1963-226A-40C3-9C0A-9D90A929934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86361</xdr:rowOff>
    </xdr:from>
    <xdr:to>
      <xdr:col>85</xdr:col>
      <xdr:colOff>177800</xdr:colOff>
      <xdr:row>83</xdr:row>
      <xdr:rowOff>16511</xdr:rowOff>
    </xdr:to>
    <xdr:sp macro="" textlink="">
      <xdr:nvSpPr>
        <xdr:cNvPr id="530" name="楕円 529">
          <a:extLst>
            <a:ext uri="{FF2B5EF4-FFF2-40B4-BE49-F238E27FC236}">
              <a16:creationId xmlns:a16="http://schemas.microsoft.com/office/drawing/2014/main" xmlns="" id="{C130CCBB-B8BD-4994-9786-DDDB582FEDB2}"/>
            </a:ext>
          </a:extLst>
        </xdr:cNvPr>
        <xdr:cNvSpPr/>
      </xdr:nvSpPr>
      <xdr:spPr>
        <a:xfrm>
          <a:off x="16268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64788</xdr:rowOff>
    </xdr:from>
    <xdr:ext cx="405111" cy="259045"/>
    <xdr:sp macro="" textlink="">
      <xdr:nvSpPr>
        <xdr:cNvPr id="531" name="【児童館】&#10;有形固定資産減価償却率該当値テキスト">
          <a:extLst>
            <a:ext uri="{FF2B5EF4-FFF2-40B4-BE49-F238E27FC236}">
              <a16:creationId xmlns:a16="http://schemas.microsoft.com/office/drawing/2014/main" xmlns="" id="{4D0055DC-DC4C-4E58-B99E-3F18213CF96C}"/>
            </a:ext>
          </a:extLst>
        </xdr:cNvPr>
        <xdr:cNvSpPr txBox="1"/>
      </xdr:nvSpPr>
      <xdr:spPr>
        <a:xfrm>
          <a:off x="16357600"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128270</xdr:rowOff>
    </xdr:from>
    <xdr:to>
      <xdr:col>81</xdr:col>
      <xdr:colOff>101600</xdr:colOff>
      <xdr:row>83</xdr:row>
      <xdr:rowOff>58420</xdr:rowOff>
    </xdr:to>
    <xdr:sp macro="" textlink="">
      <xdr:nvSpPr>
        <xdr:cNvPr id="532" name="楕円 531">
          <a:extLst>
            <a:ext uri="{FF2B5EF4-FFF2-40B4-BE49-F238E27FC236}">
              <a16:creationId xmlns:a16="http://schemas.microsoft.com/office/drawing/2014/main" xmlns="" id="{294EAB81-0B5D-41CF-A87E-50F3970050F3}"/>
            </a:ext>
          </a:extLst>
        </xdr:cNvPr>
        <xdr:cNvSpPr/>
      </xdr:nvSpPr>
      <xdr:spPr>
        <a:xfrm>
          <a:off x="15430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137161</xdr:rowOff>
    </xdr:from>
    <xdr:to>
      <xdr:col>85</xdr:col>
      <xdr:colOff>127000</xdr:colOff>
      <xdr:row>83</xdr:row>
      <xdr:rowOff>7620</xdr:rowOff>
    </xdr:to>
    <xdr:cxnSp macro="">
      <xdr:nvCxnSpPr>
        <xdr:cNvPr id="533" name="直線コネクタ 532">
          <a:extLst>
            <a:ext uri="{FF2B5EF4-FFF2-40B4-BE49-F238E27FC236}">
              <a16:creationId xmlns:a16="http://schemas.microsoft.com/office/drawing/2014/main" xmlns="" id="{91B24EFB-5177-498B-BDCA-0F61E0B990A9}"/>
            </a:ext>
          </a:extLst>
        </xdr:cNvPr>
        <xdr:cNvCxnSpPr/>
      </xdr:nvCxnSpPr>
      <xdr:spPr>
        <a:xfrm flipV="1">
          <a:off x="15481300" y="141960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534" name="n_1aveValue【児童館】&#10;有形固定資産減価償却率">
          <a:extLst>
            <a:ext uri="{FF2B5EF4-FFF2-40B4-BE49-F238E27FC236}">
              <a16:creationId xmlns:a16="http://schemas.microsoft.com/office/drawing/2014/main" xmlns="" id="{8433437D-AED5-4380-9F4E-79D457EB1034}"/>
            </a:ext>
          </a:extLst>
        </xdr:cNvPr>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35" name="n_2aveValue【児童館】&#10;有形固定資産減価償却率">
          <a:extLst>
            <a:ext uri="{FF2B5EF4-FFF2-40B4-BE49-F238E27FC236}">
              <a16:creationId xmlns:a16="http://schemas.microsoft.com/office/drawing/2014/main" xmlns="" id="{60E7FB45-A6B5-490E-B2C7-761E6D475CD0}"/>
            </a:ext>
          </a:extLst>
        </xdr:cNvPr>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49547</xdr:rowOff>
    </xdr:from>
    <xdr:ext cx="405111" cy="259045"/>
    <xdr:sp macro="" textlink="">
      <xdr:nvSpPr>
        <xdr:cNvPr id="536" name="n_1mainValue【児童館】&#10;有形固定資産減価償却率">
          <a:extLst>
            <a:ext uri="{FF2B5EF4-FFF2-40B4-BE49-F238E27FC236}">
              <a16:creationId xmlns:a16="http://schemas.microsoft.com/office/drawing/2014/main" xmlns="" id="{D6C823F3-59EB-48A9-8282-E0280F71BF25}"/>
            </a:ext>
          </a:extLst>
        </xdr:cNvPr>
        <xdr:cNvSpPr txBox="1"/>
      </xdr:nvSpPr>
      <xdr:spPr>
        <a:xfrm>
          <a:off x="15266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a:extLst>
            <a:ext uri="{FF2B5EF4-FFF2-40B4-BE49-F238E27FC236}">
              <a16:creationId xmlns:a16="http://schemas.microsoft.com/office/drawing/2014/main" xmlns="" id="{C461EDDC-1C4F-41BA-B65B-F255456EAF5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a:extLst>
            <a:ext uri="{FF2B5EF4-FFF2-40B4-BE49-F238E27FC236}">
              <a16:creationId xmlns:a16="http://schemas.microsoft.com/office/drawing/2014/main" xmlns="" id="{B8BE4210-7835-4EDB-A95C-795343CED7A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a:extLst>
            <a:ext uri="{FF2B5EF4-FFF2-40B4-BE49-F238E27FC236}">
              <a16:creationId xmlns:a16="http://schemas.microsoft.com/office/drawing/2014/main" xmlns="" id="{6D8C2AB7-854F-453C-98F9-D4C05FE54FA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a:extLst>
            <a:ext uri="{FF2B5EF4-FFF2-40B4-BE49-F238E27FC236}">
              <a16:creationId xmlns:a16="http://schemas.microsoft.com/office/drawing/2014/main" xmlns="" id="{49234E21-86CC-4614-B909-05B2F908C2F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a:extLst>
            <a:ext uri="{FF2B5EF4-FFF2-40B4-BE49-F238E27FC236}">
              <a16:creationId xmlns:a16="http://schemas.microsoft.com/office/drawing/2014/main" xmlns="" id="{AE579103-A142-4BEA-8D56-181226ED81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a:extLst>
            <a:ext uri="{FF2B5EF4-FFF2-40B4-BE49-F238E27FC236}">
              <a16:creationId xmlns:a16="http://schemas.microsoft.com/office/drawing/2014/main" xmlns="" id="{37348618-895F-4857-B8E8-30463D331A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a:extLst>
            <a:ext uri="{FF2B5EF4-FFF2-40B4-BE49-F238E27FC236}">
              <a16:creationId xmlns:a16="http://schemas.microsoft.com/office/drawing/2014/main" xmlns="" id="{15158395-66F4-4C7E-B175-D83F15A335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a:extLst>
            <a:ext uri="{FF2B5EF4-FFF2-40B4-BE49-F238E27FC236}">
              <a16:creationId xmlns:a16="http://schemas.microsoft.com/office/drawing/2014/main" xmlns="" id="{CCA1C680-8230-43BF-883A-E5DFEFA97A4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a:extLst>
            <a:ext uri="{FF2B5EF4-FFF2-40B4-BE49-F238E27FC236}">
              <a16:creationId xmlns:a16="http://schemas.microsoft.com/office/drawing/2014/main" xmlns="" id="{A917AD65-FDF4-4A11-95A7-271D470AB79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a:extLst>
            <a:ext uri="{FF2B5EF4-FFF2-40B4-BE49-F238E27FC236}">
              <a16:creationId xmlns:a16="http://schemas.microsoft.com/office/drawing/2014/main" xmlns="" id="{641B3B2C-3947-4CA8-9383-93979B448EC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7" name="直線コネクタ 546">
          <a:extLst>
            <a:ext uri="{FF2B5EF4-FFF2-40B4-BE49-F238E27FC236}">
              <a16:creationId xmlns:a16="http://schemas.microsoft.com/office/drawing/2014/main" xmlns="" id="{B88239C6-6328-47CD-A4C1-1B963C7952C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8" name="テキスト ボックス 547">
          <a:extLst>
            <a:ext uri="{FF2B5EF4-FFF2-40B4-BE49-F238E27FC236}">
              <a16:creationId xmlns:a16="http://schemas.microsoft.com/office/drawing/2014/main" xmlns="" id="{33DC88B6-2159-4023-AB05-92E4B245D2A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9" name="直線コネクタ 548">
          <a:extLst>
            <a:ext uri="{FF2B5EF4-FFF2-40B4-BE49-F238E27FC236}">
              <a16:creationId xmlns:a16="http://schemas.microsoft.com/office/drawing/2014/main" xmlns="" id="{5D8EA689-1A27-4910-9D88-099DC515797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0" name="テキスト ボックス 549">
          <a:extLst>
            <a:ext uri="{FF2B5EF4-FFF2-40B4-BE49-F238E27FC236}">
              <a16:creationId xmlns:a16="http://schemas.microsoft.com/office/drawing/2014/main" xmlns="" id="{36B003C6-5EB2-4897-BE6F-B49AC6DC2B1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1" name="直線コネクタ 550">
          <a:extLst>
            <a:ext uri="{FF2B5EF4-FFF2-40B4-BE49-F238E27FC236}">
              <a16:creationId xmlns:a16="http://schemas.microsoft.com/office/drawing/2014/main" xmlns="" id="{FB40E778-E3A9-4539-A4B4-C12A526EA00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2" name="テキスト ボックス 551">
          <a:extLst>
            <a:ext uri="{FF2B5EF4-FFF2-40B4-BE49-F238E27FC236}">
              <a16:creationId xmlns:a16="http://schemas.microsoft.com/office/drawing/2014/main" xmlns="" id="{02412427-F080-4445-89CE-EED2567BE4E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3" name="直線コネクタ 552">
          <a:extLst>
            <a:ext uri="{FF2B5EF4-FFF2-40B4-BE49-F238E27FC236}">
              <a16:creationId xmlns:a16="http://schemas.microsoft.com/office/drawing/2014/main" xmlns="" id="{943F2FB7-0B8D-4080-8108-677DCFD9470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4" name="テキスト ボックス 553">
          <a:extLst>
            <a:ext uri="{FF2B5EF4-FFF2-40B4-BE49-F238E27FC236}">
              <a16:creationId xmlns:a16="http://schemas.microsoft.com/office/drawing/2014/main" xmlns="" id="{0ACDDD23-C01D-4E22-81B4-89B303557FD6}"/>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5" name="直線コネクタ 554">
          <a:extLst>
            <a:ext uri="{FF2B5EF4-FFF2-40B4-BE49-F238E27FC236}">
              <a16:creationId xmlns:a16="http://schemas.microsoft.com/office/drawing/2014/main" xmlns="" id="{E57BB41C-82E9-427C-B794-65AD936C54B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6" name="テキスト ボックス 555">
          <a:extLst>
            <a:ext uri="{FF2B5EF4-FFF2-40B4-BE49-F238E27FC236}">
              <a16:creationId xmlns:a16="http://schemas.microsoft.com/office/drawing/2014/main" xmlns="" id="{527B7FEB-D0DC-4B2B-B9D9-BBDA7DA7120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7" name="直線コネクタ 556">
          <a:extLst>
            <a:ext uri="{FF2B5EF4-FFF2-40B4-BE49-F238E27FC236}">
              <a16:creationId xmlns:a16="http://schemas.microsoft.com/office/drawing/2014/main" xmlns="" id="{AA227D06-C9CD-46CB-9B03-17512BBC77E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8" name="テキスト ボックス 557">
          <a:extLst>
            <a:ext uri="{FF2B5EF4-FFF2-40B4-BE49-F238E27FC236}">
              <a16:creationId xmlns:a16="http://schemas.microsoft.com/office/drawing/2014/main" xmlns="" id="{B8321AC3-EEF0-4A66-A245-864380944EA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a:extLst>
            <a:ext uri="{FF2B5EF4-FFF2-40B4-BE49-F238E27FC236}">
              <a16:creationId xmlns:a16="http://schemas.microsoft.com/office/drawing/2014/main" xmlns="" id="{86C6558C-530C-427F-A218-201B6CC110B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a:extLst>
            <a:ext uri="{FF2B5EF4-FFF2-40B4-BE49-F238E27FC236}">
              <a16:creationId xmlns:a16="http://schemas.microsoft.com/office/drawing/2014/main" xmlns="" id="{7A054848-C452-496A-A598-D2C43A3BD04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a:extLst>
            <a:ext uri="{FF2B5EF4-FFF2-40B4-BE49-F238E27FC236}">
              <a16:creationId xmlns:a16="http://schemas.microsoft.com/office/drawing/2014/main" xmlns="" id="{0390B5C4-70F9-4918-B8D8-EC6212F921B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62" name="直線コネクタ 561">
          <a:extLst>
            <a:ext uri="{FF2B5EF4-FFF2-40B4-BE49-F238E27FC236}">
              <a16:creationId xmlns:a16="http://schemas.microsoft.com/office/drawing/2014/main" xmlns="" id="{B5AEC118-E750-4125-BFD8-D57FFB5D8FCC}"/>
            </a:ext>
          </a:extLst>
        </xdr:cNvPr>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63" name="【児童館】&#10;一人当たり面積最小値テキスト">
          <a:extLst>
            <a:ext uri="{FF2B5EF4-FFF2-40B4-BE49-F238E27FC236}">
              <a16:creationId xmlns:a16="http://schemas.microsoft.com/office/drawing/2014/main" xmlns="" id="{0285A40B-5A9B-498D-821C-F23BF9E5EEEB}"/>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64" name="直線コネクタ 563">
          <a:extLst>
            <a:ext uri="{FF2B5EF4-FFF2-40B4-BE49-F238E27FC236}">
              <a16:creationId xmlns:a16="http://schemas.microsoft.com/office/drawing/2014/main" xmlns="" id="{85D7285E-2864-4B4D-B5A4-943D1AE4C1CE}"/>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5" name="【児童館】&#10;一人当たり面積最大値テキスト">
          <a:extLst>
            <a:ext uri="{FF2B5EF4-FFF2-40B4-BE49-F238E27FC236}">
              <a16:creationId xmlns:a16="http://schemas.microsoft.com/office/drawing/2014/main" xmlns="" id="{6C897064-C132-47E5-B301-A18325CD0816}"/>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6" name="直線コネクタ 565">
          <a:extLst>
            <a:ext uri="{FF2B5EF4-FFF2-40B4-BE49-F238E27FC236}">
              <a16:creationId xmlns:a16="http://schemas.microsoft.com/office/drawing/2014/main" xmlns="" id="{71B3E5C5-BC69-49DB-B3AF-B063C4903FFD}"/>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567" name="【児童館】&#10;一人当たり面積平均値テキスト">
          <a:extLst>
            <a:ext uri="{FF2B5EF4-FFF2-40B4-BE49-F238E27FC236}">
              <a16:creationId xmlns:a16="http://schemas.microsoft.com/office/drawing/2014/main" xmlns="" id="{BEDDE586-4021-4523-AC92-7F9BD842A775}"/>
            </a:ext>
          </a:extLst>
        </xdr:cNvPr>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8" name="フローチャート: 判断 567">
          <a:extLst>
            <a:ext uri="{FF2B5EF4-FFF2-40B4-BE49-F238E27FC236}">
              <a16:creationId xmlns:a16="http://schemas.microsoft.com/office/drawing/2014/main" xmlns="" id="{076434C2-4C27-45D3-B9A7-085F04DEFAB3}"/>
            </a:ext>
          </a:extLst>
        </xdr:cNvPr>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69" name="フローチャート: 判断 568">
          <a:extLst>
            <a:ext uri="{FF2B5EF4-FFF2-40B4-BE49-F238E27FC236}">
              <a16:creationId xmlns:a16="http://schemas.microsoft.com/office/drawing/2014/main" xmlns="" id="{48DAB7D5-538B-4528-9697-736B0F4A6BFC}"/>
            </a:ext>
          </a:extLst>
        </xdr:cNvPr>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70" name="フローチャート: 判断 569">
          <a:extLst>
            <a:ext uri="{FF2B5EF4-FFF2-40B4-BE49-F238E27FC236}">
              <a16:creationId xmlns:a16="http://schemas.microsoft.com/office/drawing/2014/main" xmlns="" id="{965289A4-5567-4977-B273-6C7D114302C5}"/>
            </a:ext>
          </a:extLst>
        </xdr:cNvPr>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xmlns="" id="{0F28E77B-0424-491C-9DBE-F14F871F982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xmlns="" id="{DCFE48F3-2936-4C0C-962D-D5B1C873E9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xmlns="" id="{62F371E7-D38C-4342-8147-DBF1FA02685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xmlns="" id="{0EF43381-5ECE-4273-98E4-E15CCC1245A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xmlns="" id="{27CFCF24-C4C1-4B34-B39F-D1A54CA4CA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576" name="楕円 575">
          <a:extLst>
            <a:ext uri="{FF2B5EF4-FFF2-40B4-BE49-F238E27FC236}">
              <a16:creationId xmlns:a16="http://schemas.microsoft.com/office/drawing/2014/main" xmlns="" id="{447DD24E-BC14-4991-87AF-281CE24DFC2E}"/>
            </a:ext>
          </a:extLst>
        </xdr:cNvPr>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577" name="【児童館】&#10;一人当たり面積該当値テキスト">
          <a:extLst>
            <a:ext uri="{FF2B5EF4-FFF2-40B4-BE49-F238E27FC236}">
              <a16:creationId xmlns:a16="http://schemas.microsoft.com/office/drawing/2014/main" xmlns="" id="{520594C8-309E-4971-9A5E-2041B1A7F48A}"/>
            </a:ext>
          </a:extLst>
        </xdr:cNvPr>
        <xdr:cNvSpPr txBox="1"/>
      </xdr:nvSpPr>
      <xdr:spPr>
        <a:xfrm>
          <a:off x="22199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578" name="楕円 577">
          <a:extLst>
            <a:ext uri="{FF2B5EF4-FFF2-40B4-BE49-F238E27FC236}">
              <a16:creationId xmlns:a16="http://schemas.microsoft.com/office/drawing/2014/main" xmlns="" id="{18F76199-DA8B-41C9-98F1-495ACE511A6D}"/>
            </a:ext>
          </a:extLst>
        </xdr:cNvPr>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5443</xdr:rowOff>
    </xdr:to>
    <xdr:cxnSp macro="">
      <xdr:nvCxnSpPr>
        <xdr:cNvPr id="579" name="直線コネクタ 578">
          <a:extLst>
            <a:ext uri="{FF2B5EF4-FFF2-40B4-BE49-F238E27FC236}">
              <a16:creationId xmlns:a16="http://schemas.microsoft.com/office/drawing/2014/main" xmlns="" id="{853B957B-D058-4F64-B9D3-A21AA54801BD}"/>
            </a:ext>
          </a:extLst>
        </xdr:cNvPr>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580" name="n_1aveValue【児童館】&#10;一人当たり面積">
          <a:extLst>
            <a:ext uri="{FF2B5EF4-FFF2-40B4-BE49-F238E27FC236}">
              <a16:creationId xmlns:a16="http://schemas.microsoft.com/office/drawing/2014/main" xmlns="" id="{EDBD85D6-1037-412E-8793-170DBBB7754A}"/>
            </a:ext>
          </a:extLst>
        </xdr:cNvPr>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81" name="n_2aveValue【児童館】&#10;一人当たり面積">
          <a:extLst>
            <a:ext uri="{FF2B5EF4-FFF2-40B4-BE49-F238E27FC236}">
              <a16:creationId xmlns:a16="http://schemas.microsoft.com/office/drawing/2014/main" xmlns="" id="{0248CEE6-0929-4E03-94FA-60133E085A1B}"/>
            </a:ext>
          </a:extLst>
        </xdr:cNvPr>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582" name="n_1mainValue【児童館】&#10;一人当たり面積">
          <a:extLst>
            <a:ext uri="{FF2B5EF4-FFF2-40B4-BE49-F238E27FC236}">
              <a16:creationId xmlns:a16="http://schemas.microsoft.com/office/drawing/2014/main" xmlns="" id="{34175663-6A1D-456C-A2DB-A04FB4835D67}"/>
            </a:ext>
          </a:extLst>
        </xdr:cNvPr>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a:extLst>
            <a:ext uri="{FF2B5EF4-FFF2-40B4-BE49-F238E27FC236}">
              <a16:creationId xmlns:a16="http://schemas.microsoft.com/office/drawing/2014/main" xmlns="" id="{B9D46BF6-7B2A-4125-AAD4-A26E1CDBD1B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a:extLst>
            <a:ext uri="{FF2B5EF4-FFF2-40B4-BE49-F238E27FC236}">
              <a16:creationId xmlns:a16="http://schemas.microsoft.com/office/drawing/2014/main" xmlns="" id="{20CAF03B-DC08-4ED8-BAD5-FB4A01A253B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a:extLst>
            <a:ext uri="{FF2B5EF4-FFF2-40B4-BE49-F238E27FC236}">
              <a16:creationId xmlns:a16="http://schemas.microsoft.com/office/drawing/2014/main" xmlns="" id="{8131FEC1-84B1-4E66-9D78-BFAAE00C2CB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a:extLst>
            <a:ext uri="{FF2B5EF4-FFF2-40B4-BE49-F238E27FC236}">
              <a16:creationId xmlns:a16="http://schemas.microsoft.com/office/drawing/2014/main" xmlns="" id="{64EA15DB-C169-4310-AB0F-48556F6984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a:extLst>
            <a:ext uri="{FF2B5EF4-FFF2-40B4-BE49-F238E27FC236}">
              <a16:creationId xmlns:a16="http://schemas.microsoft.com/office/drawing/2014/main" xmlns="" id="{2D2CBFB0-8C5E-412D-B953-F6E7D874FA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a:extLst>
            <a:ext uri="{FF2B5EF4-FFF2-40B4-BE49-F238E27FC236}">
              <a16:creationId xmlns:a16="http://schemas.microsoft.com/office/drawing/2014/main" xmlns="" id="{D1014B74-1D98-4938-B70B-3459B6638C9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a:extLst>
            <a:ext uri="{FF2B5EF4-FFF2-40B4-BE49-F238E27FC236}">
              <a16:creationId xmlns:a16="http://schemas.microsoft.com/office/drawing/2014/main" xmlns="" id="{A5E90AF7-CE7A-4965-BE3D-97F935E072D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a:extLst>
            <a:ext uri="{FF2B5EF4-FFF2-40B4-BE49-F238E27FC236}">
              <a16:creationId xmlns:a16="http://schemas.microsoft.com/office/drawing/2014/main" xmlns="" id="{DCBFF1DD-D3A2-4251-B631-4F8E81080A4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a:extLst>
            <a:ext uri="{FF2B5EF4-FFF2-40B4-BE49-F238E27FC236}">
              <a16:creationId xmlns:a16="http://schemas.microsoft.com/office/drawing/2014/main" xmlns="" id="{5D6069DD-0F31-48DE-A324-F20012C8A58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a:extLst>
            <a:ext uri="{FF2B5EF4-FFF2-40B4-BE49-F238E27FC236}">
              <a16:creationId xmlns:a16="http://schemas.microsoft.com/office/drawing/2014/main" xmlns="" id="{2FE2FF21-D389-469A-B4AF-F05F3C52C9A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3" name="テキスト ボックス 592">
          <a:extLst>
            <a:ext uri="{FF2B5EF4-FFF2-40B4-BE49-F238E27FC236}">
              <a16:creationId xmlns:a16="http://schemas.microsoft.com/office/drawing/2014/main" xmlns="" id="{D278CB10-53B3-419A-B346-8593C24BED14}"/>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a:extLst>
            <a:ext uri="{FF2B5EF4-FFF2-40B4-BE49-F238E27FC236}">
              <a16:creationId xmlns:a16="http://schemas.microsoft.com/office/drawing/2014/main" xmlns="" id="{23D13129-4673-496A-9841-5B098D21B1D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a:extLst>
            <a:ext uri="{FF2B5EF4-FFF2-40B4-BE49-F238E27FC236}">
              <a16:creationId xmlns:a16="http://schemas.microsoft.com/office/drawing/2014/main" xmlns="" id="{FEA0367A-6EC0-4725-8481-9D4BDB95CEF4}"/>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a:extLst>
            <a:ext uri="{FF2B5EF4-FFF2-40B4-BE49-F238E27FC236}">
              <a16:creationId xmlns:a16="http://schemas.microsoft.com/office/drawing/2014/main" xmlns="" id="{243AFCD4-73C1-4322-B325-D6F6375F29B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a:extLst>
            <a:ext uri="{FF2B5EF4-FFF2-40B4-BE49-F238E27FC236}">
              <a16:creationId xmlns:a16="http://schemas.microsoft.com/office/drawing/2014/main" xmlns="" id="{CE8BE137-B705-4ADB-B2CD-41AACCCC21A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a:extLst>
            <a:ext uri="{FF2B5EF4-FFF2-40B4-BE49-F238E27FC236}">
              <a16:creationId xmlns:a16="http://schemas.microsoft.com/office/drawing/2014/main" xmlns="" id="{FDB305FF-C4AF-49C0-AABA-57D3F445BBE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a:extLst>
            <a:ext uri="{FF2B5EF4-FFF2-40B4-BE49-F238E27FC236}">
              <a16:creationId xmlns:a16="http://schemas.microsoft.com/office/drawing/2014/main" xmlns="" id="{4BE4D134-5AAB-4EAF-ABD1-039FF5AA10B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a:extLst>
            <a:ext uri="{FF2B5EF4-FFF2-40B4-BE49-F238E27FC236}">
              <a16:creationId xmlns:a16="http://schemas.microsoft.com/office/drawing/2014/main" xmlns="" id="{2F6EEBE8-6F4C-40E3-8A37-65136EF24F5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a:extLst>
            <a:ext uri="{FF2B5EF4-FFF2-40B4-BE49-F238E27FC236}">
              <a16:creationId xmlns:a16="http://schemas.microsoft.com/office/drawing/2014/main" xmlns="" id="{B98FE2C2-D834-489D-9050-C7F6AD032C6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a:extLst>
            <a:ext uri="{FF2B5EF4-FFF2-40B4-BE49-F238E27FC236}">
              <a16:creationId xmlns:a16="http://schemas.microsoft.com/office/drawing/2014/main" xmlns="" id="{31242996-FBDF-4B63-9EE2-3E69DDFFEFE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3" name="テキスト ボックス 602">
          <a:extLst>
            <a:ext uri="{FF2B5EF4-FFF2-40B4-BE49-F238E27FC236}">
              <a16:creationId xmlns:a16="http://schemas.microsoft.com/office/drawing/2014/main" xmlns="" id="{41C6552D-0E2A-4424-A8C4-0B3F5364D80F}"/>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a:extLst>
            <a:ext uri="{FF2B5EF4-FFF2-40B4-BE49-F238E27FC236}">
              <a16:creationId xmlns:a16="http://schemas.microsoft.com/office/drawing/2014/main" xmlns="" id="{EB33AFE0-BD33-43BE-81F9-97C70EC1697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xmlns="" id="{780EB943-B537-4C6B-9C16-E1792885828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a:extLst>
            <a:ext uri="{FF2B5EF4-FFF2-40B4-BE49-F238E27FC236}">
              <a16:creationId xmlns:a16="http://schemas.microsoft.com/office/drawing/2014/main" xmlns="" id="{72DC9012-91CA-40CE-B080-5CC6E746472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07" name="直線コネクタ 606">
          <a:extLst>
            <a:ext uri="{FF2B5EF4-FFF2-40B4-BE49-F238E27FC236}">
              <a16:creationId xmlns:a16="http://schemas.microsoft.com/office/drawing/2014/main" xmlns="" id="{283C33F5-49D5-45ED-935C-1738717EE340}"/>
            </a:ext>
          </a:extLst>
        </xdr:cNvPr>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08" name="【公民館】&#10;有形固定資産減価償却率最小値テキスト">
          <a:extLst>
            <a:ext uri="{FF2B5EF4-FFF2-40B4-BE49-F238E27FC236}">
              <a16:creationId xmlns:a16="http://schemas.microsoft.com/office/drawing/2014/main" xmlns="" id="{084C173D-F95E-46FA-89F1-B173CAE28F1E}"/>
            </a:ext>
          </a:extLst>
        </xdr:cNvPr>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09" name="直線コネクタ 608">
          <a:extLst>
            <a:ext uri="{FF2B5EF4-FFF2-40B4-BE49-F238E27FC236}">
              <a16:creationId xmlns:a16="http://schemas.microsoft.com/office/drawing/2014/main" xmlns="" id="{FDDA4E62-6696-4725-9358-FFF79159E442}"/>
            </a:ext>
          </a:extLst>
        </xdr:cNvPr>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0" name="【公民館】&#10;有形固定資産減価償却率最大値テキスト">
          <a:extLst>
            <a:ext uri="{FF2B5EF4-FFF2-40B4-BE49-F238E27FC236}">
              <a16:creationId xmlns:a16="http://schemas.microsoft.com/office/drawing/2014/main" xmlns="" id="{97E92AAE-1BA1-488E-8FFF-320ABA208C6C}"/>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1" name="直線コネクタ 610">
          <a:extLst>
            <a:ext uri="{FF2B5EF4-FFF2-40B4-BE49-F238E27FC236}">
              <a16:creationId xmlns:a16="http://schemas.microsoft.com/office/drawing/2014/main" xmlns="" id="{8750E9B6-EDBD-467B-94D1-13719FF56AA2}"/>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12" name="【公民館】&#10;有形固定資産減価償却率平均値テキスト">
          <a:extLst>
            <a:ext uri="{FF2B5EF4-FFF2-40B4-BE49-F238E27FC236}">
              <a16:creationId xmlns:a16="http://schemas.microsoft.com/office/drawing/2014/main" xmlns="" id="{2094CDE5-2514-414D-81C3-D1AF2F72E619}"/>
            </a:ext>
          </a:extLst>
        </xdr:cNvPr>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3" name="フローチャート: 判断 612">
          <a:extLst>
            <a:ext uri="{FF2B5EF4-FFF2-40B4-BE49-F238E27FC236}">
              <a16:creationId xmlns:a16="http://schemas.microsoft.com/office/drawing/2014/main" xmlns="" id="{EAB06C79-BEA3-4527-80DC-4FB88CC62F3E}"/>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14" name="フローチャート: 判断 613">
          <a:extLst>
            <a:ext uri="{FF2B5EF4-FFF2-40B4-BE49-F238E27FC236}">
              <a16:creationId xmlns:a16="http://schemas.microsoft.com/office/drawing/2014/main" xmlns="" id="{640B8416-6988-4F47-A52D-573080E5AB10}"/>
            </a:ext>
          </a:extLst>
        </xdr:cNvPr>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15" name="フローチャート: 判断 614">
          <a:extLst>
            <a:ext uri="{FF2B5EF4-FFF2-40B4-BE49-F238E27FC236}">
              <a16:creationId xmlns:a16="http://schemas.microsoft.com/office/drawing/2014/main" xmlns="" id="{2B9A30DA-0D2F-4E38-BC39-554243F57B69}"/>
            </a:ext>
          </a:extLst>
        </xdr:cNvPr>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xmlns="" id="{350D866B-F65C-4DE9-B044-8BAEB35CC0A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xmlns="" id="{F04F8DE0-F4FF-4837-8E3A-DE717442654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xmlns="" id="{36E2096A-B434-49FD-842A-C429883199D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xmlns="" id="{6E7BBA3F-58D2-456A-B80D-4225C93B021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xmlns="" id="{435D4170-4B13-4ACA-9BCD-B89A13BC006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99695</xdr:rowOff>
    </xdr:from>
    <xdr:to>
      <xdr:col>85</xdr:col>
      <xdr:colOff>177800</xdr:colOff>
      <xdr:row>105</xdr:row>
      <xdr:rowOff>29845</xdr:rowOff>
    </xdr:to>
    <xdr:sp macro="" textlink="">
      <xdr:nvSpPr>
        <xdr:cNvPr id="621" name="楕円 620">
          <a:extLst>
            <a:ext uri="{FF2B5EF4-FFF2-40B4-BE49-F238E27FC236}">
              <a16:creationId xmlns:a16="http://schemas.microsoft.com/office/drawing/2014/main" xmlns="" id="{578AA591-B598-460F-9BDD-A8EFE5D4F6C1}"/>
            </a:ext>
          </a:extLst>
        </xdr:cNvPr>
        <xdr:cNvSpPr/>
      </xdr:nvSpPr>
      <xdr:spPr>
        <a:xfrm>
          <a:off x="162687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78122</xdr:rowOff>
    </xdr:from>
    <xdr:ext cx="405111" cy="259045"/>
    <xdr:sp macro="" textlink="">
      <xdr:nvSpPr>
        <xdr:cNvPr id="622" name="【公民館】&#10;有形固定資産減価償却率該当値テキスト">
          <a:extLst>
            <a:ext uri="{FF2B5EF4-FFF2-40B4-BE49-F238E27FC236}">
              <a16:creationId xmlns:a16="http://schemas.microsoft.com/office/drawing/2014/main" xmlns="" id="{B66BC1F3-90AD-4495-936E-609757D21347}"/>
            </a:ext>
          </a:extLst>
        </xdr:cNvPr>
        <xdr:cNvSpPr txBox="1"/>
      </xdr:nvSpPr>
      <xdr:spPr>
        <a:xfrm>
          <a:off x="16357600"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137795</xdr:rowOff>
    </xdr:from>
    <xdr:to>
      <xdr:col>81</xdr:col>
      <xdr:colOff>101600</xdr:colOff>
      <xdr:row>105</xdr:row>
      <xdr:rowOff>67945</xdr:rowOff>
    </xdr:to>
    <xdr:sp macro="" textlink="">
      <xdr:nvSpPr>
        <xdr:cNvPr id="623" name="楕円 622">
          <a:extLst>
            <a:ext uri="{FF2B5EF4-FFF2-40B4-BE49-F238E27FC236}">
              <a16:creationId xmlns:a16="http://schemas.microsoft.com/office/drawing/2014/main" xmlns="" id="{B7E6CB98-37D1-4D10-A7F8-859C9543775B}"/>
            </a:ext>
          </a:extLst>
        </xdr:cNvPr>
        <xdr:cNvSpPr/>
      </xdr:nvSpPr>
      <xdr:spPr>
        <a:xfrm>
          <a:off x="15430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150495</xdr:rowOff>
    </xdr:from>
    <xdr:to>
      <xdr:col>85</xdr:col>
      <xdr:colOff>127000</xdr:colOff>
      <xdr:row>105</xdr:row>
      <xdr:rowOff>17145</xdr:rowOff>
    </xdr:to>
    <xdr:cxnSp macro="">
      <xdr:nvCxnSpPr>
        <xdr:cNvPr id="624" name="直線コネクタ 623">
          <a:extLst>
            <a:ext uri="{FF2B5EF4-FFF2-40B4-BE49-F238E27FC236}">
              <a16:creationId xmlns:a16="http://schemas.microsoft.com/office/drawing/2014/main" xmlns="" id="{FB4CC959-687B-4B92-8473-47CEE3E5109A}"/>
            </a:ext>
          </a:extLst>
        </xdr:cNvPr>
        <xdr:cNvCxnSpPr/>
      </xdr:nvCxnSpPr>
      <xdr:spPr>
        <a:xfrm flipV="1">
          <a:off x="15481300" y="179812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625" name="n_1aveValue【公民館】&#10;有形固定資産減価償却率">
          <a:extLst>
            <a:ext uri="{FF2B5EF4-FFF2-40B4-BE49-F238E27FC236}">
              <a16:creationId xmlns:a16="http://schemas.microsoft.com/office/drawing/2014/main" xmlns="" id="{2D3334FE-B78B-44CE-BC38-45BFF992438B}"/>
            </a:ext>
          </a:extLst>
        </xdr:cNvPr>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26" name="n_2aveValue【公民館】&#10;有形固定資産減価償却率">
          <a:extLst>
            <a:ext uri="{FF2B5EF4-FFF2-40B4-BE49-F238E27FC236}">
              <a16:creationId xmlns:a16="http://schemas.microsoft.com/office/drawing/2014/main" xmlns="" id="{5C81DECB-56B2-4E67-8BDB-EED6994A9C96}"/>
            </a:ext>
          </a:extLst>
        </xdr:cNvPr>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59072</xdr:rowOff>
    </xdr:from>
    <xdr:ext cx="405111" cy="259045"/>
    <xdr:sp macro="" textlink="">
      <xdr:nvSpPr>
        <xdr:cNvPr id="627" name="n_1mainValue【公民館】&#10;有形固定資産減価償却率">
          <a:extLst>
            <a:ext uri="{FF2B5EF4-FFF2-40B4-BE49-F238E27FC236}">
              <a16:creationId xmlns:a16="http://schemas.microsoft.com/office/drawing/2014/main" xmlns="" id="{A295F472-DA69-493F-B27A-CFD2DE29E8C8}"/>
            </a:ext>
          </a:extLst>
        </xdr:cNvPr>
        <xdr:cNvSpPr txBox="1"/>
      </xdr:nvSpPr>
      <xdr:spPr>
        <a:xfrm>
          <a:off x="152660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xmlns="" id="{4C2A764B-0805-47C4-A629-ABC46D0603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xmlns="" id="{E5CA1366-B670-48BF-85A8-A3AF78A0E2C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xmlns="" id="{6E9D8F28-D3B4-49A8-B733-7E844ECD945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xmlns="" id="{132C5F70-E273-4740-875E-28DA3A4E21D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xmlns="" id="{C776CB1D-C837-4408-B2A2-0D0BF15C325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xmlns="" id="{230B8F05-7080-436C-988C-63EDE4295E9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xmlns="" id="{E5E7F1B5-9089-42BB-87A6-87C0DE226A9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xmlns="" id="{20F7C386-10C8-4E99-BA19-DE69EDDA1B9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a:extLst>
            <a:ext uri="{FF2B5EF4-FFF2-40B4-BE49-F238E27FC236}">
              <a16:creationId xmlns:a16="http://schemas.microsoft.com/office/drawing/2014/main" xmlns="" id="{EBF0063A-50C1-43BA-BBB4-CEE394C1C63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a:extLst>
            <a:ext uri="{FF2B5EF4-FFF2-40B4-BE49-F238E27FC236}">
              <a16:creationId xmlns:a16="http://schemas.microsoft.com/office/drawing/2014/main" xmlns="" id="{BF7C0E84-10F9-4120-BF59-8248A43F53E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a:extLst>
            <a:ext uri="{FF2B5EF4-FFF2-40B4-BE49-F238E27FC236}">
              <a16:creationId xmlns:a16="http://schemas.microsoft.com/office/drawing/2014/main" xmlns="" id="{0A33256C-02C9-48CB-B44A-B0AAADED45E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a:extLst>
            <a:ext uri="{FF2B5EF4-FFF2-40B4-BE49-F238E27FC236}">
              <a16:creationId xmlns:a16="http://schemas.microsoft.com/office/drawing/2014/main" xmlns="" id="{2F481342-E735-41CE-819A-7A4F6968A54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a:extLst>
            <a:ext uri="{FF2B5EF4-FFF2-40B4-BE49-F238E27FC236}">
              <a16:creationId xmlns:a16="http://schemas.microsoft.com/office/drawing/2014/main" xmlns="" id="{4DA56D63-1209-4AC2-8A17-EA8FF5F3CD7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a:extLst>
            <a:ext uri="{FF2B5EF4-FFF2-40B4-BE49-F238E27FC236}">
              <a16:creationId xmlns:a16="http://schemas.microsoft.com/office/drawing/2014/main" xmlns="" id="{6C4C60F0-8BCA-4C8A-8073-5F09F8E0C29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a:extLst>
            <a:ext uri="{FF2B5EF4-FFF2-40B4-BE49-F238E27FC236}">
              <a16:creationId xmlns:a16="http://schemas.microsoft.com/office/drawing/2014/main" xmlns="" id="{8978E9E6-5A41-4273-B0D5-A5859422C7D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a:extLst>
            <a:ext uri="{FF2B5EF4-FFF2-40B4-BE49-F238E27FC236}">
              <a16:creationId xmlns:a16="http://schemas.microsoft.com/office/drawing/2014/main" xmlns="" id="{C18E43E3-8729-4600-BC7E-0B4107DB3F1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a:extLst>
            <a:ext uri="{FF2B5EF4-FFF2-40B4-BE49-F238E27FC236}">
              <a16:creationId xmlns:a16="http://schemas.microsoft.com/office/drawing/2014/main" xmlns="" id="{DFB4E134-14A6-4772-A8BE-050C52416C1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a:extLst>
            <a:ext uri="{FF2B5EF4-FFF2-40B4-BE49-F238E27FC236}">
              <a16:creationId xmlns:a16="http://schemas.microsoft.com/office/drawing/2014/main" xmlns="" id="{B758F6D4-2DD5-49D5-894A-68D67B0F645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a:extLst>
            <a:ext uri="{FF2B5EF4-FFF2-40B4-BE49-F238E27FC236}">
              <a16:creationId xmlns:a16="http://schemas.microsoft.com/office/drawing/2014/main" xmlns="" id="{1B83EC02-D471-411C-B0E8-AC41940132B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a:extLst>
            <a:ext uri="{FF2B5EF4-FFF2-40B4-BE49-F238E27FC236}">
              <a16:creationId xmlns:a16="http://schemas.microsoft.com/office/drawing/2014/main" xmlns="" id="{043DA701-D18F-42E0-BBD2-3BE35CBCA39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a:extLst>
            <a:ext uri="{FF2B5EF4-FFF2-40B4-BE49-F238E27FC236}">
              <a16:creationId xmlns:a16="http://schemas.microsoft.com/office/drawing/2014/main" xmlns="" id="{F1A775E4-B4CE-45AC-8C02-ED3A2823267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a:extLst>
            <a:ext uri="{FF2B5EF4-FFF2-40B4-BE49-F238E27FC236}">
              <a16:creationId xmlns:a16="http://schemas.microsoft.com/office/drawing/2014/main" xmlns="" id="{AB88962F-BFC5-494C-B960-5DFD58127A9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xmlns="" id="{34DDF365-D9C2-439C-9167-648879FFF0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a:extLst>
            <a:ext uri="{FF2B5EF4-FFF2-40B4-BE49-F238E27FC236}">
              <a16:creationId xmlns:a16="http://schemas.microsoft.com/office/drawing/2014/main" xmlns="" id="{80A71ECD-86C1-46FF-982E-0BEA63236E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a:extLst>
            <a:ext uri="{FF2B5EF4-FFF2-40B4-BE49-F238E27FC236}">
              <a16:creationId xmlns:a16="http://schemas.microsoft.com/office/drawing/2014/main" xmlns="" id="{7FA28DC7-D8A0-4598-89D0-0C3734CEC6F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53" name="直線コネクタ 652">
          <a:extLst>
            <a:ext uri="{FF2B5EF4-FFF2-40B4-BE49-F238E27FC236}">
              <a16:creationId xmlns:a16="http://schemas.microsoft.com/office/drawing/2014/main" xmlns="" id="{4DA1803C-BA75-4E95-B091-75C999237EF0}"/>
            </a:ext>
          </a:extLst>
        </xdr:cNvPr>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54" name="【公民館】&#10;一人当たり面積最小値テキスト">
          <a:extLst>
            <a:ext uri="{FF2B5EF4-FFF2-40B4-BE49-F238E27FC236}">
              <a16:creationId xmlns:a16="http://schemas.microsoft.com/office/drawing/2014/main" xmlns="" id="{6B0B9E9C-7DFC-4E6E-9E21-C8CD1880FFC7}"/>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55" name="直線コネクタ 654">
          <a:extLst>
            <a:ext uri="{FF2B5EF4-FFF2-40B4-BE49-F238E27FC236}">
              <a16:creationId xmlns:a16="http://schemas.microsoft.com/office/drawing/2014/main" xmlns="" id="{07368BAB-23D9-4DCB-BF4F-F6FFCC191E87}"/>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6" name="【公民館】&#10;一人当たり面積最大値テキスト">
          <a:extLst>
            <a:ext uri="{FF2B5EF4-FFF2-40B4-BE49-F238E27FC236}">
              <a16:creationId xmlns:a16="http://schemas.microsoft.com/office/drawing/2014/main" xmlns="" id="{1B52809D-B5BF-4650-8EB9-F4707A845AA3}"/>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7" name="直線コネクタ 656">
          <a:extLst>
            <a:ext uri="{FF2B5EF4-FFF2-40B4-BE49-F238E27FC236}">
              <a16:creationId xmlns:a16="http://schemas.microsoft.com/office/drawing/2014/main" xmlns="" id="{5B2A3E36-E4E0-4D39-B311-403753B8CE69}"/>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58" name="【公民館】&#10;一人当たり面積平均値テキスト">
          <a:extLst>
            <a:ext uri="{FF2B5EF4-FFF2-40B4-BE49-F238E27FC236}">
              <a16:creationId xmlns:a16="http://schemas.microsoft.com/office/drawing/2014/main" xmlns="" id="{0C48A069-5ABA-4778-9A30-771F8088552D}"/>
            </a:ext>
          </a:extLst>
        </xdr:cNvPr>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59" name="フローチャート: 判断 658">
          <a:extLst>
            <a:ext uri="{FF2B5EF4-FFF2-40B4-BE49-F238E27FC236}">
              <a16:creationId xmlns:a16="http://schemas.microsoft.com/office/drawing/2014/main" xmlns="" id="{BA481E82-F7CF-4281-BAAA-41A89A071247}"/>
            </a:ext>
          </a:extLst>
        </xdr:cNvPr>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60" name="フローチャート: 判断 659">
          <a:extLst>
            <a:ext uri="{FF2B5EF4-FFF2-40B4-BE49-F238E27FC236}">
              <a16:creationId xmlns:a16="http://schemas.microsoft.com/office/drawing/2014/main" xmlns="" id="{C0953E90-8545-472B-8A42-3C5A9F73DCE2}"/>
            </a:ext>
          </a:extLst>
        </xdr:cNvPr>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61" name="フローチャート: 判断 660">
          <a:extLst>
            <a:ext uri="{FF2B5EF4-FFF2-40B4-BE49-F238E27FC236}">
              <a16:creationId xmlns:a16="http://schemas.microsoft.com/office/drawing/2014/main" xmlns="" id="{083CF992-439B-4B4E-B922-AC50CC3B6312}"/>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xmlns="" id="{E869FE33-A6E8-4A99-8E35-A90B1AF1F44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xmlns="" id="{072AB187-A776-4B15-B0B3-A66B892E102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xmlns="" id="{7A88124E-A769-4BB8-987D-5F45D379AAC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xmlns="" id="{22C62464-4D30-49D5-8B2C-1B31BA22550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xmlns="" id="{06A62BBC-9ACA-406E-B1EE-1055363C002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58057</xdr:rowOff>
    </xdr:from>
    <xdr:to>
      <xdr:col>116</xdr:col>
      <xdr:colOff>114300</xdr:colOff>
      <xdr:row>106</xdr:row>
      <xdr:rowOff>159657</xdr:rowOff>
    </xdr:to>
    <xdr:sp macro="" textlink="">
      <xdr:nvSpPr>
        <xdr:cNvPr id="667" name="楕円 666">
          <a:extLst>
            <a:ext uri="{FF2B5EF4-FFF2-40B4-BE49-F238E27FC236}">
              <a16:creationId xmlns:a16="http://schemas.microsoft.com/office/drawing/2014/main" xmlns="" id="{9D9FEA6F-E633-42AF-A0F0-A4D0160D12AD}"/>
            </a:ext>
          </a:extLst>
        </xdr:cNvPr>
        <xdr:cNvSpPr/>
      </xdr:nvSpPr>
      <xdr:spPr>
        <a:xfrm>
          <a:off x="22110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80934</xdr:rowOff>
    </xdr:from>
    <xdr:ext cx="469744" cy="259045"/>
    <xdr:sp macro="" textlink="">
      <xdr:nvSpPr>
        <xdr:cNvPr id="668" name="【公民館】&#10;一人当たり面積該当値テキスト">
          <a:extLst>
            <a:ext uri="{FF2B5EF4-FFF2-40B4-BE49-F238E27FC236}">
              <a16:creationId xmlns:a16="http://schemas.microsoft.com/office/drawing/2014/main" xmlns="" id="{09594F1C-00B7-4566-93CB-8DEE57819F08}"/>
            </a:ext>
          </a:extLst>
        </xdr:cNvPr>
        <xdr:cNvSpPr txBox="1"/>
      </xdr:nvSpPr>
      <xdr:spPr>
        <a:xfrm>
          <a:off x="22199600" y="1808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61323</xdr:rowOff>
    </xdr:from>
    <xdr:to>
      <xdr:col>112</xdr:col>
      <xdr:colOff>38100</xdr:colOff>
      <xdr:row>106</xdr:row>
      <xdr:rowOff>162923</xdr:rowOff>
    </xdr:to>
    <xdr:sp macro="" textlink="">
      <xdr:nvSpPr>
        <xdr:cNvPr id="669" name="楕円 668">
          <a:extLst>
            <a:ext uri="{FF2B5EF4-FFF2-40B4-BE49-F238E27FC236}">
              <a16:creationId xmlns:a16="http://schemas.microsoft.com/office/drawing/2014/main" xmlns="" id="{8918D530-A7CB-4838-B974-2D3600454EC1}"/>
            </a:ext>
          </a:extLst>
        </xdr:cNvPr>
        <xdr:cNvSpPr/>
      </xdr:nvSpPr>
      <xdr:spPr>
        <a:xfrm>
          <a:off x="2127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108857</xdr:rowOff>
    </xdr:from>
    <xdr:to>
      <xdr:col>116</xdr:col>
      <xdr:colOff>63500</xdr:colOff>
      <xdr:row>106</xdr:row>
      <xdr:rowOff>112123</xdr:rowOff>
    </xdr:to>
    <xdr:cxnSp macro="">
      <xdr:nvCxnSpPr>
        <xdr:cNvPr id="670" name="直線コネクタ 669">
          <a:extLst>
            <a:ext uri="{FF2B5EF4-FFF2-40B4-BE49-F238E27FC236}">
              <a16:creationId xmlns:a16="http://schemas.microsoft.com/office/drawing/2014/main" xmlns="" id="{75835826-A38A-4ECD-A3CF-42554433B367}"/>
            </a:ext>
          </a:extLst>
        </xdr:cNvPr>
        <xdr:cNvCxnSpPr/>
      </xdr:nvCxnSpPr>
      <xdr:spPr>
        <a:xfrm flipV="1">
          <a:off x="21323300" y="182825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671" name="n_1aveValue【公民館】&#10;一人当たり面積">
          <a:extLst>
            <a:ext uri="{FF2B5EF4-FFF2-40B4-BE49-F238E27FC236}">
              <a16:creationId xmlns:a16="http://schemas.microsoft.com/office/drawing/2014/main" xmlns="" id="{C073F63A-C2C8-48D0-B7E9-8718BFA9678F}"/>
            </a:ext>
          </a:extLst>
        </xdr:cNvPr>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72" name="n_2aveValue【公民館】&#10;一人当たり面積">
          <a:extLst>
            <a:ext uri="{FF2B5EF4-FFF2-40B4-BE49-F238E27FC236}">
              <a16:creationId xmlns:a16="http://schemas.microsoft.com/office/drawing/2014/main" xmlns="" id="{AEA4E4F2-AD88-44E2-BB7F-E67E4640920D}"/>
            </a:ext>
          </a:extLst>
        </xdr:cNvPr>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8000</xdr:rowOff>
    </xdr:from>
    <xdr:ext cx="469744" cy="259045"/>
    <xdr:sp macro="" textlink="">
      <xdr:nvSpPr>
        <xdr:cNvPr id="673" name="n_1mainValue【公民館】&#10;一人当たり面積">
          <a:extLst>
            <a:ext uri="{FF2B5EF4-FFF2-40B4-BE49-F238E27FC236}">
              <a16:creationId xmlns:a16="http://schemas.microsoft.com/office/drawing/2014/main" xmlns="" id="{12AA4B01-5683-464D-A540-349985477CE9}"/>
            </a:ext>
          </a:extLst>
        </xdr:cNvPr>
        <xdr:cNvSpPr txBox="1"/>
      </xdr:nvSpPr>
      <xdr:spPr>
        <a:xfrm>
          <a:off x="210757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a:extLst>
            <a:ext uri="{FF2B5EF4-FFF2-40B4-BE49-F238E27FC236}">
              <a16:creationId xmlns:a16="http://schemas.microsoft.com/office/drawing/2014/main" xmlns="" id="{844B1117-F379-42F7-83CF-92815C41FBC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a:extLst>
            <a:ext uri="{FF2B5EF4-FFF2-40B4-BE49-F238E27FC236}">
              <a16:creationId xmlns:a16="http://schemas.microsoft.com/office/drawing/2014/main" xmlns="" id="{A09B7D00-385C-415B-964B-A0FBC3E3904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a:extLst>
            <a:ext uri="{FF2B5EF4-FFF2-40B4-BE49-F238E27FC236}">
              <a16:creationId xmlns:a16="http://schemas.microsoft.com/office/drawing/2014/main" xmlns="" id="{981E0E26-2BE7-48C9-BB15-98A75C5AB9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学校施設については、全ての学校の耐震化工事は完了しているほか、一定の改修工事が行われているため、前年度より減価償却率が下がったと思われる。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幼稚園・保育所については、耐震化が進んでいない状況であるが、平成３０年度に大和郡山市学校施設整備計画を策定したところである。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85FB250-F98B-4650-B209-45FFD5B70C8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600838B-2C58-40AC-8C66-158504BA086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38D1E99-9D98-4E9B-8B7F-F464A998924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C2576CBD-AE5C-474C-94A8-4C541C11440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BBF8615-180D-479F-B30F-AB35B509B8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58EC9E8-B644-46B1-A231-17BEE77D2F4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6AAA30F-41C1-41EB-8554-3AFABF108F4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68C766B-9928-4B41-9822-7CDD075A682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78643656-F0B1-4D1A-8C46-C00EE41826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3D2A7B4-E926-43E3-8D00-AEB70AFA6A3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87,222
86,509
42.69
32,559,198
32,058,357
444,538
18,358,847
39,440,987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C521878-604A-4818-8CE0-35369583649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F9807F1-A145-40DE-84C6-1E098345DF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F2E5862-5C24-4159-93A4-ACD4694575C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621F1A5-25EC-4BE5-B23B-AD4CD47E6B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7EB6EAC-8A5A-4742-A851-A227CDAE072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7B6D3137-B31F-4EAD-B2AA-2725F946391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FD87E2F-3559-4D15-8A56-13A04872B6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100910F-EC18-4B25-ACDC-C72072F8861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F96F48D-B01D-43DF-B828-8206634C195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7F2EC5C-CEF2-4508-B66D-C630A9ECDDA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DE8A1FB-4E1F-4758-96C6-44EA94D429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2F219D5-D566-4E42-BBA7-650CC9A864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02D457F-8F94-40EE-BE6F-5C846C017D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47F4866D-ECB8-4C38-9337-CE483CE2A53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0C83F24-D2E2-43CC-888F-E443EBEEFA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A795688-B742-4D62-A906-D5FF641E9A4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BDF6279-14D2-4E20-A986-24BBE4C67A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F19F9621-05F3-4AF1-B84B-DF859658F03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620E3BBB-8F56-4736-9648-5803B6CDB0B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E3FA8908-C20F-4298-97CF-88AA783F2CE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7CA5725E-109B-4C89-ABBB-B0E5457ED6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CFF771FD-3672-4271-95CA-72B6781678D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C341285E-F450-4023-AB80-85465D3E26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D9F1FDBE-1EE4-4A5F-8BD6-84CCA609E17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C922BFA2-8747-441F-A391-75CAADB088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B3F78D67-B696-4C57-AAE8-31AD739619D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3F2873D7-7217-4283-BF55-9460B10FFCA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BD535748-69D1-466E-86E1-2F424302463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59EBF81E-EEE8-4D81-B89B-ADE76038AF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F7730C6E-EB5F-4DA0-99A2-1EAB65377E5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81C34EAE-FCBE-4A88-BCED-F0F099E2476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1EF51769-10B8-4B06-8392-689649809BD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4F8CA998-E37C-405D-888B-2D8FA3800DE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E83BF56F-AAEA-4FE9-9FDE-5ECC9FA7889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A5C0414E-6B67-447D-874D-378DB84E464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10369389-DF6E-404D-941F-99AD21682C5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10D33635-B41A-49F8-8EFC-C5CECC2223B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C3E2C188-5326-43AE-911C-01123FA6D7F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BD34C28F-4274-4589-A24D-62134DA227C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58856E70-8962-4429-AC12-1F87045490F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F33CACC1-37E6-4768-A223-160ECA1FC10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A176D9E9-18D1-4542-A728-1BCCAEA16141}"/>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5E0BABE9-538B-4748-A75B-AA86472FC32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18B8731A-8821-4282-A38E-8A4E058C4E7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96D62459-2072-44CE-B48F-B47AAFFAA1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xmlns="" id="{8BF2B473-FE88-41F2-868A-83AE8CDC4F5E}"/>
            </a:ext>
          </a:extLst>
        </xdr:cNvPr>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3E5B0319-2DE9-4E78-9DB9-35EAC5E43453}"/>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xmlns="" id="{D0E423FA-E9D9-4F89-8230-CA28AC7E517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135DC675-9D24-41BF-9679-CF71DE516E49}"/>
            </a:ext>
          </a:extLst>
        </xdr:cNvPr>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a:extLst>
            <a:ext uri="{FF2B5EF4-FFF2-40B4-BE49-F238E27FC236}">
              <a16:creationId xmlns:a16="http://schemas.microsoft.com/office/drawing/2014/main" xmlns="" id="{8212A617-716D-45CB-BD4C-19751946D321}"/>
            </a:ext>
          </a:extLst>
        </xdr:cNvPr>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A87F4D19-5BC7-401B-801F-84BC762F9F81}"/>
            </a:ext>
          </a:extLst>
        </xdr:cNvPr>
        <xdr:cNvSpPr txBox="1"/>
      </xdr:nvSpPr>
      <xdr:spPr>
        <a:xfrm>
          <a:off x="4673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a:extLst>
            <a:ext uri="{FF2B5EF4-FFF2-40B4-BE49-F238E27FC236}">
              <a16:creationId xmlns:a16="http://schemas.microsoft.com/office/drawing/2014/main" xmlns="" id="{D41A0848-1611-4810-ACBA-3B71BEB9221C}"/>
            </a:ext>
          </a:extLst>
        </xdr:cNvPr>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a:extLst>
            <a:ext uri="{FF2B5EF4-FFF2-40B4-BE49-F238E27FC236}">
              <a16:creationId xmlns:a16="http://schemas.microsoft.com/office/drawing/2014/main" xmlns="" id="{AA09216C-6606-49E5-9C46-31B4DABDF41D}"/>
            </a:ext>
          </a:extLst>
        </xdr:cNvPr>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a:extLst>
            <a:ext uri="{FF2B5EF4-FFF2-40B4-BE49-F238E27FC236}">
              <a16:creationId xmlns:a16="http://schemas.microsoft.com/office/drawing/2014/main" xmlns="" id="{A4C48835-0E89-446E-BA32-598D7B073711}"/>
            </a:ext>
          </a:extLst>
        </xdr:cNvPr>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33928C37-80D2-4684-8B4E-DF06EA7A80D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9BFAAA69-4888-4512-B023-8E625A0C236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6FAF2FD8-F7DE-4FC7-AEE4-9C9E84608ED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B758710-9C0D-4AE0-B440-D19B23F274C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5332FDC-47C8-43BB-BB76-0F7FA0B41E7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125004</xdr:rowOff>
    </xdr:from>
    <xdr:to>
      <xdr:col>24</xdr:col>
      <xdr:colOff>114300</xdr:colOff>
      <xdr:row>39</xdr:row>
      <xdr:rowOff>55154</xdr:rowOff>
    </xdr:to>
    <xdr:sp macro="" textlink="">
      <xdr:nvSpPr>
        <xdr:cNvPr id="71" name="楕円 70">
          <a:extLst>
            <a:ext uri="{FF2B5EF4-FFF2-40B4-BE49-F238E27FC236}">
              <a16:creationId xmlns:a16="http://schemas.microsoft.com/office/drawing/2014/main" xmlns="" id="{4868E90C-302A-4CE1-92E0-E1B4BBE793A6}"/>
            </a:ext>
          </a:extLst>
        </xdr:cNvPr>
        <xdr:cNvSpPr/>
      </xdr:nvSpPr>
      <xdr:spPr>
        <a:xfrm>
          <a:off x="4584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103431</xdr:rowOff>
    </xdr:from>
    <xdr:ext cx="405111" cy="259045"/>
    <xdr:sp macro="" textlink="">
      <xdr:nvSpPr>
        <xdr:cNvPr id="72" name="【図書館】&#10;有形固定資産減価償却率該当値テキスト">
          <a:extLst>
            <a:ext uri="{FF2B5EF4-FFF2-40B4-BE49-F238E27FC236}">
              <a16:creationId xmlns:a16="http://schemas.microsoft.com/office/drawing/2014/main" xmlns="" id="{33235FF4-6CAD-4FCB-B2E8-F6FFC2922E50}"/>
            </a:ext>
          </a:extLst>
        </xdr:cNvPr>
        <xdr:cNvSpPr txBox="1"/>
      </xdr:nvSpPr>
      <xdr:spPr>
        <a:xfrm>
          <a:off x="4673600"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17235</xdr:rowOff>
    </xdr:from>
    <xdr:to>
      <xdr:col>20</xdr:col>
      <xdr:colOff>38100</xdr:colOff>
      <xdr:row>39</xdr:row>
      <xdr:rowOff>118835</xdr:rowOff>
    </xdr:to>
    <xdr:sp macro="" textlink="">
      <xdr:nvSpPr>
        <xdr:cNvPr id="73" name="楕円 72">
          <a:extLst>
            <a:ext uri="{FF2B5EF4-FFF2-40B4-BE49-F238E27FC236}">
              <a16:creationId xmlns:a16="http://schemas.microsoft.com/office/drawing/2014/main" xmlns="" id="{E4319A15-D69A-403D-B0F7-65726B45FE9C}"/>
            </a:ext>
          </a:extLst>
        </xdr:cNvPr>
        <xdr:cNvSpPr/>
      </xdr:nvSpPr>
      <xdr:spPr>
        <a:xfrm>
          <a:off x="3746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xdr:rowOff>
    </xdr:from>
    <xdr:to>
      <xdr:col>24</xdr:col>
      <xdr:colOff>63500</xdr:colOff>
      <xdr:row>39</xdr:row>
      <xdr:rowOff>68035</xdr:rowOff>
    </xdr:to>
    <xdr:cxnSp macro="">
      <xdr:nvCxnSpPr>
        <xdr:cNvPr id="74" name="直線コネクタ 73">
          <a:extLst>
            <a:ext uri="{FF2B5EF4-FFF2-40B4-BE49-F238E27FC236}">
              <a16:creationId xmlns:a16="http://schemas.microsoft.com/office/drawing/2014/main" xmlns="" id="{71BF633C-597A-42E9-B925-B9C5B166E877}"/>
            </a:ext>
          </a:extLst>
        </xdr:cNvPr>
        <xdr:cNvCxnSpPr/>
      </xdr:nvCxnSpPr>
      <xdr:spPr>
        <a:xfrm flipV="1">
          <a:off x="3797300" y="6690904"/>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5" name="n_1aveValue【図書館】&#10;有形固定資産減価償却率">
          <a:extLst>
            <a:ext uri="{FF2B5EF4-FFF2-40B4-BE49-F238E27FC236}">
              <a16:creationId xmlns:a16="http://schemas.microsoft.com/office/drawing/2014/main" xmlns="" id="{36BF02CC-7820-4766-8AF1-F2FDE2BBF221}"/>
            </a:ext>
          </a:extLst>
        </xdr:cNvPr>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a:extLst>
            <a:ext uri="{FF2B5EF4-FFF2-40B4-BE49-F238E27FC236}">
              <a16:creationId xmlns:a16="http://schemas.microsoft.com/office/drawing/2014/main" xmlns="" id="{91709502-45EE-4286-9E8B-D82E17A15D51}"/>
            </a:ext>
          </a:extLst>
        </xdr:cNvPr>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109962</xdr:rowOff>
    </xdr:from>
    <xdr:ext cx="405111" cy="259045"/>
    <xdr:sp macro="" textlink="">
      <xdr:nvSpPr>
        <xdr:cNvPr id="77" name="n_1mainValue【図書館】&#10;有形固定資産減価償却率">
          <a:extLst>
            <a:ext uri="{FF2B5EF4-FFF2-40B4-BE49-F238E27FC236}">
              <a16:creationId xmlns:a16="http://schemas.microsoft.com/office/drawing/2014/main" xmlns="" id="{02D43C24-A069-49CA-9FB2-17E626812B7E}"/>
            </a:ext>
          </a:extLst>
        </xdr:cNvPr>
        <xdr:cNvSpPr txBox="1"/>
      </xdr:nvSpPr>
      <xdr:spPr>
        <a:xfrm>
          <a:off x="3582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xmlns="" id="{31D28B69-1F70-4D7F-88F7-E834124FE36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xmlns="" id="{5B7F5C73-1AD1-41C6-9109-2986668D8A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xmlns="" id="{924A7591-C57C-42F5-BB2C-47415CF2CEB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xmlns="" id="{E7BC8A1D-F2BA-4046-B835-7FFF6D191E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xmlns="" id="{70652BA9-C846-496D-9557-959D1D93596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xmlns="" id="{C5B8FE9F-0710-459A-8DFC-4B2E0534EDC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xmlns="" id="{13D41F81-8422-48C5-9FF0-8225BC88F72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xmlns="" id="{177EB08C-36FD-4DD8-8EB7-DB6703E9AB5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xmlns="" id="{AFDD72E5-186E-47A9-8089-56C555637C0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xmlns="" id="{5999F02B-2CBF-4625-90F5-B8029E482EB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xmlns="" id="{4F48118B-FDFB-4CA9-BB60-DE931F3E7FD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xmlns="" id="{170E982A-2EE9-4BF9-B06E-5F08029688F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xmlns="" id="{42DF70CF-2A99-43C2-8EF7-90DA135B784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xmlns="" id="{D6E74238-5177-44DD-AB6F-6DC1F2922F1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xmlns="" id="{2F55CD32-0E86-4A91-918E-CA1FCEF457C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xmlns="" id="{AD15495B-C1F8-4754-BFED-CBEFE78EEB1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xmlns="" id="{EB29D203-ECCA-4182-97E2-5801F74D983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xmlns="" id="{D565C883-80E0-4ABB-9D0F-E44E3F1B444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xmlns="" id="{6EED5B17-F6EC-4A8C-A49B-46F8FD6C482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xmlns="" id="{09E1163F-4377-4E67-9492-C8C9B39A1F1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xmlns="" id="{A420DF5E-B88E-41A7-BF31-60F97A955AA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xmlns="" id="{F114F5D0-9A20-4172-A92E-14A07AFC13C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xmlns="" id="{DF32A77A-0720-45C8-BCC0-23A3E96DA3C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a:extLst>
            <a:ext uri="{FF2B5EF4-FFF2-40B4-BE49-F238E27FC236}">
              <a16:creationId xmlns:a16="http://schemas.microsoft.com/office/drawing/2014/main" xmlns="" id="{A8D815F7-6824-4AF0-AC61-12E2615FA317}"/>
            </a:ext>
          </a:extLst>
        </xdr:cNvPr>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a:extLst>
            <a:ext uri="{FF2B5EF4-FFF2-40B4-BE49-F238E27FC236}">
              <a16:creationId xmlns:a16="http://schemas.microsoft.com/office/drawing/2014/main" xmlns="" id="{3C709BBC-6FBA-421E-9BDB-4C4E06AF87EA}"/>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a:extLst>
            <a:ext uri="{FF2B5EF4-FFF2-40B4-BE49-F238E27FC236}">
              <a16:creationId xmlns:a16="http://schemas.microsoft.com/office/drawing/2014/main" xmlns="" id="{7B517A1F-D4D9-4A2A-A3E1-B776CD03FD1C}"/>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a:extLst>
            <a:ext uri="{FF2B5EF4-FFF2-40B4-BE49-F238E27FC236}">
              <a16:creationId xmlns:a16="http://schemas.microsoft.com/office/drawing/2014/main" xmlns="" id="{B1D49CFC-E8A9-4AD9-BD8C-415A2EBC78BC}"/>
            </a:ext>
          </a:extLst>
        </xdr:cNvPr>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a:extLst>
            <a:ext uri="{FF2B5EF4-FFF2-40B4-BE49-F238E27FC236}">
              <a16:creationId xmlns:a16="http://schemas.microsoft.com/office/drawing/2014/main" xmlns="" id="{3273850F-FC3C-4319-85F8-9F110534E4A7}"/>
            </a:ext>
          </a:extLst>
        </xdr:cNvPr>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6" name="【図書館】&#10;一人当たり面積平均値テキスト">
          <a:extLst>
            <a:ext uri="{FF2B5EF4-FFF2-40B4-BE49-F238E27FC236}">
              <a16:creationId xmlns:a16="http://schemas.microsoft.com/office/drawing/2014/main" xmlns="" id="{D3B18B18-947A-4160-9923-A236D49F66F8}"/>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a:extLst>
            <a:ext uri="{FF2B5EF4-FFF2-40B4-BE49-F238E27FC236}">
              <a16:creationId xmlns:a16="http://schemas.microsoft.com/office/drawing/2014/main" xmlns="" id="{24CD8BB6-4694-45B8-9254-F0B6D60CB4B7}"/>
            </a:ext>
          </a:extLst>
        </xdr:cNvPr>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a:extLst>
            <a:ext uri="{FF2B5EF4-FFF2-40B4-BE49-F238E27FC236}">
              <a16:creationId xmlns:a16="http://schemas.microsoft.com/office/drawing/2014/main" xmlns="" id="{5A0A5C25-A0C2-4796-B612-F758FCD82B7D}"/>
            </a:ext>
          </a:extLst>
        </xdr:cNvPr>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a:extLst>
            <a:ext uri="{FF2B5EF4-FFF2-40B4-BE49-F238E27FC236}">
              <a16:creationId xmlns:a16="http://schemas.microsoft.com/office/drawing/2014/main" xmlns="" id="{A25E53B9-881B-4431-B3C0-EE803D09B2E8}"/>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C0E8E0A2-8D90-4D82-997E-E0454C6BEF8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DB6CA128-CC7A-4734-8009-DB5BD5B70D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C547008D-9121-4962-A176-08E867F2293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2AA902E1-A973-4DD5-A651-E84601A4F2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3363AD5C-8DCE-47BF-B0F5-1A05BF653A4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15" name="楕円 114">
          <a:extLst>
            <a:ext uri="{FF2B5EF4-FFF2-40B4-BE49-F238E27FC236}">
              <a16:creationId xmlns:a16="http://schemas.microsoft.com/office/drawing/2014/main" xmlns="" id="{740982E8-2916-41B1-B25F-11322A992472}"/>
            </a:ext>
          </a:extLst>
        </xdr:cNvPr>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16" name="【図書館】&#10;一人当たり面積該当値テキスト">
          <a:extLst>
            <a:ext uri="{FF2B5EF4-FFF2-40B4-BE49-F238E27FC236}">
              <a16:creationId xmlns:a16="http://schemas.microsoft.com/office/drawing/2014/main" xmlns="" id="{810BF5F6-D28F-4D3F-96AC-D6480950B557}"/>
            </a:ext>
          </a:extLst>
        </xdr:cNvPr>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17" name="楕円 116">
          <a:extLst>
            <a:ext uri="{FF2B5EF4-FFF2-40B4-BE49-F238E27FC236}">
              <a16:creationId xmlns:a16="http://schemas.microsoft.com/office/drawing/2014/main" xmlns="" id="{5B6EE86B-7A47-4003-B8EA-DCF938F15FC7}"/>
            </a:ext>
          </a:extLst>
        </xdr:cNvPr>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63500</xdr:rowOff>
    </xdr:to>
    <xdr:cxnSp macro="">
      <xdr:nvCxnSpPr>
        <xdr:cNvPr id="118" name="直線コネクタ 117">
          <a:extLst>
            <a:ext uri="{FF2B5EF4-FFF2-40B4-BE49-F238E27FC236}">
              <a16:creationId xmlns:a16="http://schemas.microsoft.com/office/drawing/2014/main" xmlns="" id="{164D492E-85CE-4C68-ADFB-1C9BCA963CD1}"/>
            </a:ext>
          </a:extLst>
        </xdr:cNvPr>
        <xdr:cNvCxnSpPr/>
      </xdr:nvCxnSpPr>
      <xdr:spPr>
        <a:xfrm flipV="1">
          <a:off x="9639300" y="6858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19" name="n_1aveValue【図書館】&#10;一人当たり面積">
          <a:extLst>
            <a:ext uri="{FF2B5EF4-FFF2-40B4-BE49-F238E27FC236}">
              <a16:creationId xmlns:a16="http://schemas.microsoft.com/office/drawing/2014/main" xmlns="" id="{2FE29A2B-62CD-49A5-9592-68A8D7ABC407}"/>
            </a:ext>
          </a:extLst>
        </xdr:cNvPr>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a:extLst>
            <a:ext uri="{FF2B5EF4-FFF2-40B4-BE49-F238E27FC236}">
              <a16:creationId xmlns:a16="http://schemas.microsoft.com/office/drawing/2014/main" xmlns="" id="{435CBA3A-04A6-41B6-8A4F-A86343C01DB4}"/>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21" name="n_1mainValue【図書館】&#10;一人当たり面積">
          <a:extLst>
            <a:ext uri="{FF2B5EF4-FFF2-40B4-BE49-F238E27FC236}">
              <a16:creationId xmlns:a16="http://schemas.microsoft.com/office/drawing/2014/main" xmlns="" id="{CFB35799-A71C-4BEB-8451-016ED4BCFDE7}"/>
            </a:ext>
          </a:extLst>
        </xdr:cNvPr>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xmlns="" id="{5EE27924-B9CD-4D37-B0BB-428CEA0D1A3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xmlns="" id="{1F21A4B2-B60C-4E41-9E5F-5249EEA455C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xmlns="" id="{B86C2873-9EB1-434E-9208-DE0F867DF65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xmlns="" id="{26CBE13C-C030-4BBB-9244-AECCAB5ABDB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xmlns="" id="{6232FA49-D4F3-4182-B481-DBB542B88EB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xmlns="" id="{B701CA81-EFBA-4759-8C57-B8A72480CDC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xmlns="" id="{3C0DA562-8DC6-459D-BAA3-4557E653D3C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xmlns="" id="{8C5ECFB1-97FD-4476-BD00-4E745B9D9B9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xmlns="" id="{B7874B4A-FB51-41C8-9804-A75B7289CB2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xmlns="" id="{BB9BEE8E-0A54-4531-BD96-0B28624C22B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a:extLst>
            <a:ext uri="{FF2B5EF4-FFF2-40B4-BE49-F238E27FC236}">
              <a16:creationId xmlns:a16="http://schemas.microsoft.com/office/drawing/2014/main" xmlns="" id="{905DBAE0-C2BC-418D-8C08-D20C1196805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a:extLst>
            <a:ext uri="{FF2B5EF4-FFF2-40B4-BE49-F238E27FC236}">
              <a16:creationId xmlns:a16="http://schemas.microsoft.com/office/drawing/2014/main" xmlns="" id="{72A06B87-CC5B-412D-A116-57596808ADA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a:extLst>
            <a:ext uri="{FF2B5EF4-FFF2-40B4-BE49-F238E27FC236}">
              <a16:creationId xmlns:a16="http://schemas.microsoft.com/office/drawing/2014/main" xmlns="" id="{49A046A1-8E66-4507-A665-6865FE3072D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a:extLst>
            <a:ext uri="{FF2B5EF4-FFF2-40B4-BE49-F238E27FC236}">
              <a16:creationId xmlns:a16="http://schemas.microsoft.com/office/drawing/2014/main" xmlns="" id="{E4045A37-D1DC-48C8-93D8-BFEDDF3C16E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a:extLst>
            <a:ext uri="{FF2B5EF4-FFF2-40B4-BE49-F238E27FC236}">
              <a16:creationId xmlns:a16="http://schemas.microsoft.com/office/drawing/2014/main" xmlns="" id="{3FCAA92C-868B-45E5-8921-CC897094CB3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a:extLst>
            <a:ext uri="{FF2B5EF4-FFF2-40B4-BE49-F238E27FC236}">
              <a16:creationId xmlns:a16="http://schemas.microsoft.com/office/drawing/2014/main" xmlns="" id="{B5B7DE83-DF57-406B-A3E6-F7FD00994C8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a:extLst>
            <a:ext uri="{FF2B5EF4-FFF2-40B4-BE49-F238E27FC236}">
              <a16:creationId xmlns:a16="http://schemas.microsoft.com/office/drawing/2014/main" xmlns="" id="{6C26F563-C0B7-4D63-831B-11BE4E992E6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a:extLst>
            <a:ext uri="{FF2B5EF4-FFF2-40B4-BE49-F238E27FC236}">
              <a16:creationId xmlns:a16="http://schemas.microsoft.com/office/drawing/2014/main" xmlns="" id="{D957A48F-88E3-4B45-8093-2B422A8625A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a:extLst>
            <a:ext uri="{FF2B5EF4-FFF2-40B4-BE49-F238E27FC236}">
              <a16:creationId xmlns:a16="http://schemas.microsoft.com/office/drawing/2014/main" xmlns="" id="{03DD0CFB-560B-4580-B83F-8566EEDAB4F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a:extLst>
            <a:ext uri="{FF2B5EF4-FFF2-40B4-BE49-F238E27FC236}">
              <a16:creationId xmlns:a16="http://schemas.microsoft.com/office/drawing/2014/main" xmlns="" id="{666C25A1-1BAD-4DDA-9DDD-247D4823CC4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a:extLst>
            <a:ext uri="{FF2B5EF4-FFF2-40B4-BE49-F238E27FC236}">
              <a16:creationId xmlns:a16="http://schemas.microsoft.com/office/drawing/2014/main" xmlns="" id="{A180F708-FA7B-4A47-9CF5-D1AA1DF1BBF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a:extLst>
            <a:ext uri="{FF2B5EF4-FFF2-40B4-BE49-F238E27FC236}">
              <a16:creationId xmlns:a16="http://schemas.microsoft.com/office/drawing/2014/main" xmlns="" id="{B1749FC6-587F-45F9-8C9F-94557D3C369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xmlns="" id="{8D85D256-FE22-4263-877B-F1BF16B8589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xmlns="" id="{E8D90FCA-D29A-42AB-A7D8-57D7F0F5E83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a:extLst>
            <a:ext uri="{FF2B5EF4-FFF2-40B4-BE49-F238E27FC236}">
              <a16:creationId xmlns:a16="http://schemas.microsoft.com/office/drawing/2014/main" xmlns="" id="{1082553E-AE3E-46F1-9C42-C6CF77D5A9F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a:extLst>
            <a:ext uri="{FF2B5EF4-FFF2-40B4-BE49-F238E27FC236}">
              <a16:creationId xmlns:a16="http://schemas.microsoft.com/office/drawing/2014/main" xmlns="" id="{4770F8E9-035F-42FD-903C-C7F93FF69CD8}"/>
            </a:ext>
          </a:extLst>
        </xdr:cNvPr>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a:extLst>
            <a:ext uri="{FF2B5EF4-FFF2-40B4-BE49-F238E27FC236}">
              <a16:creationId xmlns:a16="http://schemas.microsoft.com/office/drawing/2014/main" xmlns="" id="{810B0D9F-D7AD-416E-B20E-64595D5B6423}"/>
            </a:ext>
          </a:extLst>
        </xdr:cNvPr>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a:extLst>
            <a:ext uri="{FF2B5EF4-FFF2-40B4-BE49-F238E27FC236}">
              <a16:creationId xmlns:a16="http://schemas.microsoft.com/office/drawing/2014/main" xmlns="" id="{48D01789-0109-45A5-BD55-6B5EBBBC2671}"/>
            </a:ext>
          </a:extLst>
        </xdr:cNvPr>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a:extLst>
            <a:ext uri="{FF2B5EF4-FFF2-40B4-BE49-F238E27FC236}">
              <a16:creationId xmlns:a16="http://schemas.microsoft.com/office/drawing/2014/main" xmlns="" id="{9862BB5F-72C8-4817-A35E-24B6CB9EF4DD}"/>
            </a:ext>
          </a:extLst>
        </xdr:cNvPr>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a:extLst>
            <a:ext uri="{FF2B5EF4-FFF2-40B4-BE49-F238E27FC236}">
              <a16:creationId xmlns:a16="http://schemas.microsoft.com/office/drawing/2014/main" xmlns="" id="{EC3D08BA-59FC-4B45-A577-A64FA832B9C7}"/>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a:extLst>
            <a:ext uri="{FF2B5EF4-FFF2-40B4-BE49-F238E27FC236}">
              <a16:creationId xmlns:a16="http://schemas.microsoft.com/office/drawing/2014/main" xmlns="" id="{FD2BE3AA-671F-40F9-B31A-7AC383AAD119}"/>
            </a:ext>
          </a:extLst>
        </xdr:cNvPr>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a:extLst>
            <a:ext uri="{FF2B5EF4-FFF2-40B4-BE49-F238E27FC236}">
              <a16:creationId xmlns:a16="http://schemas.microsoft.com/office/drawing/2014/main" xmlns="" id="{C3DE7042-1891-4C03-B1DD-8F51B14B05C6}"/>
            </a:ext>
          </a:extLst>
        </xdr:cNvPr>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a:extLst>
            <a:ext uri="{FF2B5EF4-FFF2-40B4-BE49-F238E27FC236}">
              <a16:creationId xmlns:a16="http://schemas.microsoft.com/office/drawing/2014/main" xmlns="" id="{470D4240-29E1-483F-B044-1DAE92DA1533}"/>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a:extLst>
            <a:ext uri="{FF2B5EF4-FFF2-40B4-BE49-F238E27FC236}">
              <a16:creationId xmlns:a16="http://schemas.microsoft.com/office/drawing/2014/main" xmlns="" id="{6DA145E1-D810-40B2-8ED8-C0897D9D4FF9}"/>
            </a:ext>
          </a:extLst>
        </xdr:cNvPr>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DA2D11E2-F29B-431F-80FD-8441D3AC85B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4F023EB2-D2C5-4898-BE07-D5FF53824D5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D6C7421D-B269-436C-B60D-52E92082AB2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527EA49C-1D62-4673-B66D-AD15D5BA83F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23520EB8-53C6-492E-ABB1-661722F9FD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61" name="楕円 160">
          <a:extLst>
            <a:ext uri="{FF2B5EF4-FFF2-40B4-BE49-F238E27FC236}">
              <a16:creationId xmlns:a16="http://schemas.microsoft.com/office/drawing/2014/main" xmlns="" id="{39DE989E-AEA9-4DAA-96CA-EF81B71A38FA}"/>
            </a:ext>
          </a:extLst>
        </xdr:cNvPr>
        <xdr:cNvSpPr/>
      </xdr:nvSpPr>
      <xdr:spPr>
        <a:xfrm>
          <a:off x="4584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63517</xdr:rowOff>
    </xdr:from>
    <xdr:ext cx="405111" cy="259045"/>
    <xdr:sp macro="" textlink="">
      <xdr:nvSpPr>
        <xdr:cNvPr id="162" name="【体育館・プール】&#10;有形固定資産減価償却率該当値テキスト">
          <a:extLst>
            <a:ext uri="{FF2B5EF4-FFF2-40B4-BE49-F238E27FC236}">
              <a16:creationId xmlns:a16="http://schemas.microsoft.com/office/drawing/2014/main" xmlns="" id="{D5D53011-0C5F-4E83-9F6E-D405E3DE0C9C}"/>
            </a:ext>
          </a:extLst>
        </xdr:cNvPr>
        <xdr:cNvSpPr txBox="1"/>
      </xdr:nvSpPr>
      <xdr:spPr>
        <a:xfrm>
          <a:off x="4673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29210</xdr:rowOff>
    </xdr:from>
    <xdr:to>
      <xdr:col>20</xdr:col>
      <xdr:colOff>38100</xdr:colOff>
      <xdr:row>57</xdr:row>
      <xdr:rowOff>130810</xdr:rowOff>
    </xdr:to>
    <xdr:sp macro="" textlink="">
      <xdr:nvSpPr>
        <xdr:cNvPr id="163" name="楕円 162">
          <a:extLst>
            <a:ext uri="{FF2B5EF4-FFF2-40B4-BE49-F238E27FC236}">
              <a16:creationId xmlns:a16="http://schemas.microsoft.com/office/drawing/2014/main" xmlns="" id="{B8B89D24-02FC-406F-84AE-88F8DC21F910}"/>
            </a:ext>
          </a:extLst>
        </xdr:cNvPr>
        <xdr:cNvSpPr/>
      </xdr:nvSpPr>
      <xdr:spPr>
        <a:xfrm>
          <a:off x="3746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80010</xdr:rowOff>
    </xdr:from>
    <xdr:to>
      <xdr:col>24</xdr:col>
      <xdr:colOff>63500</xdr:colOff>
      <xdr:row>57</xdr:row>
      <xdr:rowOff>91440</xdr:rowOff>
    </xdr:to>
    <xdr:cxnSp macro="">
      <xdr:nvCxnSpPr>
        <xdr:cNvPr id="164" name="直線コネクタ 163">
          <a:extLst>
            <a:ext uri="{FF2B5EF4-FFF2-40B4-BE49-F238E27FC236}">
              <a16:creationId xmlns:a16="http://schemas.microsoft.com/office/drawing/2014/main" xmlns="" id="{235E5E2B-254B-487C-ADEB-C5A2FFB508FB}"/>
            </a:ext>
          </a:extLst>
        </xdr:cNvPr>
        <xdr:cNvCxnSpPr/>
      </xdr:nvCxnSpPr>
      <xdr:spPr>
        <a:xfrm>
          <a:off x="3797300" y="98526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5" name="n_1aveValue【体育館・プール】&#10;有形固定資産減価償却率">
          <a:extLst>
            <a:ext uri="{FF2B5EF4-FFF2-40B4-BE49-F238E27FC236}">
              <a16:creationId xmlns:a16="http://schemas.microsoft.com/office/drawing/2014/main" xmlns="" id="{5FEADF63-948B-4AAB-AB2B-51F5220C6B9A}"/>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a:extLst>
            <a:ext uri="{FF2B5EF4-FFF2-40B4-BE49-F238E27FC236}">
              <a16:creationId xmlns:a16="http://schemas.microsoft.com/office/drawing/2014/main" xmlns="" id="{F899F4F4-061C-4AF9-88B8-B6FBDD7D5F99}"/>
            </a:ext>
          </a:extLst>
        </xdr:cNvPr>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147337</xdr:rowOff>
    </xdr:from>
    <xdr:ext cx="405111" cy="259045"/>
    <xdr:sp macro="" textlink="">
      <xdr:nvSpPr>
        <xdr:cNvPr id="167" name="n_1mainValue【体育館・プール】&#10;有形固定資産減価償却率">
          <a:extLst>
            <a:ext uri="{FF2B5EF4-FFF2-40B4-BE49-F238E27FC236}">
              <a16:creationId xmlns:a16="http://schemas.microsoft.com/office/drawing/2014/main" xmlns="" id="{FCBC3613-A9DF-4711-A669-E0300E2A2793}"/>
            </a:ext>
          </a:extLst>
        </xdr:cNvPr>
        <xdr:cNvSpPr txBox="1"/>
      </xdr:nvSpPr>
      <xdr:spPr>
        <a:xfrm>
          <a:off x="3582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xmlns="" id="{9F2F1C0C-2403-48AF-82E3-80116F1BD46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xmlns="" id="{008AA516-3CD6-4E36-9417-FA9DF47794C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xmlns="" id="{673E1229-2767-4851-BA2C-25E124FC1DD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xmlns="" id="{CE3D7104-3613-4B0D-9076-BDA0B7CE31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xmlns="" id="{D5737915-D1C4-4452-83D9-571E3D40F9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xmlns="" id="{2D956A92-D70D-4A50-B3B4-3D004B2E70A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xmlns="" id="{EC5D1373-3CA6-4128-BADB-F85935CED48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xmlns="" id="{95A985E3-DC3F-4A9D-87D4-F816E08C601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xmlns="" id="{161016B6-A9A0-4FA6-A9D9-53B5F67E4C2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xmlns="" id="{EBC3CC4F-FB9C-4ED3-85CF-CD3678DE3C3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a:extLst>
            <a:ext uri="{FF2B5EF4-FFF2-40B4-BE49-F238E27FC236}">
              <a16:creationId xmlns:a16="http://schemas.microsoft.com/office/drawing/2014/main" xmlns="" id="{501CB007-DD54-48B3-9B98-1E13799CA2C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a:extLst>
            <a:ext uri="{FF2B5EF4-FFF2-40B4-BE49-F238E27FC236}">
              <a16:creationId xmlns:a16="http://schemas.microsoft.com/office/drawing/2014/main" xmlns="" id="{C432D476-D894-4F4D-B253-ADCADC155B8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a:extLst>
            <a:ext uri="{FF2B5EF4-FFF2-40B4-BE49-F238E27FC236}">
              <a16:creationId xmlns:a16="http://schemas.microsoft.com/office/drawing/2014/main" xmlns="" id="{56B69390-7661-4E68-AE33-CA14B6D339A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a:extLst>
            <a:ext uri="{FF2B5EF4-FFF2-40B4-BE49-F238E27FC236}">
              <a16:creationId xmlns:a16="http://schemas.microsoft.com/office/drawing/2014/main" xmlns="" id="{4AD8CEB3-1C7B-4E3E-A5EF-EEAA9433573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a:extLst>
            <a:ext uri="{FF2B5EF4-FFF2-40B4-BE49-F238E27FC236}">
              <a16:creationId xmlns:a16="http://schemas.microsoft.com/office/drawing/2014/main" xmlns="" id="{5F94E897-9E41-4270-9095-417E9D3A4DF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a:extLst>
            <a:ext uri="{FF2B5EF4-FFF2-40B4-BE49-F238E27FC236}">
              <a16:creationId xmlns:a16="http://schemas.microsoft.com/office/drawing/2014/main" xmlns="" id="{1BCC484B-2A6D-4744-A1D8-FAD48F3221F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a:extLst>
            <a:ext uri="{FF2B5EF4-FFF2-40B4-BE49-F238E27FC236}">
              <a16:creationId xmlns:a16="http://schemas.microsoft.com/office/drawing/2014/main" xmlns="" id="{363900EF-A262-47FA-BAD7-8E3A964E7EC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a:extLst>
            <a:ext uri="{FF2B5EF4-FFF2-40B4-BE49-F238E27FC236}">
              <a16:creationId xmlns:a16="http://schemas.microsoft.com/office/drawing/2014/main" xmlns="" id="{6E51B476-CDFC-4288-B646-454DDC5102B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a:extLst>
            <a:ext uri="{FF2B5EF4-FFF2-40B4-BE49-F238E27FC236}">
              <a16:creationId xmlns:a16="http://schemas.microsoft.com/office/drawing/2014/main" xmlns="" id="{2AB4BDA2-0A86-4381-9CED-44E595ECF54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a:extLst>
            <a:ext uri="{FF2B5EF4-FFF2-40B4-BE49-F238E27FC236}">
              <a16:creationId xmlns:a16="http://schemas.microsoft.com/office/drawing/2014/main" xmlns="" id="{F7711C90-F4E7-4E48-AFE9-BB217BD04F0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xmlns="" id="{8971DFC0-1332-4127-93E3-CC74E22CE0D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a:extLst>
            <a:ext uri="{FF2B5EF4-FFF2-40B4-BE49-F238E27FC236}">
              <a16:creationId xmlns:a16="http://schemas.microsoft.com/office/drawing/2014/main" xmlns="" id="{A29FDA22-A9A1-494B-B0FC-F38D7D25D0D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a:extLst>
            <a:ext uri="{FF2B5EF4-FFF2-40B4-BE49-F238E27FC236}">
              <a16:creationId xmlns:a16="http://schemas.microsoft.com/office/drawing/2014/main" xmlns="" id="{A2569C94-F8AC-4AA4-92A4-7F35932D4F9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a:extLst>
            <a:ext uri="{FF2B5EF4-FFF2-40B4-BE49-F238E27FC236}">
              <a16:creationId xmlns:a16="http://schemas.microsoft.com/office/drawing/2014/main" xmlns="" id="{403835FC-610A-4514-9695-ADD6F225D1B8}"/>
            </a:ext>
          </a:extLst>
        </xdr:cNvPr>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a:extLst>
            <a:ext uri="{FF2B5EF4-FFF2-40B4-BE49-F238E27FC236}">
              <a16:creationId xmlns:a16="http://schemas.microsoft.com/office/drawing/2014/main" xmlns="" id="{075FC45E-1F41-42E2-BF6B-9B966384DF1E}"/>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a:extLst>
            <a:ext uri="{FF2B5EF4-FFF2-40B4-BE49-F238E27FC236}">
              <a16:creationId xmlns:a16="http://schemas.microsoft.com/office/drawing/2014/main" xmlns="" id="{63C6C464-CAD1-47C6-9D46-B62B11DCB491}"/>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a:extLst>
            <a:ext uri="{FF2B5EF4-FFF2-40B4-BE49-F238E27FC236}">
              <a16:creationId xmlns:a16="http://schemas.microsoft.com/office/drawing/2014/main" xmlns="" id="{0A007CA0-8694-4871-B34F-BE6286DD6009}"/>
            </a:ext>
          </a:extLst>
        </xdr:cNvPr>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a:extLst>
            <a:ext uri="{FF2B5EF4-FFF2-40B4-BE49-F238E27FC236}">
              <a16:creationId xmlns:a16="http://schemas.microsoft.com/office/drawing/2014/main" xmlns="" id="{C3691AF9-C203-42EC-A1A3-78A7EEE70F4A}"/>
            </a:ext>
          </a:extLst>
        </xdr:cNvPr>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96" name="【体育館・プール】&#10;一人当たり面積平均値テキスト">
          <a:extLst>
            <a:ext uri="{FF2B5EF4-FFF2-40B4-BE49-F238E27FC236}">
              <a16:creationId xmlns:a16="http://schemas.microsoft.com/office/drawing/2014/main" xmlns="" id="{CA5C51F9-9F06-448E-AF8B-5345678F2D92}"/>
            </a:ext>
          </a:extLst>
        </xdr:cNvPr>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a:extLst>
            <a:ext uri="{FF2B5EF4-FFF2-40B4-BE49-F238E27FC236}">
              <a16:creationId xmlns:a16="http://schemas.microsoft.com/office/drawing/2014/main" xmlns="" id="{07DC4821-4476-4F65-8D39-7BA1D1D47F54}"/>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a:extLst>
            <a:ext uri="{FF2B5EF4-FFF2-40B4-BE49-F238E27FC236}">
              <a16:creationId xmlns:a16="http://schemas.microsoft.com/office/drawing/2014/main" xmlns="" id="{EC62F1E5-4719-4068-AEBE-D1E14F23B933}"/>
            </a:ext>
          </a:extLst>
        </xdr:cNvPr>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199" name="フローチャート: 判断 198">
          <a:extLst>
            <a:ext uri="{FF2B5EF4-FFF2-40B4-BE49-F238E27FC236}">
              <a16:creationId xmlns:a16="http://schemas.microsoft.com/office/drawing/2014/main" xmlns="" id="{8671D04E-1114-49B4-841E-D5726A97670B}"/>
            </a:ext>
          </a:extLst>
        </xdr:cNvPr>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03B006CB-C951-4C17-9419-7A63CC1695F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1407A225-8A9B-451D-868E-84EDA32FFF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94029202-5E2E-4A03-842A-10BF8F0F290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18BB9360-9BAA-47DF-AB8B-A852809A51A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xmlns="" id="{EC99ABD5-A827-4862-A7C8-C6BE31772C6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78740</xdr:rowOff>
    </xdr:from>
    <xdr:to>
      <xdr:col>55</xdr:col>
      <xdr:colOff>50800</xdr:colOff>
      <xdr:row>60</xdr:row>
      <xdr:rowOff>8890</xdr:rowOff>
    </xdr:to>
    <xdr:sp macro="" textlink="">
      <xdr:nvSpPr>
        <xdr:cNvPr id="205" name="楕円 204">
          <a:extLst>
            <a:ext uri="{FF2B5EF4-FFF2-40B4-BE49-F238E27FC236}">
              <a16:creationId xmlns:a16="http://schemas.microsoft.com/office/drawing/2014/main" xmlns="" id="{F1430B6E-0CC5-49C3-8883-9ED02B3EAFB6}"/>
            </a:ext>
          </a:extLst>
        </xdr:cNvPr>
        <xdr:cNvSpPr/>
      </xdr:nvSpPr>
      <xdr:spPr>
        <a:xfrm>
          <a:off x="10426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101617</xdr:rowOff>
    </xdr:from>
    <xdr:ext cx="469744" cy="259045"/>
    <xdr:sp macro="" textlink="">
      <xdr:nvSpPr>
        <xdr:cNvPr id="206" name="【体育館・プール】&#10;一人当たり面積該当値テキスト">
          <a:extLst>
            <a:ext uri="{FF2B5EF4-FFF2-40B4-BE49-F238E27FC236}">
              <a16:creationId xmlns:a16="http://schemas.microsoft.com/office/drawing/2014/main" xmlns="" id="{08B5F6D7-8FEC-4D3F-9E19-224E4AC36703}"/>
            </a:ext>
          </a:extLst>
        </xdr:cNvPr>
        <xdr:cNvSpPr txBox="1"/>
      </xdr:nvSpPr>
      <xdr:spPr>
        <a:xfrm>
          <a:off x="10515600"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90170</xdr:rowOff>
    </xdr:from>
    <xdr:to>
      <xdr:col>50</xdr:col>
      <xdr:colOff>165100</xdr:colOff>
      <xdr:row>60</xdr:row>
      <xdr:rowOff>20320</xdr:rowOff>
    </xdr:to>
    <xdr:sp macro="" textlink="">
      <xdr:nvSpPr>
        <xdr:cNvPr id="207" name="楕円 206">
          <a:extLst>
            <a:ext uri="{FF2B5EF4-FFF2-40B4-BE49-F238E27FC236}">
              <a16:creationId xmlns:a16="http://schemas.microsoft.com/office/drawing/2014/main" xmlns="" id="{E6A3DE19-00E7-4384-BDA6-7B070E719872}"/>
            </a:ext>
          </a:extLst>
        </xdr:cNvPr>
        <xdr:cNvSpPr/>
      </xdr:nvSpPr>
      <xdr:spPr>
        <a:xfrm>
          <a:off x="958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129540</xdr:rowOff>
    </xdr:from>
    <xdr:to>
      <xdr:col>55</xdr:col>
      <xdr:colOff>0</xdr:colOff>
      <xdr:row>59</xdr:row>
      <xdr:rowOff>140970</xdr:rowOff>
    </xdr:to>
    <xdr:cxnSp macro="">
      <xdr:nvCxnSpPr>
        <xdr:cNvPr id="208" name="直線コネクタ 207">
          <a:extLst>
            <a:ext uri="{FF2B5EF4-FFF2-40B4-BE49-F238E27FC236}">
              <a16:creationId xmlns:a16="http://schemas.microsoft.com/office/drawing/2014/main" xmlns="" id="{556080EE-AB39-45C3-A753-0A89F5E2BDD6}"/>
            </a:ext>
          </a:extLst>
        </xdr:cNvPr>
        <xdr:cNvCxnSpPr/>
      </xdr:nvCxnSpPr>
      <xdr:spPr>
        <a:xfrm flipV="1">
          <a:off x="9639300" y="102450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125747</xdr:rowOff>
    </xdr:from>
    <xdr:ext cx="469744" cy="259045"/>
    <xdr:sp macro="" textlink="">
      <xdr:nvSpPr>
        <xdr:cNvPr id="209" name="n_1aveValue【体育館・プール】&#10;一人当たり面積">
          <a:extLst>
            <a:ext uri="{FF2B5EF4-FFF2-40B4-BE49-F238E27FC236}">
              <a16:creationId xmlns:a16="http://schemas.microsoft.com/office/drawing/2014/main" xmlns="" id="{4DB842E2-AB12-42E3-9CC0-F142C93164E0}"/>
            </a:ext>
          </a:extLst>
        </xdr:cNvPr>
        <xdr:cNvSpPr txBox="1"/>
      </xdr:nvSpPr>
      <xdr:spPr>
        <a:xfrm>
          <a:off x="93917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10" name="n_2aveValue【体育館・プール】&#10;一人当たり面積">
          <a:extLst>
            <a:ext uri="{FF2B5EF4-FFF2-40B4-BE49-F238E27FC236}">
              <a16:creationId xmlns:a16="http://schemas.microsoft.com/office/drawing/2014/main" xmlns="" id="{A26872C5-1C7A-426B-8492-FCCA07B951B8}"/>
            </a:ext>
          </a:extLst>
        </xdr:cNvPr>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36847</xdr:rowOff>
    </xdr:from>
    <xdr:ext cx="469744" cy="259045"/>
    <xdr:sp macro="" textlink="">
      <xdr:nvSpPr>
        <xdr:cNvPr id="211" name="n_1mainValue【体育館・プール】&#10;一人当たり面積">
          <a:extLst>
            <a:ext uri="{FF2B5EF4-FFF2-40B4-BE49-F238E27FC236}">
              <a16:creationId xmlns:a16="http://schemas.microsoft.com/office/drawing/2014/main" xmlns="" id="{AFFD787F-3B4B-441E-A1A9-650CC0E8A83E}"/>
            </a:ext>
          </a:extLst>
        </xdr:cNvPr>
        <xdr:cNvSpPr txBox="1"/>
      </xdr:nvSpPr>
      <xdr:spPr>
        <a:xfrm>
          <a:off x="93917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xmlns="" id="{A7FE181A-8057-4897-B98B-8CF0E9C7B16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xmlns="" id="{8BEF85AA-7744-491D-86D5-BB9D03A22D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xmlns="" id="{0E3A0368-ED08-46A7-80D7-15D60C9B800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xmlns="" id="{6FC01BAE-719B-4846-8427-A89B35769F2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xmlns="" id="{2B335CE8-8E81-4617-8BA4-DC48DE9735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xmlns="" id="{755E4AEB-F17F-4FEF-AE09-F6972C744F3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xmlns="" id="{A6E81975-E79F-4848-9F5E-08A47A77E77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xmlns="" id="{5236141B-3559-42E6-B996-2D4D844C322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xmlns="" id="{57D79350-003C-44D0-BAA4-C9BD8CAFC27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xmlns="" id="{617FD8A9-3063-4CB1-BB64-CF0DA382569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xmlns="" id="{18471A39-8099-41C7-BF52-6C0B12ABA02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xmlns="" id="{BF8CA4D3-58D6-428F-8C9D-D70001AEECD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xmlns="" id="{9AD310AA-B466-4E19-AF4A-D38B1D311DE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xmlns="" id="{0C143DD4-F30B-4D23-A4FC-6BE0778EA9B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xmlns="" id="{1B8A2D80-75F4-4DC4-9682-7B7A4E95A44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xmlns="" id="{339ECD70-EDED-4191-BE0B-F6098E2BA36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xmlns="" id="{B38DD8C7-EB76-486C-B68C-4CC24F6BA6E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xmlns="" id="{C6F6A174-1565-49F8-B76A-F891E9E6AB6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xmlns="" id="{2837ACC1-EE14-4AE4-B96D-74AEEF7F753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xmlns="" id="{9CD4C924-2557-49D5-877B-DDCCFB0E356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xmlns="" id="{BFBC17A3-3FDA-4FDA-A4FE-058E8195AF7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xmlns="" id="{B9D0C13F-6347-4CC9-B6B6-EC2288B8583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xmlns="" id="{66B36E63-BB02-440E-8B07-880123AC0D2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a:extLst>
            <a:ext uri="{FF2B5EF4-FFF2-40B4-BE49-F238E27FC236}">
              <a16:creationId xmlns:a16="http://schemas.microsoft.com/office/drawing/2014/main" xmlns="" id="{CE944A7A-0BB6-4EFB-8324-B1FC3CEF03B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a:extLst>
            <a:ext uri="{FF2B5EF4-FFF2-40B4-BE49-F238E27FC236}">
              <a16:creationId xmlns:a16="http://schemas.microsoft.com/office/drawing/2014/main" xmlns="" id="{B984FF6B-D2F6-40A4-8CB1-09A668283AE5}"/>
            </a:ext>
          </a:extLst>
        </xdr:cNvPr>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a:extLst>
            <a:ext uri="{FF2B5EF4-FFF2-40B4-BE49-F238E27FC236}">
              <a16:creationId xmlns:a16="http://schemas.microsoft.com/office/drawing/2014/main" xmlns="" id="{DA920F2B-DF1E-4AF5-B350-C586F742D424}"/>
            </a:ext>
          </a:extLst>
        </xdr:cNvPr>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a:extLst>
            <a:ext uri="{FF2B5EF4-FFF2-40B4-BE49-F238E27FC236}">
              <a16:creationId xmlns:a16="http://schemas.microsoft.com/office/drawing/2014/main" xmlns="" id="{D9D1B126-92BC-4FEF-B202-7F275C062EF1}"/>
            </a:ext>
          </a:extLst>
        </xdr:cNvPr>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a:extLst>
            <a:ext uri="{FF2B5EF4-FFF2-40B4-BE49-F238E27FC236}">
              <a16:creationId xmlns:a16="http://schemas.microsoft.com/office/drawing/2014/main" xmlns="" id="{C934594F-651E-47D0-BC49-5AE4D3C6282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xmlns="" id="{D749CC0C-D803-4171-9CAD-502FF944C8F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41" name="【福祉施設】&#10;有形固定資産減価償却率平均値テキスト">
          <a:extLst>
            <a:ext uri="{FF2B5EF4-FFF2-40B4-BE49-F238E27FC236}">
              <a16:creationId xmlns:a16="http://schemas.microsoft.com/office/drawing/2014/main" xmlns="" id="{1508F0E9-BA54-4100-9E93-BF11568577E1}"/>
            </a:ext>
          </a:extLst>
        </xdr:cNvPr>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a:extLst>
            <a:ext uri="{FF2B5EF4-FFF2-40B4-BE49-F238E27FC236}">
              <a16:creationId xmlns:a16="http://schemas.microsoft.com/office/drawing/2014/main" xmlns="" id="{82F030D1-1FDA-4539-824A-102C3163D2CC}"/>
            </a:ext>
          </a:extLst>
        </xdr:cNvPr>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a:extLst>
            <a:ext uri="{FF2B5EF4-FFF2-40B4-BE49-F238E27FC236}">
              <a16:creationId xmlns:a16="http://schemas.microsoft.com/office/drawing/2014/main" xmlns="" id="{5B67AA73-9E0E-4895-B114-7DD396B2DB8D}"/>
            </a:ext>
          </a:extLst>
        </xdr:cNvPr>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44" name="フローチャート: 判断 243">
          <a:extLst>
            <a:ext uri="{FF2B5EF4-FFF2-40B4-BE49-F238E27FC236}">
              <a16:creationId xmlns:a16="http://schemas.microsoft.com/office/drawing/2014/main" xmlns="" id="{692E8DB5-A5CC-419A-A921-DF7F0CEF69AF}"/>
            </a:ext>
          </a:extLst>
        </xdr:cNvPr>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BA6E7C38-F63F-4948-B98F-FFBE449643D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44DBA173-0ABB-427C-95DB-B46C3414D4B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25F84B5C-C9C6-4F18-8168-D2AB0EDFCF8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8398A43B-F125-41D6-87BA-BF1DDD3B6BD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xmlns="" id="{9A8D7019-DB97-45AB-8D27-5F64A4DFA29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50" name="楕円 249">
          <a:extLst>
            <a:ext uri="{FF2B5EF4-FFF2-40B4-BE49-F238E27FC236}">
              <a16:creationId xmlns:a16="http://schemas.microsoft.com/office/drawing/2014/main" xmlns="" id="{30888DBD-5023-461C-8929-FF1BC1CF724B}"/>
            </a:ext>
          </a:extLst>
        </xdr:cNvPr>
        <xdr:cNvSpPr/>
      </xdr:nvSpPr>
      <xdr:spPr>
        <a:xfrm>
          <a:off x="4584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23513</xdr:rowOff>
    </xdr:from>
    <xdr:ext cx="405111" cy="259045"/>
    <xdr:sp macro="" textlink="">
      <xdr:nvSpPr>
        <xdr:cNvPr id="251" name="【福祉施設】&#10;有形固定資産減価償却率該当値テキスト">
          <a:extLst>
            <a:ext uri="{FF2B5EF4-FFF2-40B4-BE49-F238E27FC236}">
              <a16:creationId xmlns:a16="http://schemas.microsoft.com/office/drawing/2014/main" xmlns="" id="{1D225F63-136B-433A-853E-070F4335F645}"/>
            </a:ext>
          </a:extLst>
        </xdr:cNvPr>
        <xdr:cNvSpPr txBox="1"/>
      </xdr:nvSpPr>
      <xdr:spPr>
        <a:xfrm>
          <a:off x="4673600"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38736</xdr:rowOff>
    </xdr:from>
    <xdr:to>
      <xdr:col>20</xdr:col>
      <xdr:colOff>38100</xdr:colOff>
      <xdr:row>82</xdr:row>
      <xdr:rowOff>140336</xdr:rowOff>
    </xdr:to>
    <xdr:sp macro="" textlink="">
      <xdr:nvSpPr>
        <xdr:cNvPr id="252" name="楕円 251">
          <a:extLst>
            <a:ext uri="{FF2B5EF4-FFF2-40B4-BE49-F238E27FC236}">
              <a16:creationId xmlns:a16="http://schemas.microsoft.com/office/drawing/2014/main" xmlns="" id="{45DBAFDE-208B-44FF-9E80-5F05A19F3888}"/>
            </a:ext>
          </a:extLst>
        </xdr:cNvPr>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51436</xdr:rowOff>
    </xdr:from>
    <xdr:to>
      <xdr:col>24</xdr:col>
      <xdr:colOff>63500</xdr:colOff>
      <xdr:row>82</xdr:row>
      <xdr:rowOff>89536</xdr:rowOff>
    </xdr:to>
    <xdr:cxnSp macro="">
      <xdr:nvCxnSpPr>
        <xdr:cNvPr id="253" name="直線コネクタ 252">
          <a:extLst>
            <a:ext uri="{FF2B5EF4-FFF2-40B4-BE49-F238E27FC236}">
              <a16:creationId xmlns:a16="http://schemas.microsoft.com/office/drawing/2014/main" xmlns="" id="{E87165E6-D8EC-4338-A6CE-85992414BF0E}"/>
            </a:ext>
          </a:extLst>
        </xdr:cNvPr>
        <xdr:cNvCxnSpPr/>
      </xdr:nvCxnSpPr>
      <xdr:spPr>
        <a:xfrm flipV="1">
          <a:off x="3797300" y="141103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54" name="n_1aveValue【福祉施設】&#10;有形固定資産減価償却率">
          <a:extLst>
            <a:ext uri="{FF2B5EF4-FFF2-40B4-BE49-F238E27FC236}">
              <a16:creationId xmlns:a16="http://schemas.microsoft.com/office/drawing/2014/main" xmlns="" id="{FE39F5C9-EB38-4841-886C-5E15FA158FB4}"/>
            </a:ext>
          </a:extLst>
        </xdr:cNvPr>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55" name="n_2aveValue【福祉施設】&#10;有形固定資産減価償却率">
          <a:extLst>
            <a:ext uri="{FF2B5EF4-FFF2-40B4-BE49-F238E27FC236}">
              <a16:creationId xmlns:a16="http://schemas.microsoft.com/office/drawing/2014/main" xmlns="" id="{05EAD030-A817-499F-87CF-B0F004801D2E}"/>
            </a:ext>
          </a:extLst>
        </xdr:cNvPr>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156863</xdr:rowOff>
    </xdr:from>
    <xdr:ext cx="405111" cy="259045"/>
    <xdr:sp macro="" textlink="">
      <xdr:nvSpPr>
        <xdr:cNvPr id="256" name="n_1mainValue【福祉施設】&#10;有形固定資産減価償却率">
          <a:extLst>
            <a:ext uri="{FF2B5EF4-FFF2-40B4-BE49-F238E27FC236}">
              <a16:creationId xmlns:a16="http://schemas.microsoft.com/office/drawing/2014/main" xmlns="" id="{7DF59DF0-D265-4003-9C09-2D75B1CE1A8C}"/>
            </a:ext>
          </a:extLst>
        </xdr:cNvPr>
        <xdr:cNvSpPr txBox="1"/>
      </xdr:nvSpPr>
      <xdr:spPr>
        <a:xfrm>
          <a:off x="35820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xmlns="" id="{D740FD1D-EAE3-4D39-9436-9AD471DC6E5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xmlns="" id="{2C8C20FE-17AE-472C-9904-E144E50346A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xmlns="" id="{BF52A436-374A-4CB1-A64D-E5FEAA1CD9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xmlns="" id="{9398D86D-2E3C-4BBC-8614-DE2D2946562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xmlns="" id="{DD043E2B-5C08-49BC-A53E-36F9671011F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xmlns="" id="{F01C5F79-28A5-4610-A955-8A5DDEA6081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xmlns="" id="{337F83F7-884D-4D67-8F51-D4749C0A992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xmlns="" id="{7A97C50D-2D51-448B-B375-643A67F06EF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xmlns="" id="{4FD0A463-7FA5-4A37-A8C9-0309B23F66F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xmlns="" id="{F4368943-3D37-49CE-A24F-78311AABA5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a:extLst>
            <a:ext uri="{FF2B5EF4-FFF2-40B4-BE49-F238E27FC236}">
              <a16:creationId xmlns:a16="http://schemas.microsoft.com/office/drawing/2014/main" xmlns="" id="{A5621271-6AB9-45B3-B20B-3B3B0274F0D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a:extLst>
            <a:ext uri="{FF2B5EF4-FFF2-40B4-BE49-F238E27FC236}">
              <a16:creationId xmlns:a16="http://schemas.microsoft.com/office/drawing/2014/main" xmlns="" id="{2DC11CF3-45F3-4C5C-83C9-F9A7D08929B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a:extLst>
            <a:ext uri="{FF2B5EF4-FFF2-40B4-BE49-F238E27FC236}">
              <a16:creationId xmlns:a16="http://schemas.microsoft.com/office/drawing/2014/main" xmlns="" id="{495ED175-4DF0-48AE-BF64-56D49328CA2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a:extLst>
            <a:ext uri="{FF2B5EF4-FFF2-40B4-BE49-F238E27FC236}">
              <a16:creationId xmlns:a16="http://schemas.microsoft.com/office/drawing/2014/main" xmlns="" id="{162C172B-2381-47E1-9345-F62DA120D9D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a:extLst>
            <a:ext uri="{FF2B5EF4-FFF2-40B4-BE49-F238E27FC236}">
              <a16:creationId xmlns:a16="http://schemas.microsoft.com/office/drawing/2014/main" xmlns="" id="{6398658F-6926-4B6E-BC0E-820E46AAA2B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a:extLst>
            <a:ext uri="{FF2B5EF4-FFF2-40B4-BE49-F238E27FC236}">
              <a16:creationId xmlns:a16="http://schemas.microsoft.com/office/drawing/2014/main" xmlns="" id="{100916FC-1878-4058-8EFC-510AE08E04B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a:extLst>
            <a:ext uri="{FF2B5EF4-FFF2-40B4-BE49-F238E27FC236}">
              <a16:creationId xmlns:a16="http://schemas.microsoft.com/office/drawing/2014/main" xmlns="" id="{E6CB40AE-AF0C-4E0E-9920-8F2222A699E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a:extLst>
            <a:ext uri="{FF2B5EF4-FFF2-40B4-BE49-F238E27FC236}">
              <a16:creationId xmlns:a16="http://schemas.microsoft.com/office/drawing/2014/main" xmlns="" id="{B1BFA7BE-9D9A-4C33-AAE3-9FC27A54ACB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xmlns="" id="{69B10429-3207-4DF7-A9FE-CEC87157637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xmlns="" id="{F65D4D86-FAEC-4643-8AFC-004A2026B0A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a:extLst>
            <a:ext uri="{FF2B5EF4-FFF2-40B4-BE49-F238E27FC236}">
              <a16:creationId xmlns:a16="http://schemas.microsoft.com/office/drawing/2014/main" xmlns="" id="{F0AFEAF4-F3C4-450D-9E9A-CE7C53146A2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a:extLst>
            <a:ext uri="{FF2B5EF4-FFF2-40B4-BE49-F238E27FC236}">
              <a16:creationId xmlns:a16="http://schemas.microsoft.com/office/drawing/2014/main" xmlns="" id="{1DE6733D-A1B1-4267-9B9A-4C8EEEBAF49F}"/>
            </a:ext>
          </a:extLst>
        </xdr:cNvPr>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a:extLst>
            <a:ext uri="{FF2B5EF4-FFF2-40B4-BE49-F238E27FC236}">
              <a16:creationId xmlns:a16="http://schemas.microsoft.com/office/drawing/2014/main" xmlns="" id="{19562D43-3F27-488D-B29C-5A442B0152FC}"/>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a:extLst>
            <a:ext uri="{FF2B5EF4-FFF2-40B4-BE49-F238E27FC236}">
              <a16:creationId xmlns:a16="http://schemas.microsoft.com/office/drawing/2014/main" xmlns="" id="{E9867038-66F5-4787-ABF0-C3CD592753DB}"/>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a:extLst>
            <a:ext uri="{FF2B5EF4-FFF2-40B4-BE49-F238E27FC236}">
              <a16:creationId xmlns:a16="http://schemas.microsoft.com/office/drawing/2014/main" xmlns="" id="{189E9B45-AABF-4CE2-A3DC-16FC8380C114}"/>
            </a:ext>
          </a:extLst>
        </xdr:cNvPr>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a:extLst>
            <a:ext uri="{FF2B5EF4-FFF2-40B4-BE49-F238E27FC236}">
              <a16:creationId xmlns:a16="http://schemas.microsoft.com/office/drawing/2014/main" xmlns="" id="{E88F24CC-A070-4110-9AAA-54E5CBBED94E}"/>
            </a:ext>
          </a:extLst>
        </xdr:cNvPr>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83" name="【福祉施設】&#10;一人当たり面積平均値テキスト">
          <a:extLst>
            <a:ext uri="{FF2B5EF4-FFF2-40B4-BE49-F238E27FC236}">
              <a16:creationId xmlns:a16="http://schemas.microsoft.com/office/drawing/2014/main" xmlns="" id="{D8E7ABA9-AFC0-422E-B1E4-B80967EA8537}"/>
            </a:ext>
          </a:extLst>
        </xdr:cNvPr>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a:extLst>
            <a:ext uri="{FF2B5EF4-FFF2-40B4-BE49-F238E27FC236}">
              <a16:creationId xmlns:a16="http://schemas.microsoft.com/office/drawing/2014/main" xmlns="" id="{3BCC1F59-CB90-406C-B1C9-55D31D80347C}"/>
            </a:ext>
          </a:extLst>
        </xdr:cNvPr>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a:extLst>
            <a:ext uri="{FF2B5EF4-FFF2-40B4-BE49-F238E27FC236}">
              <a16:creationId xmlns:a16="http://schemas.microsoft.com/office/drawing/2014/main" xmlns="" id="{BFDF5305-7660-47AF-B006-6060ACCBC5AC}"/>
            </a:ext>
          </a:extLst>
        </xdr:cNvPr>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6" name="フローチャート: 判断 285">
          <a:extLst>
            <a:ext uri="{FF2B5EF4-FFF2-40B4-BE49-F238E27FC236}">
              <a16:creationId xmlns:a16="http://schemas.microsoft.com/office/drawing/2014/main" xmlns="" id="{AF0F6D2D-5C7E-49A1-B76A-CEC2B7560558}"/>
            </a:ext>
          </a:extLst>
        </xdr:cNvPr>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F5B540E1-8178-4B9D-9E12-5834D915DB6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D9CC57B4-CB5B-416D-B3CD-4DC87CB7090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28FE864F-1FEC-4388-8042-744F5F60940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F7C0E76A-E627-4785-877E-A45E60A0F3A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9EDB5729-082A-4F6D-839F-9F581B842C6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90170</xdr:rowOff>
    </xdr:from>
    <xdr:to>
      <xdr:col>55</xdr:col>
      <xdr:colOff>50800</xdr:colOff>
      <xdr:row>85</xdr:row>
      <xdr:rowOff>20320</xdr:rowOff>
    </xdr:to>
    <xdr:sp macro="" textlink="">
      <xdr:nvSpPr>
        <xdr:cNvPr id="292" name="楕円 291">
          <a:extLst>
            <a:ext uri="{FF2B5EF4-FFF2-40B4-BE49-F238E27FC236}">
              <a16:creationId xmlns:a16="http://schemas.microsoft.com/office/drawing/2014/main" xmlns="" id="{ECF79E18-853F-480E-B6A2-81DBB79D40DA}"/>
            </a:ext>
          </a:extLst>
        </xdr:cNvPr>
        <xdr:cNvSpPr/>
      </xdr:nvSpPr>
      <xdr:spPr>
        <a:xfrm>
          <a:off x="10426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113047</xdr:rowOff>
    </xdr:from>
    <xdr:ext cx="469744" cy="259045"/>
    <xdr:sp macro="" textlink="">
      <xdr:nvSpPr>
        <xdr:cNvPr id="293" name="【福祉施設】&#10;一人当たり面積該当値テキスト">
          <a:extLst>
            <a:ext uri="{FF2B5EF4-FFF2-40B4-BE49-F238E27FC236}">
              <a16:creationId xmlns:a16="http://schemas.microsoft.com/office/drawing/2014/main" xmlns="" id="{1AA13EFC-A541-4BA4-8214-C62064D9BEE5}"/>
            </a:ext>
          </a:extLst>
        </xdr:cNvPr>
        <xdr:cNvSpPr txBox="1"/>
      </xdr:nvSpPr>
      <xdr:spPr>
        <a:xfrm>
          <a:off x="10515600"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122174</xdr:rowOff>
    </xdr:from>
    <xdr:to>
      <xdr:col>50</xdr:col>
      <xdr:colOff>165100</xdr:colOff>
      <xdr:row>85</xdr:row>
      <xdr:rowOff>52324</xdr:rowOff>
    </xdr:to>
    <xdr:sp macro="" textlink="">
      <xdr:nvSpPr>
        <xdr:cNvPr id="294" name="楕円 293">
          <a:extLst>
            <a:ext uri="{FF2B5EF4-FFF2-40B4-BE49-F238E27FC236}">
              <a16:creationId xmlns:a16="http://schemas.microsoft.com/office/drawing/2014/main" xmlns="" id="{E785F316-8D27-4778-B85A-A3EA107F05A1}"/>
            </a:ext>
          </a:extLst>
        </xdr:cNvPr>
        <xdr:cNvSpPr/>
      </xdr:nvSpPr>
      <xdr:spPr>
        <a:xfrm>
          <a:off x="9588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140970</xdr:rowOff>
    </xdr:from>
    <xdr:to>
      <xdr:col>55</xdr:col>
      <xdr:colOff>0</xdr:colOff>
      <xdr:row>85</xdr:row>
      <xdr:rowOff>1524</xdr:rowOff>
    </xdr:to>
    <xdr:cxnSp macro="">
      <xdr:nvCxnSpPr>
        <xdr:cNvPr id="295" name="直線コネクタ 294">
          <a:extLst>
            <a:ext uri="{FF2B5EF4-FFF2-40B4-BE49-F238E27FC236}">
              <a16:creationId xmlns:a16="http://schemas.microsoft.com/office/drawing/2014/main" xmlns="" id="{47E1CCA8-98C3-4187-8346-DAEF935DD218}"/>
            </a:ext>
          </a:extLst>
        </xdr:cNvPr>
        <xdr:cNvCxnSpPr/>
      </xdr:nvCxnSpPr>
      <xdr:spPr>
        <a:xfrm flipV="1">
          <a:off x="9639300" y="1454277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296" name="n_1aveValue【福祉施設】&#10;一人当たり面積">
          <a:extLst>
            <a:ext uri="{FF2B5EF4-FFF2-40B4-BE49-F238E27FC236}">
              <a16:creationId xmlns:a16="http://schemas.microsoft.com/office/drawing/2014/main" xmlns="" id="{93144366-132A-4F09-9938-03A912EA1217}"/>
            </a:ext>
          </a:extLst>
        </xdr:cNvPr>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97" name="n_2aveValue【福祉施設】&#10;一人当たり面積">
          <a:extLst>
            <a:ext uri="{FF2B5EF4-FFF2-40B4-BE49-F238E27FC236}">
              <a16:creationId xmlns:a16="http://schemas.microsoft.com/office/drawing/2014/main" xmlns="" id="{710CE755-1047-4E09-839F-3A186FBC4015}"/>
            </a:ext>
          </a:extLst>
        </xdr:cNvPr>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68851</xdr:rowOff>
    </xdr:from>
    <xdr:ext cx="469744" cy="259045"/>
    <xdr:sp macro="" textlink="">
      <xdr:nvSpPr>
        <xdr:cNvPr id="298" name="n_1mainValue【福祉施設】&#10;一人当たり面積">
          <a:extLst>
            <a:ext uri="{FF2B5EF4-FFF2-40B4-BE49-F238E27FC236}">
              <a16:creationId xmlns:a16="http://schemas.microsoft.com/office/drawing/2014/main" xmlns="" id="{B6A80176-4EAA-4017-9182-C7F59A7B6C39}"/>
            </a:ext>
          </a:extLst>
        </xdr:cNvPr>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xmlns="" id="{AD51B164-F064-49D3-81C8-5872E693FC1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xmlns="" id="{E02C5436-C514-4947-A482-BEE7E11FE6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xmlns="" id="{4A007C82-FC55-481B-B2D3-80665AFF577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xmlns="" id="{8628B975-AA0F-4D71-85F9-88FA9D11BAF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xmlns="" id="{705924A7-91C3-4412-9467-8442A957A6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xmlns="" id="{2C53F0E2-734F-4AB8-9A5B-98EAF7BE43E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xmlns="" id="{F16E5908-AB3C-4B26-A0D6-1292EC08D23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xmlns="" id="{24430B90-FBF9-494B-9853-C5C8EB5A814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a:extLst>
            <a:ext uri="{FF2B5EF4-FFF2-40B4-BE49-F238E27FC236}">
              <a16:creationId xmlns:a16="http://schemas.microsoft.com/office/drawing/2014/main" xmlns="" id="{B43D759C-433C-46F1-AB13-8B5719F6CE9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a:extLst>
            <a:ext uri="{FF2B5EF4-FFF2-40B4-BE49-F238E27FC236}">
              <a16:creationId xmlns:a16="http://schemas.microsoft.com/office/drawing/2014/main" xmlns="" id="{C3C63787-EF1B-4DB8-BD8D-3C45686E0BA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a:extLst>
            <a:ext uri="{FF2B5EF4-FFF2-40B4-BE49-F238E27FC236}">
              <a16:creationId xmlns:a16="http://schemas.microsoft.com/office/drawing/2014/main" xmlns="" id="{9D6482F3-306D-4FEB-AB6D-96B5B469957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a:extLst>
            <a:ext uri="{FF2B5EF4-FFF2-40B4-BE49-F238E27FC236}">
              <a16:creationId xmlns:a16="http://schemas.microsoft.com/office/drawing/2014/main" xmlns="" id="{9EEE4DF0-CD1C-46A3-A3CD-2327E01B46EC}"/>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a:extLst>
            <a:ext uri="{FF2B5EF4-FFF2-40B4-BE49-F238E27FC236}">
              <a16:creationId xmlns:a16="http://schemas.microsoft.com/office/drawing/2014/main" xmlns="" id="{49A92A9D-7F67-4433-87B5-A85AAA628DF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a:extLst>
            <a:ext uri="{FF2B5EF4-FFF2-40B4-BE49-F238E27FC236}">
              <a16:creationId xmlns:a16="http://schemas.microsoft.com/office/drawing/2014/main" xmlns="" id="{82704781-9C0C-4B74-A1BF-76AE12C2510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a:extLst>
            <a:ext uri="{FF2B5EF4-FFF2-40B4-BE49-F238E27FC236}">
              <a16:creationId xmlns:a16="http://schemas.microsoft.com/office/drawing/2014/main" xmlns="" id="{DB09B7E4-A906-427E-BBAD-89A8DE5FC6A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a:extLst>
            <a:ext uri="{FF2B5EF4-FFF2-40B4-BE49-F238E27FC236}">
              <a16:creationId xmlns:a16="http://schemas.microsoft.com/office/drawing/2014/main" xmlns="" id="{8B0BC0D1-67AA-43B2-9666-029BCBB4C9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a:extLst>
            <a:ext uri="{FF2B5EF4-FFF2-40B4-BE49-F238E27FC236}">
              <a16:creationId xmlns:a16="http://schemas.microsoft.com/office/drawing/2014/main" xmlns="" id="{EEE54A5B-4EEF-4101-98D5-6227543A919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a:extLst>
            <a:ext uri="{FF2B5EF4-FFF2-40B4-BE49-F238E27FC236}">
              <a16:creationId xmlns:a16="http://schemas.microsoft.com/office/drawing/2014/main" xmlns="" id="{C9656747-C87C-400E-AE72-495DF3D7E8A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a:extLst>
            <a:ext uri="{FF2B5EF4-FFF2-40B4-BE49-F238E27FC236}">
              <a16:creationId xmlns:a16="http://schemas.microsoft.com/office/drawing/2014/main" xmlns="" id="{4CA9CC06-FEF1-4E13-B4D7-6C2D78F4547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a:extLst>
            <a:ext uri="{FF2B5EF4-FFF2-40B4-BE49-F238E27FC236}">
              <a16:creationId xmlns:a16="http://schemas.microsoft.com/office/drawing/2014/main" xmlns="" id="{B0EF175F-F53C-454D-A836-F41A9898FEC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a:extLst>
            <a:ext uri="{FF2B5EF4-FFF2-40B4-BE49-F238E27FC236}">
              <a16:creationId xmlns:a16="http://schemas.microsoft.com/office/drawing/2014/main" xmlns="" id="{07687B8C-711A-424B-B379-CDD678D3862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a:extLst>
            <a:ext uri="{FF2B5EF4-FFF2-40B4-BE49-F238E27FC236}">
              <a16:creationId xmlns:a16="http://schemas.microsoft.com/office/drawing/2014/main" xmlns="" id="{0DE28BFA-17F7-43E3-955B-4D91E58F902E}"/>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a:extLst>
            <a:ext uri="{FF2B5EF4-FFF2-40B4-BE49-F238E27FC236}">
              <a16:creationId xmlns:a16="http://schemas.microsoft.com/office/drawing/2014/main" xmlns="" id="{D4C38FDE-A7FC-4C32-8746-20BC4EB0726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a:extLst>
            <a:ext uri="{FF2B5EF4-FFF2-40B4-BE49-F238E27FC236}">
              <a16:creationId xmlns:a16="http://schemas.microsoft.com/office/drawing/2014/main" xmlns="" id="{DC007D04-A5F3-4266-B0BB-1493D1E08FB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a:extLst>
            <a:ext uri="{FF2B5EF4-FFF2-40B4-BE49-F238E27FC236}">
              <a16:creationId xmlns:a16="http://schemas.microsoft.com/office/drawing/2014/main" xmlns="" id="{70ED330A-387C-4AE8-8B2D-712F0BB1DFC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a:extLst>
            <a:ext uri="{FF2B5EF4-FFF2-40B4-BE49-F238E27FC236}">
              <a16:creationId xmlns:a16="http://schemas.microsoft.com/office/drawing/2014/main" xmlns="" id="{0A777A70-1C3F-4E7E-AFDD-8E1064B155AD}"/>
            </a:ext>
          </a:extLst>
        </xdr:cNvPr>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a:extLst>
            <a:ext uri="{FF2B5EF4-FFF2-40B4-BE49-F238E27FC236}">
              <a16:creationId xmlns:a16="http://schemas.microsoft.com/office/drawing/2014/main" xmlns="" id="{F33B3AB6-E704-465B-A91D-2D5936AB3B59}"/>
            </a:ext>
          </a:extLst>
        </xdr:cNvPr>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a:extLst>
            <a:ext uri="{FF2B5EF4-FFF2-40B4-BE49-F238E27FC236}">
              <a16:creationId xmlns:a16="http://schemas.microsoft.com/office/drawing/2014/main" xmlns="" id="{2C38BC21-4C3F-4491-98CD-ED1759D9413B}"/>
            </a:ext>
          </a:extLst>
        </xdr:cNvPr>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a:extLst>
            <a:ext uri="{FF2B5EF4-FFF2-40B4-BE49-F238E27FC236}">
              <a16:creationId xmlns:a16="http://schemas.microsoft.com/office/drawing/2014/main" xmlns="" id="{B2426E6E-AAC9-4578-AA10-42B1A42A0481}"/>
            </a:ext>
          </a:extLst>
        </xdr:cNvPr>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a:extLst>
            <a:ext uri="{FF2B5EF4-FFF2-40B4-BE49-F238E27FC236}">
              <a16:creationId xmlns:a16="http://schemas.microsoft.com/office/drawing/2014/main" xmlns="" id="{4633C37F-FB66-4158-B98B-5BBACD850DE0}"/>
            </a:ext>
          </a:extLst>
        </xdr:cNvPr>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29" name="【市民会館】&#10;有形固定資産減価償却率平均値テキスト">
          <a:extLst>
            <a:ext uri="{FF2B5EF4-FFF2-40B4-BE49-F238E27FC236}">
              <a16:creationId xmlns:a16="http://schemas.microsoft.com/office/drawing/2014/main" xmlns="" id="{7BC876B4-C3F8-4D82-991F-258513F04046}"/>
            </a:ext>
          </a:extLst>
        </xdr:cNvPr>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a:extLst>
            <a:ext uri="{FF2B5EF4-FFF2-40B4-BE49-F238E27FC236}">
              <a16:creationId xmlns:a16="http://schemas.microsoft.com/office/drawing/2014/main" xmlns="" id="{5DA9F5F5-1E1F-4985-96DF-3C50B1FD01F3}"/>
            </a:ext>
          </a:extLst>
        </xdr:cNvPr>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a:extLst>
            <a:ext uri="{FF2B5EF4-FFF2-40B4-BE49-F238E27FC236}">
              <a16:creationId xmlns:a16="http://schemas.microsoft.com/office/drawing/2014/main" xmlns="" id="{87962C56-9F6D-4312-B2E3-ED01E74E5538}"/>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32" name="フローチャート: 判断 331">
          <a:extLst>
            <a:ext uri="{FF2B5EF4-FFF2-40B4-BE49-F238E27FC236}">
              <a16:creationId xmlns:a16="http://schemas.microsoft.com/office/drawing/2014/main" xmlns="" id="{5C94AEF2-6AB2-4E8B-AC81-EA082D242847}"/>
            </a:ext>
          </a:extLst>
        </xdr:cNvPr>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xmlns="" id="{134380BA-2668-402B-8EDA-DE86A4E7590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xmlns="" id="{B566BBE4-FFD5-4237-9D3D-FFA00BC449B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xmlns="" id="{FF4A7DEE-C7DD-4D0A-85FA-784BE53322C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xmlns="" id="{8C1EFC5E-3F4C-41E4-9822-D64C878C894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xmlns="" id="{D8523105-B2E7-4B06-9A45-E6E73352148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136434</xdr:rowOff>
    </xdr:from>
    <xdr:to>
      <xdr:col>24</xdr:col>
      <xdr:colOff>114300</xdr:colOff>
      <xdr:row>103</xdr:row>
      <xdr:rowOff>66584</xdr:rowOff>
    </xdr:to>
    <xdr:sp macro="" textlink="">
      <xdr:nvSpPr>
        <xdr:cNvPr id="338" name="楕円 337">
          <a:extLst>
            <a:ext uri="{FF2B5EF4-FFF2-40B4-BE49-F238E27FC236}">
              <a16:creationId xmlns:a16="http://schemas.microsoft.com/office/drawing/2014/main" xmlns="" id="{A02FC663-F58C-4934-9D95-9C0347C0D654}"/>
            </a:ext>
          </a:extLst>
        </xdr:cNvPr>
        <xdr:cNvSpPr/>
      </xdr:nvSpPr>
      <xdr:spPr>
        <a:xfrm>
          <a:off x="45847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159311</xdr:rowOff>
    </xdr:from>
    <xdr:ext cx="405111" cy="259045"/>
    <xdr:sp macro="" textlink="">
      <xdr:nvSpPr>
        <xdr:cNvPr id="339" name="【市民会館】&#10;有形固定資産減価償却率該当値テキスト">
          <a:extLst>
            <a:ext uri="{FF2B5EF4-FFF2-40B4-BE49-F238E27FC236}">
              <a16:creationId xmlns:a16="http://schemas.microsoft.com/office/drawing/2014/main" xmlns="" id="{0D13D822-D06D-4071-BB14-8F7B787DD2DA}"/>
            </a:ext>
          </a:extLst>
        </xdr:cNvPr>
        <xdr:cNvSpPr txBox="1"/>
      </xdr:nvSpPr>
      <xdr:spPr>
        <a:xfrm>
          <a:off x="4673600" y="1747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25400</xdr:rowOff>
    </xdr:from>
    <xdr:to>
      <xdr:col>20</xdr:col>
      <xdr:colOff>38100</xdr:colOff>
      <xdr:row>103</xdr:row>
      <xdr:rowOff>127000</xdr:rowOff>
    </xdr:to>
    <xdr:sp macro="" textlink="">
      <xdr:nvSpPr>
        <xdr:cNvPr id="340" name="楕円 339">
          <a:extLst>
            <a:ext uri="{FF2B5EF4-FFF2-40B4-BE49-F238E27FC236}">
              <a16:creationId xmlns:a16="http://schemas.microsoft.com/office/drawing/2014/main" xmlns="" id="{B0709D82-35EE-4B2E-AC6B-729C95EE32A1}"/>
            </a:ext>
          </a:extLst>
        </xdr:cNvPr>
        <xdr:cNvSpPr/>
      </xdr:nvSpPr>
      <xdr:spPr>
        <a:xfrm>
          <a:off x="3746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15784</xdr:rowOff>
    </xdr:from>
    <xdr:to>
      <xdr:col>24</xdr:col>
      <xdr:colOff>63500</xdr:colOff>
      <xdr:row>103</xdr:row>
      <xdr:rowOff>76200</xdr:rowOff>
    </xdr:to>
    <xdr:cxnSp macro="">
      <xdr:nvCxnSpPr>
        <xdr:cNvPr id="341" name="直線コネクタ 340">
          <a:extLst>
            <a:ext uri="{FF2B5EF4-FFF2-40B4-BE49-F238E27FC236}">
              <a16:creationId xmlns:a16="http://schemas.microsoft.com/office/drawing/2014/main" xmlns="" id="{14ADCB6A-D066-43C3-A37F-ECAD792A1E47}"/>
            </a:ext>
          </a:extLst>
        </xdr:cNvPr>
        <xdr:cNvCxnSpPr/>
      </xdr:nvCxnSpPr>
      <xdr:spPr>
        <a:xfrm flipV="1">
          <a:off x="3797300" y="17675134"/>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42" name="n_1aveValue【市民会館】&#10;有形固定資産減価償却率">
          <a:extLst>
            <a:ext uri="{FF2B5EF4-FFF2-40B4-BE49-F238E27FC236}">
              <a16:creationId xmlns:a16="http://schemas.microsoft.com/office/drawing/2014/main" xmlns="" id="{7E536003-5088-4E45-9C1C-0D98EA3E35B1}"/>
            </a:ext>
          </a:extLst>
        </xdr:cNvPr>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43" name="n_2aveValue【市民会館】&#10;有形固定資産減価償却率">
          <a:extLst>
            <a:ext uri="{FF2B5EF4-FFF2-40B4-BE49-F238E27FC236}">
              <a16:creationId xmlns:a16="http://schemas.microsoft.com/office/drawing/2014/main" xmlns="" id="{0F1C28CF-34D9-4FAD-AD98-32BEAFC4B280}"/>
            </a:ext>
          </a:extLst>
        </xdr:cNvPr>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143527</xdr:rowOff>
    </xdr:from>
    <xdr:ext cx="405111" cy="259045"/>
    <xdr:sp macro="" textlink="">
      <xdr:nvSpPr>
        <xdr:cNvPr id="344" name="n_1mainValue【市民会館】&#10;有形固定資産減価償却率">
          <a:extLst>
            <a:ext uri="{FF2B5EF4-FFF2-40B4-BE49-F238E27FC236}">
              <a16:creationId xmlns:a16="http://schemas.microsoft.com/office/drawing/2014/main" xmlns="" id="{A0BCFC2B-38B2-49EA-8351-27B5366E7A88}"/>
            </a:ext>
          </a:extLst>
        </xdr:cNvPr>
        <xdr:cNvSpPr txBox="1"/>
      </xdr:nvSpPr>
      <xdr:spPr>
        <a:xfrm>
          <a:off x="3582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a:extLst>
            <a:ext uri="{FF2B5EF4-FFF2-40B4-BE49-F238E27FC236}">
              <a16:creationId xmlns:a16="http://schemas.microsoft.com/office/drawing/2014/main" xmlns="" id="{E5A744C0-1F53-4C22-AB36-802BEB82A5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a:extLst>
            <a:ext uri="{FF2B5EF4-FFF2-40B4-BE49-F238E27FC236}">
              <a16:creationId xmlns:a16="http://schemas.microsoft.com/office/drawing/2014/main" xmlns="" id="{CEA4BA7A-C44D-4159-B5B7-490996DBB16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a:extLst>
            <a:ext uri="{FF2B5EF4-FFF2-40B4-BE49-F238E27FC236}">
              <a16:creationId xmlns:a16="http://schemas.microsoft.com/office/drawing/2014/main" xmlns="" id="{86C9486F-C75F-44C3-9AF0-A4D8602346E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a:extLst>
            <a:ext uri="{FF2B5EF4-FFF2-40B4-BE49-F238E27FC236}">
              <a16:creationId xmlns:a16="http://schemas.microsoft.com/office/drawing/2014/main" xmlns="" id="{BAA46A7A-6EA8-417B-9D26-84EF71411F2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a:extLst>
            <a:ext uri="{FF2B5EF4-FFF2-40B4-BE49-F238E27FC236}">
              <a16:creationId xmlns:a16="http://schemas.microsoft.com/office/drawing/2014/main" xmlns="" id="{FD215DE2-4348-4D27-96AD-4D2046CCDB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a:extLst>
            <a:ext uri="{FF2B5EF4-FFF2-40B4-BE49-F238E27FC236}">
              <a16:creationId xmlns:a16="http://schemas.microsoft.com/office/drawing/2014/main" xmlns="" id="{CFD240A3-68DC-4BBA-865D-292834213EB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a:extLst>
            <a:ext uri="{FF2B5EF4-FFF2-40B4-BE49-F238E27FC236}">
              <a16:creationId xmlns:a16="http://schemas.microsoft.com/office/drawing/2014/main" xmlns="" id="{9BFE2D1A-88D8-4D86-A827-EE821242CEA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a:extLst>
            <a:ext uri="{FF2B5EF4-FFF2-40B4-BE49-F238E27FC236}">
              <a16:creationId xmlns:a16="http://schemas.microsoft.com/office/drawing/2014/main" xmlns="" id="{032BFB3E-1ED2-4B6D-9E52-8AAB0B9F323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a:extLst>
            <a:ext uri="{FF2B5EF4-FFF2-40B4-BE49-F238E27FC236}">
              <a16:creationId xmlns:a16="http://schemas.microsoft.com/office/drawing/2014/main" xmlns="" id="{0472FD60-23E7-4975-AFDC-8F52793677A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a:extLst>
            <a:ext uri="{FF2B5EF4-FFF2-40B4-BE49-F238E27FC236}">
              <a16:creationId xmlns:a16="http://schemas.microsoft.com/office/drawing/2014/main" xmlns="" id="{87B2B792-FB07-464A-90C6-993E8C294DD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a:extLst>
            <a:ext uri="{FF2B5EF4-FFF2-40B4-BE49-F238E27FC236}">
              <a16:creationId xmlns:a16="http://schemas.microsoft.com/office/drawing/2014/main" xmlns="" id="{53C3D695-E1A9-4951-B651-5219DEE1372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a:extLst>
            <a:ext uri="{FF2B5EF4-FFF2-40B4-BE49-F238E27FC236}">
              <a16:creationId xmlns:a16="http://schemas.microsoft.com/office/drawing/2014/main" xmlns="" id="{9A1D3B9E-3539-4FF8-8984-10120BA33B2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a:extLst>
            <a:ext uri="{FF2B5EF4-FFF2-40B4-BE49-F238E27FC236}">
              <a16:creationId xmlns:a16="http://schemas.microsoft.com/office/drawing/2014/main" xmlns="" id="{180DCF9A-598C-411A-BB2C-87F8F5DAB78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a:extLst>
            <a:ext uri="{FF2B5EF4-FFF2-40B4-BE49-F238E27FC236}">
              <a16:creationId xmlns:a16="http://schemas.microsoft.com/office/drawing/2014/main" xmlns="" id="{A1873EA6-DD83-429C-8CBB-5EEF5CE3471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a:extLst>
            <a:ext uri="{FF2B5EF4-FFF2-40B4-BE49-F238E27FC236}">
              <a16:creationId xmlns:a16="http://schemas.microsoft.com/office/drawing/2014/main" xmlns="" id="{4D399D18-68F4-4C3A-BB08-F569FFD7259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a:extLst>
            <a:ext uri="{FF2B5EF4-FFF2-40B4-BE49-F238E27FC236}">
              <a16:creationId xmlns:a16="http://schemas.microsoft.com/office/drawing/2014/main" xmlns="" id="{F41892A5-B3DF-421D-9FD1-F20EAA3793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a:extLst>
            <a:ext uri="{FF2B5EF4-FFF2-40B4-BE49-F238E27FC236}">
              <a16:creationId xmlns:a16="http://schemas.microsoft.com/office/drawing/2014/main" xmlns="" id="{07DF6DDD-F748-449E-89E9-9309023FAE3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a:extLst>
            <a:ext uri="{FF2B5EF4-FFF2-40B4-BE49-F238E27FC236}">
              <a16:creationId xmlns:a16="http://schemas.microsoft.com/office/drawing/2014/main" xmlns="" id="{24A2CE84-ADDE-4F99-A591-FA22E41318A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a:extLst>
            <a:ext uri="{FF2B5EF4-FFF2-40B4-BE49-F238E27FC236}">
              <a16:creationId xmlns:a16="http://schemas.microsoft.com/office/drawing/2014/main" xmlns="" id="{197F1081-0982-4701-8593-159037BC47F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a:extLst>
            <a:ext uri="{FF2B5EF4-FFF2-40B4-BE49-F238E27FC236}">
              <a16:creationId xmlns:a16="http://schemas.microsoft.com/office/drawing/2014/main" xmlns="" id="{2309246B-D8D8-4133-96A4-82D77804C43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a:extLst>
            <a:ext uri="{FF2B5EF4-FFF2-40B4-BE49-F238E27FC236}">
              <a16:creationId xmlns:a16="http://schemas.microsoft.com/office/drawing/2014/main" xmlns="" id="{0B94AA38-90DA-48A9-92CF-2BB6BC35055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a:extLst>
            <a:ext uri="{FF2B5EF4-FFF2-40B4-BE49-F238E27FC236}">
              <a16:creationId xmlns:a16="http://schemas.microsoft.com/office/drawing/2014/main" xmlns="" id="{94AE05A2-E753-4403-950F-736FB18C0B5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a:extLst>
            <a:ext uri="{FF2B5EF4-FFF2-40B4-BE49-F238E27FC236}">
              <a16:creationId xmlns:a16="http://schemas.microsoft.com/office/drawing/2014/main" xmlns="" id="{86D1E17F-1D85-42B9-9D58-5772E687DA2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a:extLst>
            <a:ext uri="{FF2B5EF4-FFF2-40B4-BE49-F238E27FC236}">
              <a16:creationId xmlns:a16="http://schemas.microsoft.com/office/drawing/2014/main" xmlns="" id="{DE37D019-78CC-43D7-9289-7E382BF69E2C}"/>
            </a:ext>
          </a:extLst>
        </xdr:cNvPr>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a:extLst>
            <a:ext uri="{FF2B5EF4-FFF2-40B4-BE49-F238E27FC236}">
              <a16:creationId xmlns:a16="http://schemas.microsoft.com/office/drawing/2014/main" xmlns="" id="{114B6E0D-1C0D-4B2E-BF37-0DCA8EDEE8E8}"/>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a:extLst>
            <a:ext uri="{FF2B5EF4-FFF2-40B4-BE49-F238E27FC236}">
              <a16:creationId xmlns:a16="http://schemas.microsoft.com/office/drawing/2014/main" xmlns="" id="{CE7E5EE5-9B18-48A8-8266-ABCEBB86C55D}"/>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a:extLst>
            <a:ext uri="{FF2B5EF4-FFF2-40B4-BE49-F238E27FC236}">
              <a16:creationId xmlns:a16="http://schemas.microsoft.com/office/drawing/2014/main" xmlns="" id="{203C8E4F-A93D-4DE2-AFD3-28D29251DC4D}"/>
            </a:ext>
          </a:extLst>
        </xdr:cNvPr>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a:extLst>
            <a:ext uri="{FF2B5EF4-FFF2-40B4-BE49-F238E27FC236}">
              <a16:creationId xmlns:a16="http://schemas.microsoft.com/office/drawing/2014/main" xmlns="" id="{6F65DFCD-583E-4F43-A81B-5814999E8B43}"/>
            </a:ext>
          </a:extLst>
        </xdr:cNvPr>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73" name="【市民会館】&#10;一人当たり面積平均値テキスト">
          <a:extLst>
            <a:ext uri="{FF2B5EF4-FFF2-40B4-BE49-F238E27FC236}">
              <a16:creationId xmlns:a16="http://schemas.microsoft.com/office/drawing/2014/main" xmlns="" id="{5547876E-EA87-4A4C-B8CF-86EAD1467242}"/>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a:extLst>
            <a:ext uri="{FF2B5EF4-FFF2-40B4-BE49-F238E27FC236}">
              <a16:creationId xmlns:a16="http://schemas.microsoft.com/office/drawing/2014/main" xmlns="" id="{87357E4C-1217-47F0-B6AC-F63C39EA61EC}"/>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a:extLst>
            <a:ext uri="{FF2B5EF4-FFF2-40B4-BE49-F238E27FC236}">
              <a16:creationId xmlns:a16="http://schemas.microsoft.com/office/drawing/2014/main" xmlns="" id="{A214D826-D4C8-4A69-A8DB-D69787945DCC}"/>
            </a:ext>
          </a:extLst>
        </xdr:cNvPr>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76" name="フローチャート: 判断 375">
          <a:extLst>
            <a:ext uri="{FF2B5EF4-FFF2-40B4-BE49-F238E27FC236}">
              <a16:creationId xmlns:a16="http://schemas.microsoft.com/office/drawing/2014/main" xmlns="" id="{D524F29E-96A4-4423-908F-AF96407777D6}"/>
            </a:ext>
          </a:extLst>
        </xdr:cNvPr>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4B2E2731-54A9-480C-9EB5-41EE7483B55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xmlns="" id="{4E42F863-009B-4330-B09A-F4576CC01E6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xmlns="" id="{A894C276-AAC3-4A36-8BEE-66850681367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xmlns="" id="{BFEC2336-E02F-44B1-9F71-E9159428F62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xmlns="" id="{A2C3DAE4-3721-4782-A869-82FDB459E48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382" name="楕円 381">
          <a:extLst>
            <a:ext uri="{FF2B5EF4-FFF2-40B4-BE49-F238E27FC236}">
              <a16:creationId xmlns:a16="http://schemas.microsoft.com/office/drawing/2014/main" xmlns="" id="{0B12A110-93AF-4C9D-8033-4AD839BB7B36}"/>
            </a:ext>
          </a:extLst>
        </xdr:cNvPr>
        <xdr:cNvSpPr/>
      </xdr:nvSpPr>
      <xdr:spPr>
        <a:xfrm>
          <a:off x="10426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156227</xdr:rowOff>
    </xdr:from>
    <xdr:ext cx="469744" cy="259045"/>
    <xdr:sp macro="" textlink="">
      <xdr:nvSpPr>
        <xdr:cNvPr id="383" name="【市民会館】&#10;一人当たり面積該当値テキスト">
          <a:extLst>
            <a:ext uri="{FF2B5EF4-FFF2-40B4-BE49-F238E27FC236}">
              <a16:creationId xmlns:a16="http://schemas.microsoft.com/office/drawing/2014/main" xmlns="" id="{C0E2BB69-1BEA-40F1-ACF4-39F1DD7763A6}"/>
            </a:ext>
          </a:extLst>
        </xdr:cNvPr>
        <xdr:cNvSpPr txBox="1"/>
      </xdr:nvSpPr>
      <xdr:spPr>
        <a:xfrm>
          <a:off x="10515600"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33020</xdr:rowOff>
    </xdr:from>
    <xdr:to>
      <xdr:col>50</xdr:col>
      <xdr:colOff>165100</xdr:colOff>
      <xdr:row>107</xdr:row>
      <xdr:rowOff>134620</xdr:rowOff>
    </xdr:to>
    <xdr:sp macro="" textlink="">
      <xdr:nvSpPr>
        <xdr:cNvPr id="384" name="楕円 383">
          <a:extLst>
            <a:ext uri="{FF2B5EF4-FFF2-40B4-BE49-F238E27FC236}">
              <a16:creationId xmlns:a16="http://schemas.microsoft.com/office/drawing/2014/main" xmlns="" id="{E96F0A84-EF0E-4FC3-ACAF-A62B6930D6E0}"/>
            </a:ext>
          </a:extLst>
        </xdr:cNvPr>
        <xdr:cNvSpPr/>
      </xdr:nvSpPr>
      <xdr:spPr>
        <a:xfrm>
          <a:off x="9588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57150</xdr:rowOff>
    </xdr:from>
    <xdr:to>
      <xdr:col>55</xdr:col>
      <xdr:colOff>0</xdr:colOff>
      <xdr:row>107</xdr:row>
      <xdr:rowOff>83820</xdr:rowOff>
    </xdr:to>
    <xdr:cxnSp macro="">
      <xdr:nvCxnSpPr>
        <xdr:cNvPr id="385" name="直線コネクタ 384">
          <a:extLst>
            <a:ext uri="{FF2B5EF4-FFF2-40B4-BE49-F238E27FC236}">
              <a16:creationId xmlns:a16="http://schemas.microsoft.com/office/drawing/2014/main" xmlns="" id="{9DA6DD60-C24E-460E-BC49-7509C7EA27F0}"/>
            </a:ext>
          </a:extLst>
        </xdr:cNvPr>
        <xdr:cNvCxnSpPr/>
      </xdr:nvCxnSpPr>
      <xdr:spPr>
        <a:xfrm flipV="1">
          <a:off x="9639300" y="184023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386" name="n_1aveValue【市民会館】&#10;一人当たり面積">
          <a:extLst>
            <a:ext uri="{FF2B5EF4-FFF2-40B4-BE49-F238E27FC236}">
              <a16:creationId xmlns:a16="http://schemas.microsoft.com/office/drawing/2014/main" xmlns="" id="{E0E166B0-6FA8-4394-A851-B79D285D17C7}"/>
            </a:ext>
          </a:extLst>
        </xdr:cNvPr>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87" name="n_2aveValue【市民会館】&#10;一人当たり面積">
          <a:extLst>
            <a:ext uri="{FF2B5EF4-FFF2-40B4-BE49-F238E27FC236}">
              <a16:creationId xmlns:a16="http://schemas.microsoft.com/office/drawing/2014/main" xmlns="" id="{A04000B3-78FC-4FED-A01C-93FBDDC26415}"/>
            </a:ext>
          </a:extLst>
        </xdr:cNvPr>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125747</xdr:rowOff>
    </xdr:from>
    <xdr:ext cx="469744" cy="259045"/>
    <xdr:sp macro="" textlink="">
      <xdr:nvSpPr>
        <xdr:cNvPr id="388" name="n_1mainValue【市民会館】&#10;一人当たり面積">
          <a:extLst>
            <a:ext uri="{FF2B5EF4-FFF2-40B4-BE49-F238E27FC236}">
              <a16:creationId xmlns:a16="http://schemas.microsoft.com/office/drawing/2014/main" xmlns="" id="{52A3AC48-F1FA-48CD-BD8B-4A16054CC58B}"/>
            </a:ext>
          </a:extLst>
        </xdr:cNvPr>
        <xdr:cNvSpPr txBox="1"/>
      </xdr:nvSpPr>
      <xdr:spPr>
        <a:xfrm>
          <a:off x="9391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xmlns="" id="{369B27A4-EDF5-432B-A424-952D936DA18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xmlns="" id="{34A0CA84-4B17-42A9-B193-1BE6F87DD9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xmlns="" id="{56F4B42F-09B8-4C49-B266-227ACCF6B4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xmlns="" id="{59F3650C-A56B-47C3-A38D-C1A49C52E23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xmlns="" id="{9195E443-53AE-432F-A608-1792816F62F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xmlns="" id="{C2186375-FB6F-4A1D-B97D-E8C4C318818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xmlns="" id="{FEB7C86D-E4D2-438D-B190-DAF74460E62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xmlns="" id="{BCF2D4E0-A9E5-4B16-9A84-1062414CD97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xmlns="" id="{49FD05A0-B830-4728-9310-B5FF492657E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xmlns="" id="{DB160D5D-A1CD-4A4F-BDF8-04A80105593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xmlns="" id="{BC974DD3-9C07-48DC-BDD3-775712F15C7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a:extLst>
            <a:ext uri="{FF2B5EF4-FFF2-40B4-BE49-F238E27FC236}">
              <a16:creationId xmlns:a16="http://schemas.microsoft.com/office/drawing/2014/main" xmlns="" id="{EAC0203C-A2EA-4A79-93A9-EE841BA44DC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xmlns="" id="{126F99CB-6295-4D11-B63A-F187FB043D4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xmlns="" id="{B26F1D6E-53FB-4E9E-8C2C-8444B35837A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xmlns="" id="{82C371BA-53D5-4465-85BA-0B76CDD50DA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xmlns="" id="{C89F12F8-A2EC-40FD-83E4-D665258A755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xmlns="" id="{386508BC-8082-4B09-98C5-C50D4A97287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xmlns="" id="{C9AF6E02-F1DD-4FF7-8565-B721C4145A4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xmlns="" id="{EFC4A6A9-1B62-487A-A3C3-C252F71E747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xmlns="" id="{CEE3F714-6B32-43A9-AEDF-5222E5007AF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xmlns="" id="{2016FA5B-BA2D-4B0A-9083-667CD7E146C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a:extLst>
            <a:ext uri="{FF2B5EF4-FFF2-40B4-BE49-F238E27FC236}">
              <a16:creationId xmlns:a16="http://schemas.microsoft.com/office/drawing/2014/main" xmlns="" id="{47AD8E4C-F62D-4101-9361-71EA71E9E27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xmlns="" id="{8494A8E8-22A3-45E8-AF81-F614BAA5BA6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a:extLst>
            <a:ext uri="{FF2B5EF4-FFF2-40B4-BE49-F238E27FC236}">
              <a16:creationId xmlns:a16="http://schemas.microsoft.com/office/drawing/2014/main" xmlns="" id="{20BCB0D1-1774-478D-B11E-DD541136C66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xmlns="" id="{5869F777-386D-416D-8FD8-223AC895EC3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4" name="直線コネクタ 413">
          <a:extLst>
            <a:ext uri="{FF2B5EF4-FFF2-40B4-BE49-F238E27FC236}">
              <a16:creationId xmlns:a16="http://schemas.microsoft.com/office/drawing/2014/main" xmlns="" id="{5AE370DE-E02E-485D-AEC3-7DCC638DD34D}"/>
            </a:ext>
          </a:extLst>
        </xdr:cNvPr>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5" name="【一般廃棄物処理施設】&#10;有形固定資産減価償却率最小値テキスト">
          <a:extLst>
            <a:ext uri="{FF2B5EF4-FFF2-40B4-BE49-F238E27FC236}">
              <a16:creationId xmlns:a16="http://schemas.microsoft.com/office/drawing/2014/main" xmlns="" id="{DC8AC9E2-9201-425F-90AD-4FCB0DD1C134}"/>
            </a:ext>
          </a:extLst>
        </xdr:cNvPr>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6" name="直線コネクタ 415">
          <a:extLst>
            <a:ext uri="{FF2B5EF4-FFF2-40B4-BE49-F238E27FC236}">
              <a16:creationId xmlns:a16="http://schemas.microsoft.com/office/drawing/2014/main" xmlns="" id="{0B8FC529-92BB-4350-A17A-F6AFB67C33F0}"/>
            </a:ext>
          </a:extLst>
        </xdr:cNvPr>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7" name="【一般廃棄物処理施設】&#10;有形固定資産減価償却率最大値テキスト">
          <a:extLst>
            <a:ext uri="{FF2B5EF4-FFF2-40B4-BE49-F238E27FC236}">
              <a16:creationId xmlns:a16="http://schemas.microsoft.com/office/drawing/2014/main" xmlns="" id="{815C99F7-E214-4698-8B90-4C544BBE1DCE}"/>
            </a:ext>
          </a:extLst>
        </xdr:cNvPr>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8" name="直線コネクタ 417">
          <a:extLst>
            <a:ext uri="{FF2B5EF4-FFF2-40B4-BE49-F238E27FC236}">
              <a16:creationId xmlns:a16="http://schemas.microsoft.com/office/drawing/2014/main" xmlns="" id="{D1603B9E-568E-4425-B6B5-FC543FB88E08}"/>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xmlns="" id="{681D815F-AFC3-4D57-9A08-FCB2F9D39B13}"/>
            </a:ext>
          </a:extLst>
        </xdr:cNvPr>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0" name="フローチャート: 判断 419">
          <a:extLst>
            <a:ext uri="{FF2B5EF4-FFF2-40B4-BE49-F238E27FC236}">
              <a16:creationId xmlns:a16="http://schemas.microsoft.com/office/drawing/2014/main" xmlns="" id="{5AAC1ADA-EA03-4DC0-A407-61E58223CF5D}"/>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1" name="フローチャート: 判断 420">
          <a:extLst>
            <a:ext uri="{FF2B5EF4-FFF2-40B4-BE49-F238E27FC236}">
              <a16:creationId xmlns:a16="http://schemas.microsoft.com/office/drawing/2014/main" xmlns="" id="{0A67D99D-886F-4249-A705-102DA073874C}"/>
            </a:ext>
          </a:extLst>
        </xdr:cNvPr>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22" name="フローチャート: 判断 421">
          <a:extLst>
            <a:ext uri="{FF2B5EF4-FFF2-40B4-BE49-F238E27FC236}">
              <a16:creationId xmlns:a16="http://schemas.microsoft.com/office/drawing/2014/main" xmlns="" id="{B48A1B37-606B-49BD-B983-C9BE548FD17F}"/>
            </a:ext>
          </a:extLst>
        </xdr:cNvPr>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xmlns="" id="{36E8AC19-02B0-48EE-9E0A-2FC159D75DE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xmlns="" id="{BB635EE1-42F0-4608-83DA-91523885B2E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4797577D-74A8-4A9D-AD16-60257D98BFC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250AC43E-50B4-4A03-919E-15ABFBFEB10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DA6675CB-EDEE-421D-A5A1-72BA0C956CE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28" name="楕円 427">
          <a:extLst>
            <a:ext uri="{FF2B5EF4-FFF2-40B4-BE49-F238E27FC236}">
              <a16:creationId xmlns:a16="http://schemas.microsoft.com/office/drawing/2014/main" xmlns="" id="{65A5D1DD-AB5B-4E16-A83B-B655232DC80D}"/>
            </a:ext>
          </a:extLst>
        </xdr:cNvPr>
        <xdr:cNvSpPr/>
      </xdr:nvSpPr>
      <xdr:spPr>
        <a:xfrm>
          <a:off x="162687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147518</xdr:rowOff>
    </xdr:from>
    <xdr:ext cx="405111" cy="259045"/>
    <xdr:sp macro="" textlink="">
      <xdr:nvSpPr>
        <xdr:cNvPr id="429" name="【一般廃棄物処理施設】&#10;有形固定資産減価償却率該当値テキスト">
          <a:extLst>
            <a:ext uri="{FF2B5EF4-FFF2-40B4-BE49-F238E27FC236}">
              <a16:creationId xmlns:a16="http://schemas.microsoft.com/office/drawing/2014/main" xmlns="" id="{6DCA21B3-5E2C-4FEC-A949-A7F9BDE9064E}"/>
            </a:ext>
          </a:extLst>
        </xdr:cNvPr>
        <xdr:cNvSpPr txBox="1"/>
      </xdr:nvSpPr>
      <xdr:spPr>
        <a:xfrm>
          <a:off x="16357600"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907</xdr:rowOff>
    </xdr:from>
    <xdr:to>
      <xdr:col>81</xdr:col>
      <xdr:colOff>101600</xdr:colOff>
      <xdr:row>34</xdr:row>
      <xdr:rowOff>102507</xdr:rowOff>
    </xdr:to>
    <xdr:sp macro="" textlink="">
      <xdr:nvSpPr>
        <xdr:cNvPr id="430" name="楕円 429">
          <a:extLst>
            <a:ext uri="{FF2B5EF4-FFF2-40B4-BE49-F238E27FC236}">
              <a16:creationId xmlns:a16="http://schemas.microsoft.com/office/drawing/2014/main" xmlns="" id="{C35B0624-077C-46F8-A817-42031CCB9642}"/>
            </a:ext>
          </a:extLst>
        </xdr:cNvPr>
        <xdr:cNvSpPr/>
      </xdr:nvSpPr>
      <xdr:spPr>
        <a:xfrm>
          <a:off x="15430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51707</xdr:rowOff>
    </xdr:from>
    <xdr:to>
      <xdr:col>85</xdr:col>
      <xdr:colOff>127000</xdr:colOff>
      <xdr:row>38</xdr:row>
      <xdr:rowOff>48441</xdr:rowOff>
    </xdr:to>
    <xdr:cxnSp macro="">
      <xdr:nvCxnSpPr>
        <xdr:cNvPr id="431" name="直線コネクタ 430">
          <a:extLst>
            <a:ext uri="{FF2B5EF4-FFF2-40B4-BE49-F238E27FC236}">
              <a16:creationId xmlns:a16="http://schemas.microsoft.com/office/drawing/2014/main" xmlns="" id="{9F446AA6-B70D-4E74-BF7D-8E7A66E874EA}"/>
            </a:ext>
          </a:extLst>
        </xdr:cNvPr>
        <xdr:cNvCxnSpPr/>
      </xdr:nvCxnSpPr>
      <xdr:spPr>
        <a:xfrm>
          <a:off x="15481300" y="5881007"/>
          <a:ext cx="838200" cy="68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32" name="n_1aveValue【一般廃棄物処理施設】&#10;有形固定資産減価償却率">
          <a:extLst>
            <a:ext uri="{FF2B5EF4-FFF2-40B4-BE49-F238E27FC236}">
              <a16:creationId xmlns:a16="http://schemas.microsoft.com/office/drawing/2014/main" xmlns="" id="{A4FA50CA-0EF5-4726-B731-FFD1406EC925}"/>
            </a:ext>
          </a:extLst>
        </xdr:cNvPr>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33" name="n_2aveValue【一般廃棄物処理施設】&#10;有形固定資産減価償却率">
          <a:extLst>
            <a:ext uri="{FF2B5EF4-FFF2-40B4-BE49-F238E27FC236}">
              <a16:creationId xmlns:a16="http://schemas.microsoft.com/office/drawing/2014/main" xmlns="" id="{640572AD-460D-4FA6-A2E2-3E2CA3B86656}"/>
            </a:ext>
          </a:extLst>
        </xdr:cNvPr>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119034</xdr:rowOff>
    </xdr:from>
    <xdr:ext cx="405111" cy="259045"/>
    <xdr:sp macro="" textlink="">
      <xdr:nvSpPr>
        <xdr:cNvPr id="434" name="n_1mainValue【一般廃棄物処理施設】&#10;有形固定資産減価償却率">
          <a:extLst>
            <a:ext uri="{FF2B5EF4-FFF2-40B4-BE49-F238E27FC236}">
              <a16:creationId xmlns:a16="http://schemas.microsoft.com/office/drawing/2014/main" xmlns="" id="{11513A3D-590B-41C7-86AE-7C61684EB415}"/>
            </a:ext>
          </a:extLst>
        </xdr:cNvPr>
        <xdr:cNvSpPr txBox="1"/>
      </xdr:nvSpPr>
      <xdr:spPr>
        <a:xfrm>
          <a:off x="152660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a:extLst>
            <a:ext uri="{FF2B5EF4-FFF2-40B4-BE49-F238E27FC236}">
              <a16:creationId xmlns:a16="http://schemas.microsoft.com/office/drawing/2014/main" xmlns="" id="{7CA00031-C186-4D74-A0EF-0FD20E6FA7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a:extLst>
            <a:ext uri="{FF2B5EF4-FFF2-40B4-BE49-F238E27FC236}">
              <a16:creationId xmlns:a16="http://schemas.microsoft.com/office/drawing/2014/main" xmlns="" id="{1F3C8B37-5555-40B8-B341-7EDA4F3C25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a:extLst>
            <a:ext uri="{FF2B5EF4-FFF2-40B4-BE49-F238E27FC236}">
              <a16:creationId xmlns:a16="http://schemas.microsoft.com/office/drawing/2014/main" xmlns="" id="{F0F1E8DC-CA24-4B79-AC73-F29A146CB34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a:extLst>
            <a:ext uri="{FF2B5EF4-FFF2-40B4-BE49-F238E27FC236}">
              <a16:creationId xmlns:a16="http://schemas.microsoft.com/office/drawing/2014/main" xmlns="" id="{475D4D3D-16CC-406E-A289-915177DAD7E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a:extLst>
            <a:ext uri="{FF2B5EF4-FFF2-40B4-BE49-F238E27FC236}">
              <a16:creationId xmlns:a16="http://schemas.microsoft.com/office/drawing/2014/main" xmlns="" id="{85C765CD-2C61-4A7A-A3E1-82500E21E34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a:extLst>
            <a:ext uri="{FF2B5EF4-FFF2-40B4-BE49-F238E27FC236}">
              <a16:creationId xmlns:a16="http://schemas.microsoft.com/office/drawing/2014/main" xmlns="" id="{FA1FF928-A991-4E57-A974-5395B00C5C3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a:extLst>
            <a:ext uri="{FF2B5EF4-FFF2-40B4-BE49-F238E27FC236}">
              <a16:creationId xmlns:a16="http://schemas.microsoft.com/office/drawing/2014/main" xmlns="" id="{B7A6245C-8824-4C74-A761-14FBA6827B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a:extLst>
            <a:ext uri="{FF2B5EF4-FFF2-40B4-BE49-F238E27FC236}">
              <a16:creationId xmlns:a16="http://schemas.microsoft.com/office/drawing/2014/main" xmlns="" id="{A8B788B7-4C15-4AD6-8157-45AF52EDD52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a:extLst>
            <a:ext uri="{FF2B5EF4-FFF2-40B4-BE49-F238E27FC236}">
              <a16:creationId xmlns:a16="http://schemas.microsoft.com/office/drawing/2014/main" xmlns="" id="{1E85EC9C-6F49-43E7-ABD7-D8B7ED5B165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a:extLst>
            <a:ext uri="{FF2B5EF4-FFF2-40B4-BE49-F238E27FC236}">
              <a16:creationId xmlns:a16="http://schemas.microsoft.com/office/drawing/2014/main" xmlns="" id="{88D4806A-9569-41E1-8B74-E973626DA3F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a:extLst>
            <a:ext uri="{FF2B5EF4-FFF2-40B4-BE49-F238E27FC236}">
              <a16:creationId xmlns:a16="http://schemas.microsoft.com/office/drawing/2014/main" xmlns="" id="{72D4D4F5-0D84-4BB9-81DD-1CB3D4C1377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a:extLst>
            <a:ext uri="{FF2B5EF4-FFF2-40B4-BE49-F238E27FC236}">
              <a16:creationId xmlns:a16="http://schemas.microsoft.com/office/drawing/2014/main" xmlns="" id="{9E4DD76C-73F5-4E9F-83F9-DCB6737E833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a:extLst>
            <a:ext uri="{FF2B5EF4-FFF2-40B4-BE49-F238E27FC236}">
              <a16:creationId xmlns:a16="http://schemas.microsoft.com/office/drawing/2014/main" xmlns="" id="{D86E4179-EF51-4732-BE3F-7102DE8ECF0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8" name="テキスト ボックス 447">
          <a:extLst>
            <a:ext uri="{FF2B5EF4-FFF2-40B4-BE49-F238E27FC236}">
              <a16:creationId xmlns:a16="http://schemas.microsoft.com/office/drawing/2014/main" xmlns="" id="{95AA7FFA-8912-4513-981C-E2B8BF6B224E}"/>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a:extLst>
            <a:ext uri="{FF2B5EF4-FFF2-40B4-BE49-F238E27FC236}">
              <a16:creationId xmlns:a16="http://schemas.microsoft.com/office/drawing/2014/main" xmlns="" id="{780B82DD-C418-476F-A832-48B0D60DDAE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a:extLst>
            <a:ext uri="{FF2B5EF4-FFF2-40B4-BE49-F238E27FC236}">
              <a16:creationId xmlns:a16="http://schemas.microsoft.com/office/drawing/2014/main" xmlns="" id="{FE6BFC57-377B-419C-A9C9-42C9DBC8953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a:extLst>
            <a:ext uri="{FF2B5EF4-FFF2-40B4-BE49-F238E27FC236}">
              <a16:creationId xmlns:a16="http://schemas.microsoft.com/office/drawing/2014/main" xmlns="" id="{F8A5F22F-5737-409B-8E92-B3E291F128D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a:extLst>
            <a:ext uri="{FF2B5EF4-FFF2-40B4-BE49-F238E27FC236}">
              <a16:creationId xmlns:a16="http://schemas.microsoft.com/office/drawing/2014/main" xmlns="" id="{181271BB-AE43-48E7-90E6-9D697BC30D8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a:extLst>
            <a:ext uri="{FF2B5EF4-FFF2-40B4-BE49-F238E27FC236}">
              <a16:creationId xmlns:a16="http://schemas.microsoft.com/office/drawing/2014/main" xmlns="" id="{62F65B87-8488-410E-A38F-F5D977E7B4E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a:extLst>
            <a:ext uri="{FF2B5EF4-FFF2-40B4-BE49-F238E27FC236}">
              <a16:creationId xmlns:a16="http://schemas.microsoft.com/office/drawing/2014/main" xmlns="" id="{DC84A421-612D-4D63-82CD-9ECA150E810B}"/>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a:extLst>
            <a:ext uri="{FF2B5EF4-FFF2-40B4-BE49-F238E27FC236}">
              <a16:creationId xmlns:a16="http://schemas.microsoft.com/office/drawing/2014/main" xmlns="" id="{A6D7B451-8B62-42CA-95E1-CA4D6EA85AD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a:extLst>
            <a:ext uri="{FF2B5EF4-FFF2-40B4-BE49-F238E27FC236}">
              <a16:creationId xmlns:a16="http://schemas.microsoft.com/office/drawing/2014/main" xmlns="" id="{538E88A3-1B4D-4018-97C0-03AB01B4E4B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a:extLst>
            <a:ext uri="{FF2B5EF4-FFF2-40B4-BE49-F238E27FC236}">
              <a16:creationId xmlns:a16="http://schemas.microsoft.com/office/drawing/2014/main" xmlns="" id="{07519DC6-4F18-4E7E-891A-35849846220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8" name="直線コネクタ 457">
          <a:extLst>
            <a:ext uri="{FF2B5EF4-FFF2-40B4-BE49-F238E27FC236}">
              <a16:creationId xmlns:a16="http://schemas.microsoft.com/office/drawing/2014/main" xmlns="" id="{4FCD2C6B-E114-4A63-81AE-36B7A03A462E}"/>
            </a:ext>
          </a:extLst>
        </xdr:cNvPr>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59" name="【一般廃棄物処理施設】&#10;一人当たり有形固定資産（償却資産）額最小値テキスト">
          <a:extLst>
            <a:ext uri="{FF2B5EF4-FFF2-40B4-BE49-F238E27FC236}">
              <a16:creationId xmlns:a16="http://schemas.microsoft.com/office/drawing/2014/main" xmlns="" id="{847A2F38-6DCD-459D-94E1-CBDB355C885B}"/>
            </a:ext>
          </a:extLst>
        </xdr:cNvPr>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60" name="直線コネクタ 459">
          <a:extLst>
            <a:ext uri="{FF2B5EF4-FFF2-40B4-BE49-F238E27FC236}">
              <a16:creationId xmlns:a16="http://schemas.microsoft.com/office/drawing/2014/main" xmlns="" id="{F83F8A11-99D2-4A9B-92AD-BB5EFF937838}"/>
            </a:ext>
          </a:extLst>
        </xdr:cNvPr>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61" name="【一般廃棄物処理施設】&#10;一人当たり有形固定資産（償却資産）額最大値テキスト">
          <a:extLst>
            <a:ext uri="{FF2B5EF4-FFF2-40B4-BE49-F238E27FC236}">
              <a16:creationId xmlns:a16="http://schemas.microsoft.com/office/drawing/2014/main" xmlns="" id="{4797BDDF-36BC-4E6A-9F9F-DCB62F78B891}"/>
            </a:ext>
          </a:extLst>
        </xdr:cNvPr>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62" name="直線コネクタ 461">
          <a:extLst>
            <a:ext uri="{FF2B5EF4-FFF2-40B4-BE49-F238E27FC236}">
              <a16:creationId xmlns:a16="http://schemas.microsoft.com/office/drawing/2014/main" xmlns="" id="{785094D8-992D-462A-B112-C02A78C3D865}"/>
            </a:ext>
          </a:extLst>
        </xdr:cNvPr>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63" name="【一般廃棄物処理施設】&#10;一人当たり有形固定資産（償却資産）額平均値テキスト">
          <a:extLst>
            <a:ext uri="{FF2B5EF4-FFF2-40B4-BE49-F238E27FC236}">
              <a16:creationId xmlns:a16="http://schemas.microsoft.com/office/drawing/2014/main" xmlns="" id="{8D0356B3-A084-49E8-A299-5A15F67FB870}"/>
            </a:ext>
          </a:extLst>
        </xdr:cNvPr>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4" name="フローチャート: 判断 463">
          <a:extLst>
            <a:ext uri="{FF2B5EF4-FFF2-40B4-BE49-F238E27FC236}">
              <a16:creationId xmlns:a16="http://schemas.microsoft.com/office/drawing/2014/main" xmlns="" id="{E8415E14-34EC-4ABE-B5AB-4B130D425BDF}"/>
            </a:ext>
          </a:extLst>
        </xdr:cNvPr>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5" name="フローチャート: 判断 464">
          <a:extLst>
            <a:ext uri="{FF2B5EF4-FFF2-40B4-BE49-F238E27FC236}">
              <a16:creationId xmlns:a16="http://schemas.microsoft.com/office/drawing/2014/main" xmlns="" id="{1BA44BA5-6AD3-436F-A590-2D9D02928A11}"/>
            </a:ext>
          </a:extLst>
        </xdr:cNvPr>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66" name="フローチャート: 判断 465">
          <a:extLst>
            <a:ext uri="{FF2B5EF4-FFF2-40B4-BE49-F238E27FC236}">
              <a16:creationId xmlns:a16="http://schemas.microsoft.com/office/drawing/2014/main" xmlns="" id="{BBBD03C8-8841-48AF-9C33-5D92567F83D2}"/>
            </a:ext>
          </a:extLst>
        </xdr:cNvPr>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xmlns="" id="{992BAB5C-A879-4D88-85B0-DE4479526DA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xmlns="" id="{4F1C8D67-5A02-4BB4-8032-107090319F8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xmlns="" id="{F064C38F-E43A-47C6-968E-D5E74A5948D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xmlns="" id="{4BE75E5A-BC7D-4CBE-BD0D-E23F155C91D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xmlns="" id="{BAB09CE0-A177-4399-91C3-87D3B1A79A2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32807</xdr:rowOff>
    </xdr:from>
    <xdr:to>
      <xdr:col>116</xdr:col>
      <xdr:colOff>114300</xdr:colOff>
      <xdr:row>36</xdr:row>
      <xdr:rowOff>134407</xdr:rowOff>
    </xdr:to>
    <xdr:sp macro="" textlink="">
      <xdr:nvSpPr>
        <xdr:cNvPr id="472" name="楕円 471">
          <a:extLst>
            <a:ext uri="{FF2B5EF4-FFF2-40B4-BE49-F238E27FC236}">
              <a16:creationId xmlns:a16="http://schemas.microsoft.com/office/drawing/2014/main" xmlns="" id="{A5145894-5C30-4E3B-8441-D20BE65F22B7}"/>
            </a:ext>
          </a:extLst>
        </xdr:cNvPr>
        <xdr:cNvSpPr/>
      </xdr:nvSpPr>
      <xdr:spPr>
        <a:xfrm>
          <a:off x="22110700" y="620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55684</xdr:rowOff>
    </xdr:from>
    <xdr:ext cx="599010" cy="259045"/>
    <xdr:sp macro="" textlink="">
      <xdr:nvSpPr>
        <xdr:cNvPr id="473" name="【一般廃棄物処理施設】&#10;一人当たり有形固定資産（償却資産）額該当値テキスト">
          <a:extLst>
            <a:ext uri="{FF2B5EF4-FFF2-40B4-BE49-F238E27FC236}">
              <a16:creationId xmlns:a16="http://schemas.microsoft.com/office/drawing/2014/main" xmlns="" id="{8ACA1F14-A130-4BAD-A022-27E7CD34CE49}"/>
            </a:ext>
          </a:extLst>
        </xdr:cNvPr>
        <xdr:cNvSpPr txBox="1"/>
      </xdr:nvSpPr>
      <xdr:spPr>
        <a:xfrm>
          <a:off x="22199600" y="60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3004</xdr:rowOff>
    </xdr:from>
    <xdr:to>
      <xdr:col>112</xdr:col>
      <xdr:colOff>38100</xdr:colOff>
      <xdr:row>39</xdr:row>
      <xdr:rowOff>104604</xdr:rowOff>
    </xdr:to>
    <xdr:sp macro="" textlink="">
      <xdr:nvSpPr>
        <xdr:cNvPr id="474" name="楕円 473">
          <a:extLst>
            <a:ext uri="{FF2B5EF4-FFF2-40B4-BE49-F238E27FC236}">
              <a16:creationId xmlns:a16="http://schemas.microsoft.com/office/drawing/2014/main" xmlns="" id="{646FF0D7-CE1D-499F-9578-A0CF7DCD139E}"/>
            </a:ext>
          </a:extLst>
        </xdr:cNvPr>
        <xdr:cNvSpPr/>
      </xdr:nvSpPr>
      <xdr:spPr>
        <a:xfrm>
          <a:off x="21272500" y="668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83607</xdr:rowOff>
    </xdr:from>
    <xdr:to>
      <xdr:col>116</xdr:col>
      <xdr:colOff>63500</xdr:colOff>
      <xdr:row>39</xdr:row>
      <xdr:rowOff>53804</xdr:rowOff>
    </xdr:to>
    <xdr:cxnSp macro="">
      <xdr:nvCxnSpPr>
        <xdr:cNvPr id="475" name="直線コネクタ 474">
          <a:extLst>
            <a:ext uri="{FF2B5EF4-FFF2-40B4-BE49-F238E27FC236}">
              <a16:creationId xmlns:a16="http://schemas.microsoft.com/office/drawing/2014/main" xmlns="" id="{BE6F852D-B46C-42A6-AC18-72FA04E0799D}"/>
            </a:ext>
          </a:extLst>
        </xdr:cNvPr>
        <xdr:cNvCxnSpPr/>
      </xdr:nvCxnSpPr>
      <xdr:spPr>
        <a:xfrm flipV="1">
          <a:off x="21323300" y="6255807"/>
          <a:ext cx="838200" cy="48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476" name="n_1aveValue【一般廃棄物処理施設】&#10;一人当たり有形固定資産（償却資産）額">
          <a:extLst>
            <a:ext uri="{FF2B5EF4-FFF2-40B4-BE49-F238E27FC236}">
              <a16:creationId xmlns:a16="http://schemas.microsoft.com/office/drawing/2014/main" xmlns="" id="{7543014B-94D5-43C3-86D3-BF0199699CB5}"/>
            </a:ext>
          </a:extLst>
        </xdr:cNvPr>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77" name="n_2aveValue【一般廃棄物処理施設】&#10;一人当たり有形固定資産（償却資産）額">
          <a:extLst>
            <a:ext uri="{FF2B5EF4-FFF2-40B4-BE49-F238E27FC236}">
              <a16:creationId xmlns:a16="http://schemas.microsoft.com/office/drawing/2014/main" xmlns="" id="{2D0F6BC6-B205-4772-B2B5-33A811201318}"/>
            </a:ext>
          </a:extLst>
        </xdr:cNvPr>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95731</xdr:rowOff>
    </xdr:from>
    <xdr:ext cx="534377" cy="259045"/>
    <xdr:sp macro="" textlink="">
      <xdr:nvSpPr>
        <xdr:cNvPr id="478" name="n_1mainValue【一般廃棄物処理施設】&#10;一人当たり有形固定資産（償却資産）額">
          <a:extLst>
            <a:ext uri="{FF2B5EF4-FFF2-40B4-BE49-F238E27FC236}">
              <a16:creationId xmlns:a16="http://schemas.microsoft.com/office/drawing/2014/main" xmlns="" id="{9F6FAAC8-3CF2-4D14-BAF3-7A8848BFE8DE}"/>
            </a:ext>
          </a:extLst>
        </xdr:cNvPr>
        <xdr:cNvSpPr txBox="1"/>
      </xdr:nvSpPr>
      <xdr:spPr>
        <a:xfrm>
          <a:off x="21043411" y="67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xmlns="" id="{04838916-CD9C-4588-940E-0F206DEC10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xmlns="" id="{639A0800-5207-44AE-AF8B-A65F3CE747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xmlns="" id="{D3C1A47E-5244-4311-8722-76EFEF15B5D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xmlns="" id="{2497A631-AAC8-4533-B07C-AFA4BC630F5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xmlns="" id="{5CE7F963-7C62-4D41-AF9B-546D38A069A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xmlns="" id="{C41B595C-E8AF-49D7-8550-45FAE702805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xmlns="" id="{8B6E799B-BD3D-44A3-BA11-39130EAC49E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xmlns="" id="{DDCA8B18-B09C-485B-BCAD-3FA761640C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xmlns="" id="{24ABE1FD-1089-40A0-B374-AB3E894A0FE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xmlns="" id="{61596398-549E-4128-8812-BDA950340D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a:extLst>
            <a:ext uri="{FF2B5EF4-FFF2-40B4-BE49-F238E27FC236}">
              <a16:creationId xmlns:a16="http://schemas.microsoft.com/office/drawing/2014/main" xmlns="" id="{346FE9E0-4BA5-4778-A13C-F09C69CD07E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0" name="テキスト ボックス 489">
          <a:extLst>
            <a:ext uri="{FF2B5EF4-FFF2-40B4-BE49-F238E27FC236}">
              <a16:creationId xmlns:a16="http://schemas.microsoft.com/office/drawing/2014/main" xmlns="" id="{AAE1AFB7-7D36-44D8-B293-F3DDA4DD2ED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a:extLst>
            <a:ext uri="{FF2B5EF4-FFF2-40B4-BE49-F238E27FC236}">
              <a16:creationId xmlns:a16="http://schemas.microsoft.com/office/drawing/2014/main" xmlns="" id="{CB0A038B-A5F6-4FF3-8F83-D32B7280E5F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a:extLst>
            <a:ext uri="{FF2B5EF4-FFF2-40B4-BE49-F238E27FC236}">
              <a16:creationId xmlns:a16="http://schemas.microsoft.com/office/drawing/2014/main" xmlns="" id="{0865737B-C40D-4543-B7A3-AB9B7291EB8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a:extLst>
            <a:ext uri="{FF2B5EF4-FFF2-40B4-BE49-F238E27FC236}">
              <a16:creationId xmlns:a16="http://schemas.microsoft.com/office/drawing/2014/main" xmlns="" id="{2E32DB37-2A4F-419B-B51C-F23CB8B2518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a:extLst>
            <a:ext uri="{FF2B5EF4-FFF2-40B4-BE49-F238E27FC236}">
              <a16:creationId xmlns:a16="http://schemas.microsoft.com/office/drawing/2014/main" xmlns="" id="{4CE6EB21-BDCF-4477-B577-AA6392983EA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a:extLst>
            <a:ext uri="{FF2B5EF4-FFF2-40B4-BE49-F238E27FC236}">
              <a16:creationId xmlns:a16="http://schemas.microsoft.com/office/drawing/2014/main" xmlns="" id="{D3ACD0EE-F377-436B-A69C-7014060312B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a:extLst>
            <a:ext uri="{FF2B5EF4-FFF2-40B4-BE49-F238E27FC236}">
              <a16:creationId xmlns:a16="http://schemas.microsoft.com/office/drawing/2014/main" xmlns="" id="{4D8886DC-E6EB-46C0-9FE5-3DE503FD97F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a:extLst>
            <a:ext uri="{FF2B5EF4-FFF2-40B4-BE49-F238E27FC236}">
              <a16:creationId xmlns:a16="http://schemas.microsoft.com/office/drawing/2014/main" xmlns="" id="{8CBDF266-4823-4893-B505-C5ACAF8EEC5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a:extLst>
            <a:ext uri="{FF2B5EF4-FFF2-40B4-BE49-F238E27FC236}">
              <a16:creationId xmlns:a16="http://schemas.microsoft.com/office/drawing/2014/main" xmlns="" id="{922EE463-2EC2-43D8-8A3A-354CAEE204F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a:extLst>
            <a:ext uri="{FF2B5EF4-FFF2-40B4-BE49-F238E27FC236}">
              <a16:creationId xmlns:a16="http://schemas.microsoft.com/office/drawing/2014/main" xmlns="" id="{0CACC86D-CE19-4F75-9C66-924C5F4DB50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0" name="テキスト ボックス 499">
          <a:extLst>
            <a:ext uri="{FF2B5EF4-FFF2-40B4-BE49-F238E27FC236}">
              <a16:creationId xmlns:a16="http://schemas.microsoft.com/office/drawing/2014/main" xmlns="" id="{8B8A9960-D119-452A-B61D-876E0126202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a:extLst>
            <a:ext uri="{FF2B5EF4-FFF2-40B4-BE49-F238E27FC236}">
              <a16:creationId xmlns:a16="http://schemas.microsoft.com/office/drawing/2014/main" xmlns="" id="{21B5C208-861A-4D69-9023-4319B15408C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a:extLst>
            <a:ext uri="{FF2B5EF4-FFF2-40B4-BE49-F238E27FC236}">
              <a16:creationId xmlns:a16="http://schemas.microsoft.com/office/drawing/2014/main" xmlns="" id="{26EE97E7-561B-4323-B5FC-E737558453D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a:extLst>
            <a:ext uri="{FF2B5EF4-FFF2-40B4-BE49-F238E27FC236}">
              <a16:creationId xmlns:a16="http://schemas.microsoft.com/office/drawing/2014/main" xmlns="" id="{6C3FFC46-D9E2-4C93-ACB1-D512D48BF66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04" name="直線コネクタ 503">
          <a:extLst>
            <a:ext uri="{FF2B5EF4-FFF2-40B4-BE49-F238E27FC236}">
              <a16:creationId xmlns:a16="http://schemas.microsoft.com/office/drawing/2014/main" xmlns="" id="{9DB5E96B-3C96-44EA-83B0-C4F79E5B707E}"/>
            </a:ext>
          </a:extLst>
        </xdr:cNvPr>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05" name="【保健センター・保健所】&#10;有形固定資産減価償却率最小値テキスト">
          <a:extLst>
            <a:ext uri="{FF2B5EF4-FFF2-40B4-BE49-F238E27FC236}">
              <a16:creationId xmlns:a16="http://schemas.microsoft.com/office/drawing/2014/main" xmlns="" id="{D3E9EBDE-7946-48FB-907A-7732F64FB2D9}"/>
            </a:ext>
          </a:extLst>
        </xdr:cNvPr>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06" name="直線コネクタ 505">
          <a:extLst>
            <a:ext uri="{FF2B5EF4-FFF2-40B4-BE49-F238E27FC236}">
              <a16:creationId xmlns:a16="http://schemas.microsoft.com/office/drawing/2014/main" xmlns="" id="{753C83D0-17BA-4465-84D0-6A9814C6B224}"/>
            </a:ext>
          </a:extLst>
        </xdr:cNvPr>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7" name="【保健センター・保健所】&#10;有形固定資産減価償却率最大値テキスト">
          <a:extLst>
            <a:ext uri="{FF2B5EF4-FFF2-40B4-BE49-F238E27FC236}">
              <a16:creationId xmlns:a16="http://schemas.microsoft.com/office/drawing/2014/main" xmlns="" id="{9FE84056-4691-489A-8226-342C2B18BA4C}"/>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8" name="直線コネクタ 507">
          <a:extLst>
            <a:ext uri="{FF2B5EF4-FFF2-40B4-BE49-F238E27FC236}">
              <a16:creationId xmlns:a16="http://schemas.microsoft.com/office/drawing/2014/main" xmlns="" id="{BABA3ACF-705C-4BD1-A0FF-1F53A31B5393}"/>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09" name="【保健センター・保健所】&#10;有形固定資産減価償却率平均値テキスト">
          <a:extLst>
            <a:ext uri="{FF2B5EF4-FFF2-40B4-BE49-F238E27FC236}">
              <a16:creationId xmlns:a16="http://schemas.microsoft.com/office/drawing/2014/main" xmlns="" id="{10BCD5D6-34FD-43B6-884C-699D42C5A398}"/>
            </a:ext>
          </a:extLst>
        </xdr:cNvPr>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10" name="フローチャート: 判断 509">
          <a:extLst>
            <a:ext uri="{FF2B5EF4-FFF2-40B4-BE49-F238E27FC236}">
              <a16:creationId xmlns:a16="http://schemas.microsoft.com/office/drawing/2014/main" xmlns="" id="{ACD4ACCB-1766-45AD-B58F-B9764BD34C1D}"/>
            </a:ext>
          </a:extLst>
        </xdr:cNvPr>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11" name="フローチャート: 判断 510">
          <a:extLst>
            <a:ext uri="{FF2B5EF4-FFF2-40B4-BE49-F238E27FC236}">
              <a16:creationId xmlns:a16="http://schemas.microsoft.com/office/drawing/2014/main" xmlns="" id="{16BB0BAF-E775-430A-AF8D-B1E95F94A3AF}"/>
            </a:ext>
          </a:extLst>
        </xdr:cNvPr>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12" name="フローチャート: 判断 511">
          <a:extLst>
            <a:ext uri="{FF2B5EF4-FFF2-40B4-BE49-F238E27FC236}">
              <a16:creationId xmlns:a16="http://schemas.microsoft.com/office/drawing/2014/main" xmlns="" id="{54C0817A-05E0-44D3-8661-AFAD089D598F}"/>
            </a:ext>
          </a:extLst>
        </xdr:cNvPr>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xmlns="" id="{6C7E8C55-1A92-4F00-8F9E-28D99555BBD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xmlns="" id="{9B7AC941-6B96-448B-A9C0-5E7FA6B2E26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xmlns="" id="{C63FB43E-F866-4EE8-8213-52D531F4EDA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xmlns="" id="{EFE32B1E-2229-4502-AB6D-7765F848F75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xmlns="" id="{2AE652E3-495D-4E06-9CA1-D18ECA57535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18" name="楕円 517">
          <a:extLst>
            <a:ext uri="{FF2B5EF4-FFF2-40B4-BE49-F238E27FC236}">
              <a16:creationId xmlns:a16="http://schemas.microsoft.com/office/drawing/2014/main" xmlns="" id="{37F95D42-B115-4533-BACA-0F312C6583F2}"/>
            </a:ext>
          </a:extLst>
        </xdr:cNvPr>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37392</xdr:rowOff>
    </xdr:from>
    <xdr:ext cx="405111" cy="259045"/>
    <xdr:sp macro="" textlink="">
      <xdr:nvSpPr>
        <xdr:cNvPr id="519" name="【保健センター・保健所】&#10;有形固定資産減価償却率該当値テキスト">
          <a:extLst>
            <a:ext uri="{FF2B5EF4-FFF2-40B4-BE49-F238E27FC236}">
              <a16:creationId xmlns:a16="http://schemas.microsoft.com/office/drawing/2014/main" xmlns="" id="{E1104FA2-5AE8-4557-BCC1-19F97A6589FD}"/>
            </a:ext>
          </a:extLst>
        </xdr:cNvPr>
        <xdr:cNvSpPr txBox="1"/>
      </xdr:nvSpPr>
      <xdr:spPr>
        <a:xfrm>
          <a:off x="16357600" y="1015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20" name="楕円 519">
          <a:extLst>
            <a:ext uri="{FF2B5EF4-FFF2-40B4-BE49-F238E27FC236}">
              <a16:creationId xmlns:a16="http://schemas.microsoft.com/office/drawing/2014/main" xmlns="" id="{8453DE48-6E80-4385-83AD-F46FEED1E780}"/>
            </a:ext>
          </a:extLst>
        </xdr:cNvPr>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97972</xdr:rowOff>
    </xdr:to>
    <xdr:cxnSp macro="">
      <xdr:nvCxnSpPr>
        <xdr:cNvPr id="521" name="直線コネクタ 520">
          <a:extLst>
            <a:ext uri="{FF2B5EF4-FFF2-40B4-BE49-F238E27FC236}">
              <a16:creationId xmlns:a16="http://schemas.microsoft.com/office/drawing/2014/main" xmlns="" id="{DDFB6F99-B498-4E01-A648-9F8D2A450EE7}"/>
            </a:ext>
          </a:extLst>
        </xdr:cNvPr>
        <xdr:cNvCxnSpPr/>
      </xdr:nvCxnSpPr>
      <xdr:spPr>
        <a:xfrm flipV="1">
          <a:off x="15481300" y="1035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22" name="n_1aveValue【保健センター・保健所】&#10;有形固定資産減価償却率">
          <a:extLst>
            <a:ext uri="{FF2B5EF4-FFF2-40B4-BE49-F238E27FC236}">
              <a16:creationId xmlns:a16="http://schemas.microsoft.com/office/drawing/2014/main" xmlns="" id="{C3710EE9-B48E-4D9E-B0F0-36C98F47BF4A}"/>
            </a:ext>
          </a:extLst>
        </xdr:cNvPr>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23" name="n_2aveValue【保健センター・保健所】&#10;有形固定資産減価償却率">
          <a:extLst>
            <a:ext uri="{FF2B5EF4-FFF2-40B4-BE49-F238E27FC236}">
              <a16:creationId xmlns:a16="http://schemas.microsoft.com/office/drawing/2014/main" xmlns="" id="{71A2AD31-5B48-433E-870A-3E572C8E1C73}"/>
            </a:ext>
          </a:extLst>
        </xdr:cNvPr>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165299</xdr:rowOff>
    </xdr:from>
    <xdr:ext cx="405111" cy="259045"/>
    <xdr:sp macro="" textlink="">
      <xdr:nvSpPr>
        <xdr:cNvPr id="524" name="n_1mainValue【保健センター・保健所】&#10;有形固定資産減価償却率">
          <a:extLst>
            <a:ext uri="{FF2B5EF4-FFF2-40B4-BE49-F238E27FC236}">
              <a16:creationId xmlns:a16="http://schemas.microsoft.com/office/drawing/2014/main" xmlns="" id="{B79CADE1-1BE9-4862-9540-D45B21333F4E}"/>
            </a:ext>
          </a:extLst>
        </xdr:cNvPr>
        <xdr:cNvSpPr txBox="1"/>
      </xdr:nvSpPr>
      <xdr:spPr>
        <a:xfrm>
          <a:off x="152660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xmlns="" id="{92D4F4EA-34FB-4F38-BCD2-39ED9907A7F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xmlns="" id="{881BA61D-6956-4106-AC10-FF9B1AF95B1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xmlns="" id="{D012F7EE-F791-4731-A647-C2F3452CDE1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xmlns="" id="{FAE6A6B0-E9ED-4C07-B075-3F5C24F6DD5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xmlns="" id="{13674949-31EC-4EB5-9410-A94B97097C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xmlns="" id="{3F5F19A8-F0EA-4014-A13A-DECC206EFD5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xmlns="" id="{81FBB543-8DBC-4DC9-9799-A7BB7141E98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xmlns="" id="{94781995-41FB-4B7A-828D-E0CD518B8AF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xmlns="" id="{C132C95B-58E8-4DAB-92E2-4F796FFAFA5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xmlns="" id="{9E3A589A-F77F-4B46-87FF-2E0EC4E3E3D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xmlns="" id="{DB5927D7-8F90-4080-97F3-3F61B95CBA5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xmlns="" id="{D8378867-BFB5-4813-BFAE-15A5B5AB666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xmlns="" id="{93E93B3B-950B-45D9-AD5B-8D89AABA610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a:extLst>
            <a:ext uri="{FF2B5EF4-FFF2-40B4-BE49-F238E27FC236}">
              <a16:creationId xmlns:a16="http://schemas.microsoft.com/office/drawing/2014/main" xmlns="" id="{59F16102-77D5-4CCD-83BC-E9C4C37821D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xmlns="" id="{7BF4E5AA-8F59-48C4-B63B-380CC1ACB60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a:extLst>
            <a:ext uri="{FF2B5EF4-FFF2-40B4-BE49-F238E27FC236}">
              <a16:creationId xmlns:a16="http://schemas.microsoft.com/office/drawing/2014/main" xmlns="" id="{C07B7B68-FC67-4634-9174-83E92E4E1B4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xmlns="" id="{5CFE6636-6264-4513-A545-3C5C42DA985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a:extLst>
            <a:ext uri="{FF2B5EF4-FFF2-40B4-BE49-F238E27FC236}">
              <a16:creationId xmlns:a16="http://schemas.microsoft.com/office/drawing/2014/main" xmlns="" id="{A04EEBDC-0324-4612-92B5-3C9B0E05760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xmlns="" id="{8D180138-90EC-4F26-9652-F081D29492A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a:extLst>
            <a:ext uri="{FF2B5EF4-FFF2-40B4-BE49-F238E27FC236}">
              <a16:creationId xmlns:a16="http://schemas.microsoft.com/office/drawing/2014/main" xmlns="" id="{ECBA857F-8213-4856-B64C-5BA90D98E6D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xmlns="" id="{41AFF472-786D-426A-BB2B-20850D647F4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a:extLst>
            <a:ext uri="{FF2B5EF4-FFF2-40B4-BE49-F238E27FC236}">
              <a16:creationId xmlns:a16="http://schemas.microsoft.com/office/drawing/2014/main" xmlns="" id="{407BC566-EEE2-43CA-98BE-A1B70C71754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xmlns="" id="{E45884A2-CEC2-417E-A943-CFB8CBEE5B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xmlns="" id="{DC89A924-3734-421B-92F6-6E6E5EBF8E5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a:extLst>
            <a:ext uri="{FF2B5EF4-FFF2-40B4-BE49-F238E27FC236}">
              <a16:creationId xmlns:a16="http://schemas.microsoft.com/office/drawing/2014/main" xmlns="" id="{111315FD-CCE3-48E3-9611-6510D6E7EC4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50" name="直線コネクタ 549">
          <a:extLst>
            <a:ext uri="{FF2B5EF4-FFF2-40B4-BE49-F238E27FC236}">
              <a16:creationId xmlns:a16="http://schemas.microsoft.com/office/drawing/2014/main" xmlns="" id="{7E4BE865-2DEB-4CAE-81F3-77FBCD28CE21}"/>
            </a:ext>
          </a:extLst>
        </xdr:cNvPr>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51" name="【保健センター・保健所】&#10;一人当たり面積最小値テキスト">
          <a:extLst>
            <a:ext uri="{FF2B5EF4-FFF2-40B4-BE49-F238E27FC236}">
              <a16:creationId xmlns:a16="http://schemas.microsoft.com/office/drawing/2014/main" xmlns="" id="{00E7018E-7D2A-4D62-B113-32274B9B6B13}"/>
            </a:ext>
          </a:extLst>
        </xdr:cNvPr>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52" name="直線コネクタ 551">
          <a:extLst>
            <a:ext uri="{FF2B5EF4-FFF2-40B4-BE49-F238E27FC236}">
              <a16:creationId xmlns:a16="http://schemas.microsoft.com/office/drawing/2014/main" xmlns="" id="{C96ED0BF-84DA-4F8C-8F43-1D2433D1E7C0}"/>
            </a:ext>
          </a:extLst>
        </xdr:cNvPr>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53" name="【保健センター・保健所】&#10;一人当たり面積最大値テキスト">
          <a:extLst>
            <a:ext uri="{FF2B5EF4-FFF2-40B4-BE49-F238E27FC236}">
              <a16:creationId xmlns:a16="http://schemas.microsoft.com/office/drawing/2014/main" xmlns="" id="{B24B0830-6502-40D9-8DCC-7F617E7A9724}"/>
            </a:ext>
          </a:extLst>
        </xdr:cNvPr>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54" name="直線コネクタ 553">
          <a:extLst>
            <a:ext uri="{FF2B5EF4-FFF2-40B4-BE49-F238E27FC236}">
              <a16:creationId xmlns:a16="http://schemas.microsoft.com/office/drawing/2014/main" xmlns="" id="{BAA116AD-184C-484A-A554-53FBD44D9310}"/>
            </a:ext>
          </a:extLst>
        </xdr:cNvPr>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55" name="【保健センター・保健所】&#10;一人当たり面積平均値テキスト">
          <a:extLst>
            <a:ext uri="{FF2B5EF4-FFF2-40B4-BE49-F238E27FC236}">
              <a16:creationId xmlns:a16="http://schemas.microsoft.com/office/drawing/2014/main" xmlns="" id="{033A330C-1977-4A86-99E0-0E7CFD21D84B}"/>
            </a:ext>
          </a:extLst>
        </xdr:cNvPr>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6" name="フローチャート: 判断 555">
          <a:extLst>
            <a:ext uri="{FF2B5EF4-FFF2-40B4-BE49-F238E27FC236}">
              <a16:creationId xmlns:a16="http://schemas.microsoft.com/office/drawing/2014/main" xmlns="" id="{CCBD37D5-9CF0-4628-A22D-A3A626854AF7}"/>
            </a:ext>
          </a:extLst>
        </xdr:cNvPr>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57" name="フローチャート: 判断 556">
          <a:extLst>
            <a:ext uri="{FF2B5EF4-FFF2-40B4-BE49-F238E27FC236}">
              <a16:creationId xmlns:a16="http://schemas.microsoft.com/office/drawing/2014/main" xmlns="" id="{A2C0D7C5-8203-43BF-8C3C-BBB04EA96C59}"/>
            </a:ext>
          </a:extLst>
        </xdr:cNvPr>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58" name="フローチャート: 判断 557">
          <a:extLst>
            <a:ext uri="{FF2B5EF4-FFF2-40B4-BE49-F238E27FC236}">
              <a16:creationId xmlns:a16="http://schemas.microsoft.com/office/drawing/2014/main" xmlns="" id="{954AEF0C-8227-46AD-B45A-747C7058E337}"/>
            </a:ext>
          </a:extLst>
        </xdr:cNvPr>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xmlns="" id="{F9525066-AA2E-4E0D-B772-3F3248BA3F3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44C43AC5-F956-49AB-B229-8069DEA439A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D047321B-181E-40DC-BB1E-A154645B8B4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33934017-1B0C-4309-B1AA-F6FD776D260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xmlns="" id="{989F517A-E4E5-4EC5-BD74-BE5C4D8AE96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115207</xdr:rowOff>
    </xdr:from>
    <xdr:to>
      <xdr:col>116</xdr:col>
      <xdr:colOff>114300</xdr:colOff>
      <xdr:row>62</xdr:row>
      <xdr:rowOff>45357</xdr:rowOff>
    </xdr:to>
    <xdr:sp macro="" textlink="">
      <xdr:nvSpPr>
        <xdr:cNvPr id="564" name="楕円 563">
          <a:extLst>
            <a:ext uri="{FF2B5EF4-FFF2-40B4-BE49-F238E27FC236}">
              <a16:creationId xmlns:a16="http://schemas.microsoft.com/office/drawing/2014/main" xmlns="" id="{CCFDC2B4-FB02-4C36-98E6-DCCC4EB17CF0}"/>
            </a:ext>
          </a:extLst>
        </xdr:cNvPr>
        <xdr:cNvSpPr/>
      </xdr:nvSpPr>
      <xdr:spPr>
        <a:xfrm>
          <a:off x="22110700" y="105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138084</xdr:rowOff>
    </xdr:from>
    <xdr:ext cx="469744" cy="259045"/>
    <xdr:sp macro="" textlink="">
      <xdr:nvSpPr>
        <xdr:cNvPr id="565" name="【保健センター・保健所】&#10;一人当たり面積該当値テキスト">
          <a:extLst>
            <a:ext uri="{FF2B5EF4-FFF2-40B4-BE49-F238E27FC236}">
              <a16:creationId xmlns:a16="http://schemas.microsoft.com/office/drawing/2014/main" xmlns="" id="{B46F6ED1-50BB-4D92-8FB4-4D330F5AAA90}"/>
            </a:ext>
          </a:extLst>
        </xdr:cNvPr>
        <xdr:cNvSpPr txBox="1"/>
      </xdr:nvSpPr>
      <xdr:spPr>
        <a:xfrm>
          <a:off x="22199600" y="1042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126093</xdr:rowOff>
    </xdr:from>
    <xdr:to>
      <xdr:col>112</xdr:col>
      <xdr:colOff>38100</xdr:colOff>
      <xdr:row>62</xdr:row>
      <xdr:rowOff>56243</xdr:rowOff>
    </xdr:to>
    <xdr:sp macro="" textlink="">
      <xdr:nvSpPr>
        <xdr:cNvPr id="566" name="楕円 565">
          <a:extLst>
            <a:ext uri="{FF2B5EF4-FFF2-40B4-BE49-F238E27FC236}">
              <a16:creationId xmlns:a16="http://schemas.microsoft.com/office/drawing/2014/main" xmlns="" id="{DC719E37-FAB6-4844-956A-99AB1C1742AD}"/>
            </a:ext>
          </a:extLst>
        </xdr:cNvPr>
        <xdr:cNvSpPr/>
      </xdr:nvSpPr>
      <xdr:spPr>
        <a:xfrm>
          <a:off x="21272500" y="105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166007</xdr:rowOff>
    </xdr:from>
    <xdr:to>
      <xdr:col>116</xdr:col>
      <xdr:colOff>63500</xdr:colOff>
      <xdr:row>62</xdr:row>
      <xdr:rowOff>5443</xdr:rowOff>
    </xdr:to>
    <xdr:cxnSp macro="">
      <xdr:nvCxnSpPr>
        <xdr:cNvPr id="567" name="直線コネクタ 566">
          <a:extLst>
            <a:ext uri="{FF2B5EF4-FFF2-40B4-BE49-F238E27FC236}">
              <a16:creationId xmlns:a16="http://schemas.microsoft.com/office/drawing/2014/main" xmlns="" id="{8E04CC21-CB9B-4529-9E55-AA7C3A2923A8}"/>
            </a:ext>
          </a:extLst>
        </xdr:cNvPr>
        <xdr:cNvCxnSpPr/>
      </xdr:nvCxnSpPr>
      <xdr:spPr>
        <a:xfrm flipV="1">
          <a:off x="21323300" y="106244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123570</xdr:rowOff>
    </xdr:from>
    <xdr:ext cx="469744" cy="259045"/>
    <xdr:sp macro="" textlink="">
      <xdr:nvSpPr>
        <xdr:cNvPr id="568" name="n_1aveValue【保健センター・保健所】&#10;一人当たり面積">
          <a:extLst>
            <a:ext uri="{FF2B5EF4-FFF2-40B4-BE49-F238E27FC236}">
              <a16:creationId xmlns:a16="http://schemas.microsoft.com/office/drawing/2014/main" xmlns="" id="{7513115D-FB2E-4CA7-8326-CA838921DF26}"/>
            </a:ext>
          </a:extLst>
        </xdr:cNvPr>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569" name="n_2aveValue【保健センター・保健所】&#10;一人当たり面積">
          <a:extLst>
            <a:ext uri="{FF2B5EF4-FFF2-40B4-BE49-F238E27FC236}">
              <a16:creationId xmlns:a16="http://schemas.microsoft.com/office/drawing/2014/main" xmlns="" id="{3D5ABB31-1950-4CF9-BCF1-418F0582E5E2}"/>
            </a:ext>
          </a:extLst>
        </xdr:cNvPr>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72770</xdr:rowOff>
    </xdr:from>
    <xdr:ext cx="469744" cy="259045"/>
    <xdr:sp macro="" textlink="">
      <xdr:nvSpPr>
        <xdr:cNvPr id="570" name="n_1mainValue【保健センター・保健所】&#10;一人当たり面積">
          <a:extLst>
            <a:ext uri="{FF2B5EF4-FFF2-40B4-BE49-F238E27FC236}">
              <a16:creationId xmlns:a16="http://schemas.microsoft.com/office/drawing/2014/main" xmlns="" id="{2F8874C7-51FE-4300-B346-52EC38985187}"/>
            </a:ext>
          </a:extLst>
        </xdr:cNvPr>
        <xdr:cNvSpPr txBox="1"/>
      </xdr:nvSpPr>
      <xdr:spPr>
        <a:xfrm>
          <a:off x="21075727" y="103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xmlns="" id="{A7F2F0C7-9BDB-4557-A8B4-852D4BEAE7F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xmlns="" id="{B2D76046-F405-488B-BC8F-667066B4D1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xmlns="" id="{65A20D74-A90E-4237-A2DA-1A9640FE4F4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xmlns="" id="{A5711D3F-EB89-45B3-957A-69EA859DE9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xmlns="" id="{020A496D-7C66-4344-B38C-48CC8D76525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xmlns="" id="{FE12154A-81B5-4CDB-89FB-E1551CA942A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xmlns="" id="{FD2A80DD-B0C0-4E23-98DB-90ED8B6014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xmlns="" id="{EAE9BEF0-54D9-4CCB-9AF0-08C3A3E2422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a:extLst>
            <a:ext uri="{FF2B5EF4-FFF2-40B4-BE49-F238E27FC236}">
              <a16:creationId xmlns:a16="http://schemas.microsoft.com/office/drawing/2014/main" xmlns="" id="{648DD26F-8BF1-410E-8C1A-9B206E80062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a:extLst>
            <a:ext uri="{FF2B5EF4-FFF2-40B4-BE49-F238E27FC236}">
              <a16:creationId xmlns:a16="http://schemas.microsoft.com/office/drawing/2014/main" xmlns="" id="{91E1486E-6C62-4C17-85D3-7E9DB948ADC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a:extLst>
            <a:ext uri="{FF2B5EF4-FFF2-40B4-BE49-F238E27FC236}">
              <a16:creationId xmlns:a16="http://schemas.microsoft.com/office/drawing/2014/main" xmlns="" id="{B65E1FA9-075A-411A-9203-53F6F1CFF11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a:extLst>
            <a:ext uri="{FF2B5EF4-FFF2-40B4-BE49-F238E27FC236}">
              <a16:creationId xmlns:a16="http://schemas.microsoft.com/office/drawing/2014/main" xmlns="" id="{16CE4CE7-0A81-496A-9223-A15F7305926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a:extLst>
            <a:ext uri="{FF2B5EF4-FFF2-40B4-BE49-F238E27FC236}">
              <a16:creationId xmlns:a16="http://schemas.microsoft.com/office/drawing/2014/main" xmlns="" id="{51E87712-D87C-4B21-B0E5-2EA95A9DDE0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a:extLst>
            <a:ext uri="{FF2B5EF4-FFF2-40B4-BE49-F238E27FC236}">
              <a16:creationId xmlns:a16="http://schemas.microsoft.com/office/drawing/2014/main" xmlns="" id="{B6641B9F-D0E8-445C-9F1F-3EE9F02EC1A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a:extLst>
            <a:ext uri="{FF2B5EF4-FFF2-40B4-BE49-F238E27FC236}">
              <a16:creationId xmlns:a16="http://schemas.microsoft.com/office/drawing/2014/main" xmlns="" id="{FC176A53-B78F-4D88-A07D-28585354DCF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a:extLst>
            <a:ext uri="{FF2B5EF4-FFF2-40B4-BE49-F238E27FC236}">
              <a16:creationId xmlns:a16="http://schemas.microsoft.com/office/drawing/2014/main" xmlns="" id="{AFADB9F4-BAC9-4D87-AE02-4B33BBEC2A7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a:extLst>
            <a:ext uri="{FF2B5EF4-FFF2-40B4-BE49-F238E27FC236}">
              <a16:creationId xmlns:a16="http://schemas.microsoft.com/office/drawing/2014/main" xmlns="" id="{A87D0D1D-04C3-467E-B669-52486DC0B77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a:extLst>
            <a:ext uri="{FF2B5EF4-FFF2-40B4-BE49-F238E27FC236}">
              <a16:creationId xmlns:a16="http://schemas.microsoft.com/office/drawing/2014/main" xmlns="" id="{7757DE6A-C85B-4E23-83F5-92A6C32F8DA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a:extLst>
            <a:ext uri="{FF2B5EF4-FFF2-40B4-BE49-F238E27FC236}">
              <a16:creationId xmlns:a16="http://schemas.microsoft.com/office/drawing/2014/main" xmlns="" id="{85F1A247-5874-4457-BA74-61294D598B6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a:extLst>
            <a:ext uri="{FF2B5EF4-FFF2-40B4-BE49-F238E27FC236}">
              <a16:creationId xmlns:a16="http://schemas.microsoft.com/office/drawing/2014/main" xmlns="" id="{5EC757DF-4DF2-4A7A-981D-1886E1E9B4A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a:extLst>
            <a:ext uri="{FF2B5EF4-FFF2-40B4-BE49-F238E27FC236}">
              <a16:creationId xmlns:a16="http://schemas.microsoft.com/office/drawing/2014/main" xmlns="" id="{ED29D89A-FB4A-499F-BE70-EAD3175A3F5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a:extLst>
            <a:ext uri="{FF2B5EF4-FFF2-40B4-BE49-F238E27FC236}">
              <a16:creationId xmlns:a16="http://schemas.microsoft.com/office/drawing/2014/main" xmlns="" id="{83FC83B1-B5A8-41F9-B7E1-919BB4D220E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a:extLst>
            <a:ext uri="{FF2B5EF4-FFF2-40B4-BE49-F238E27FC236}">
              <a16:creationId xmlns:a16="http://schemas.microsoft.com/office/drawing/2014/main" xmlns="" id="{5B2D75AC-ECDE-4A27-A7DD-726C6AE1A1A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xmlns="" id="{7C67E38E-3192-4D0C-81C7-DC8680682C2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a:extLst>
            <a:ext uri="{FF2B5EF4-FFF2-40B4-BE49-F238E27FC236}">
              <a16:creationId xmlns:a16="http://schemas.microsoft.com/office/drawing/2014/main" xmlns="" id="{348AB836-F6A0-4A8F-AB2D-0D7B933CFB1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96" name="直線コネクタ 595">
          <a:extLst>
            <a:ext uri="{FF2B5EF4-FFF2-40B4-BE49-F238E27FC236}">
              <a16:creationId xmlns:a16="http://schemas.microsoft.com/office/drawing/2014/main" xmlns="" id="{DA13159A-212C-4ADE-8E62-94A2B8030AC7}"/>
            </a:ext>
          </a:extLst>
        </xdr:cNvPr>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97" name="【消防施設】&#10;有形固定資産減価償却率最小値テキスト">
          <a:extLst>
            <a:ext uri="{FF2B5EF4-FFF2-40B4-BE49-F238E27FC236}">
              <a16:creationId xmlns:a16="http://schemas.microsoft.com/office/drawing/2014/main" xmlns="" id="{82E2A470-528B-4540-B42C-04C3A71C6515}"/>
            </a:ext>
          </a:extLst>
        </xdr:cNvPr>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98" name="直線コネクタ 597">
          <a:extLst>
            <a:ext uri="{FF2B5EF4-FFF2-40B4-BE49-F238E27FC236}">
              <a16:creationId xmlns:a16="http://schemas.microsoft.com/office/drawing/2014/main" xmlns="" id="{06DEC809-DEA1-4E1A-88F0-3A830FB0DA83}"/>
            </a:ext>
          </a:extLst>
        </xdr:cNvPr>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99" name="【消防施設】&#10;有形固定資産減価償却率最大値テキスト">
          <a:extLst>
            <a:ext uri="{FF2B5EF4-FFF2-40B4-BE49-F238E27FC236}">
              <a16:creationId xmlns:a16="http://schemas.microsoft.com/office/drawing/2014/main" xmlns="" id="{4801CF16-D02D-404A-9807-BCBCAD8EBED3}"/>
            </a:ext>
          </a:extLst>
        </xdr:cNvPr>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00" name="直線コネクタ 599">
          <a:extLst>
            <a:ext uri="{FF2B5EF4-FFF2-40B4-BE49-F238E27FC236}">
              <a16:creationId xmlns:a16="http://schemas.microsoft.com/office/drawing/2014/main" xmlns="" id="{AA5498EB-E0D6-4A55-9424-61E0D197A09E}"/>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01" name="【消防施設】&#10;有形固定資産減価償却率平均値テキスト">
          <a:extLst>
            <a:ext uri="{FF2B5EF4-FFF2-40B4-BE49-F238E27FC236}">
              <a16:creationId xmlns:a16="http://schemas.microsoft.com/office/drawing/2014/main" xmlns="" id="{6DC35291-AA6D-4B0E-BA08-A6FF59A90038}"/>
            </a:ext>
          </a:extLst>
        </xdr:cNvPr>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02" name="フローチャート: 判断 601">
          <a:extLst>
            <a:ext uri="{FF2B5EF4-FFF2-40B4-BE49-F238E27FC236}">
              <a16:creationId xmlns:a16="http://schemas.microsoft.com/office/drawing/2014/main" xmlns="" id="{3976C95C-13F4-404E-A534-0941E514D88B}"/>
            </a:ext>
          </a:extLst>
        </xdr:cNvPr>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03" name="フローチャート: 判断 602">
          <a:extLst>
            <a:ext uri="{FF2B5EF4-FFF2-40B4-BE49-F238E27FC236}">
              <a16:creationId xmlns:a16="http://schemas.microsoft.com/office/drawing/2014/main" xmlns="" id="{E158A5D0-3678-4C05-9196-759FE5906C4F}"/>
            </a:ext>
          </a:extLst>
        </xdr:cNvPr>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04" name="フローチャート: 判断 603">
          <a:extLst>
            <a:ext uri="{FF2B5EF4-FFF2-40B4-BE49-F238E27FC236}">
              <a16:creationId xmlns:a16="http://schemas.microsoft.com/office/drawing/2014/main" xmlns="" id="{9274CB8B-23B6-4D39-86DD-1221B4649E13}"/>
            </a:ext>
          </a:extLst>
        </xdr:cNvPr>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xmlns="" id="{E8D56559-4185-4727-BF11-BEF8D8F1915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xmlns="" id="{8B2169F3-6D0F-4EF0-98E0-C2801433BB6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xmlns="" id="{DCE1864F-507B-4DD9-A9BA-1E4CC0B382B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C665D9FE-1203-4EFA-88AE-1370B916376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xmlns="" id="{5DBA641D-30B4-4D02-B5BB-4D7481C3B5F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10" name="楕円 609">
          <a:extLst>
            <a:ext uri="{FF2B5EF4-FFF2-40B4-BE49-F238E27FC236}">
              <a16:creationId xmlns:a16="http://schemas.microsoft.com/office/drawing/2014/main" xmlns="" id="{AC1B86AB-CD5D-4B6D-BF88-CB52D7AB8DB0}"/>
            </a:ext>
          </a:extLst>
        </xdr:cNvPr>
        <xdr:cNvSpPr/>
      </xdr:nvSpPr>
      <xdr:spPr>
        <a:xfrm>
          <a:off x="162687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155139</xdr:rowOff>
    </xdr:from>
    <xdr:ext cx="405111" cy="259045"/>
    <xdr:sp macro="" textlink="">
      <xdr:nvSpPr>
        <xdr:cNvPr id="611" name="【消防施設】&#10;有形固定資産減価償却率該当値テキスト">
          <a:extLst>
            <a:ext uri="{FF2B5EF4-FFF2-40B4-BE49-F238E27FC236}">
              <a16:creationId xmlns:a16="http://schemas.microsoft.com/office/drawing/2014/main" xmlns="" id="{C42301B5-2FDF-416D-B2C3-104CCFB183EB}"/>
            </a:ext>
          </a:extLst>
        </xdr:cNvPr>
        <xdr:cNvSpPr txBox="1"/>
      </xdr:nvSpPr>
      <xdr:spPr>
        <a:xfrm>
          <a:off x="16357600" y="1404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13426</xdr:rowOff>
    </xdr:from>
    <xdr:to>
      <xdr:col>81</xdr:col>
      <xdr:colOff>101600</xdr:colOff>
      <xdr:row>82</xdr:row>
      <xdr:rowOff>115026</xdr:rowOff>
    </xdr:to>
    <xdr:sp macro="" textlink="">
      <xdr:nvSpPr>
        <xdr:cNvPr id="612" name="楕円 611">
          <a:extLst>
            <a:ext uri="{FF2B5EF4-FFF2-40B4-BE49-F238E27FC236}">
              <a16:creationId xmlns:a16="http://schemas.microsoft.com/office/drawing/2014/main" xmlns="" id="{C792B97B-7424-4EEA-B9C5-B8476DBD96FD}"/>
            </a:ext>
          </a:extLst>
        </xdr:cNvPr>
        <xdr:cNvSpPr/>
      </xdr:nvSpPr>
      <xdr:spPr>
        <a:xfrm>
          <a:off x="15430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56062</xdr:rowOff>
    </xdr:from>
    <xdr:to>
      <xdr:col>85</xdr:col>
      <xdr:colOff>127000</xdr:colOff>
      <xdr:row>82</xdr:row>
      <xdr:rowOff>64226</xdr:rowOff>
    </xdr:to>
    <xdr:cxnSp macro="">
      <xdr:nvCxnSpPr>
        <xdr:cNvPr id="613" name="直線コネクタ 612">
          <a:extLst>
            <a:ext uri="{FF2B5EF4-FFF2-40B4-BE49-F238E27FC236}">
              <a16:creationId xmlns:a16="http://schemas.microsoft.com/office/drawing/2014/main" xmlns="" id="{19A37540-78A5-4B74-84B8-3BFF15797635}"/>
            </a:ext>
          </a:extLst>
        </xdr:cNvPr>
        <xdr:cNvCxnSpPr/>
      </xdr:nvCxnSpPr>
      <xdr:spPr>
        <a:xfrm flipV="1">
          <a:off x="15481300" y="1411496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14" name="n_1aveValue【消防施設】&#10;有形固定資産減価償却率">
          <a:extLst>
            <a:ext uri="{FF2B5EF4-FFF2-40B4-BE49-F238E27FC236}">
              <a16:creationId xmlns:a16="http://schemas.microsoft.com/office/drawing/2014/main" xmlns="" id="{CFDA5845-E551-44FF-8801-E2FE363CFC67}"/>
            </a:ext>
          </a:extLst>
        </xdr:cNvPr>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15" name="n_2aveValue【消防施設】&#10;有形固定資産減価償却率">
          <a:extLst>
            <a:ext uri="{FF2B5EF4-FFF2-40B4-BE49-F238E27FC236}">
              <a16:creationId xmlns:a16="http://schemas.microsoft.com/office/drawing/2014/main" xmlns="" id="{03F9CCA2-1885-44DD-ABC6-3A6B69A506AD}"/>
            </a:ext>
          </a:extLst>
        </xdr:cNvPr>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106153</xdr:rowOff>
    </xdr:from>
    <xdr:ext cx="405111" cy="259045"/>
    <xdr:sp macro="" textlink="">
      <xdr:nvSpPr>
        <xdr:cNvPr id="616" name="n_1mainValue【消防施設】&#10;有形固定資産減価償却率">
          <a:extLst>
            <a:ext uri="{FF2B5EF4-FFF2-40B4-BE49-F238E27FC236}">
              <a16:creationId xmlns:a16="http://schemas.microsoft.com/office/drawing/2014/main" xmlns="" id="{83F33791-A947-4A7E-BF66-D8C7F3B14C78}"/>
            </a:ext>
          </a:extLst>
        </xdr:cNvPr>
        <xdr:cNvSpPr txBox="1"/>
      </xdr:nvSpPr>
      <xdr:spPr>
        <a:xfrm>
          <a:off x="152660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a:extLst>
            <a:ext uri="{FF2B5EF4-FFF2-40B4-BE49-F238E27FC236}">
              <a16:creationId xmlns:a16="http://schemas.microsoft.com/office/drawing/2014/main" xmlns="" id="{C89372D0-9BC5-4537-B7DD-C34F03B1FBA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a:extLst>
            <a:ext uri="{FF2B5EF4-FFF2-40B4-BE49-F238E27FC236}">
              <a16:creationId xmlns:a16="http://schemas.microsoft.com/office/drawing/2014/main" xmlns="" id="{78AA710B-759D-4F0A-95E7-A5B0BF8228F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a:extLst>
            <a:ext uri="{FF2B5EF4-FFF2-40B4-BE49-F238E27FC236}">
              <a16:creationId xmlns:a16="http://schemas.microsoft.com/office/drawing/2014/main" xmlns="" id="{7C015044-E89A-479D-8DD6-09FCDCAED91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a:extLst>
            <a:ext uri="{FF2B5EF4-FFF2-40B4-BE49-F238E27FC236}">
              <a16:creationId xmlns:a16="http://schemas.microsoft.com/office/drawing/2014/main" xmlns="" id="{4BBA798D-C774-4CE7-807D-64DADA2129F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a:extLst>
            <a:ext uri="{FF2B5EF4-FFF2-40B4-BE49-F238E27FC236}">
              <a16:creationId xmlns:a16="http://schemas.microsoft.com/office/drawing/2014/main" xmlns="" id="{A48F35D8-8639-4E10-9631-4F7AEBF8FC5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a:extLst>
            <a:ext uri="{FF2B5EF4-FFF2-40B4-BE49-F238E27FC236}">
              <a16:creationId xmlns:a16="http://schemas.microsoft.com/office/drawing/2014/main" xmlns="" id="{3CBFE98B-84B8-4433-8036-33005BFF36A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a:extLst>
            <a:ext uri="{FF2B5EF4-FFF2-40B4-BE49-F238E27FC236}">
              <a16:creationId xmlns:a16="http://schemas.microsoft.com/office/drawing/2014/main" xmlns="" id="{193305BE-9E96-4FAB-8C8E-CA86E6B2A8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a:extLst>
            <a:ext uri="{FF2B5EF4-FFF2-40B4-BE49-F238E27FC236}">
              <a16:creationId xmlns:a16="http://schemas.microsoft.com/office/drawing/2014/main" xmlns="" id="{07D10DFA-E00E-4994-9470-DCE2F1730B9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a:extLst>
            <a:ext uri="{FF2B5EF4-FFF2-40B4-BE49-F238E27FC236}">
              <a16:creationId xmlns:a16="http://schemas.microsoft.com/office/drawing/2014/main" xmlns="" id="{B562915D-8B0D-48B9-B168-9712A8D97D9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a:extLst>
            <a:ext uri="{FF2B5EF4-FFF2-40B4-BE49-F238E27FC236}">
              <a16:creationId xmlns:a16="http://schemas.microsoft.com/office/drawing/2014/main" xmlns="" id="{B4D12E2B-1A9F-4DFF-8448-DC2E1CDFCAB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a:extLst>
            <a:ext uri="{FF2B5EF4-FFF2-40B4-BE49-F238E27FC236}">
              <a16:creationId xmlns:a16="http://schemas.microsoft.com/office/drawing/2014/main" xmlns="" id="{D89D2F0E-6A17-449F-8E23-074FB5CAFBC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a:extLst>
            <a:ext uri="{FF2B5EF4-FFF2-40B4-BE49-F238E27FC236}">
              <a16:creationId xmlns:a16="http://schemas.microsoft.com/office/drawing/2014/main" xmlns="" id="{1DE0D403-54F6-419F-B3D3-E54D7FA39C4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a:extLst>
            <a:ext uri="{FF2B5EF4-FFF2-40B4-BE49-F238E27FC236}">
              <a16:creationId xmlns:a16="http://schemas.microsoft.com/office/drawing/2014/main" xmlns="" id="{EBE1572B-63F2-4B77-AEF5-2E5021A29F0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a:extLst>
            <a:ext uri="{FF2B5EF4-FFF2-40B4-BE49-F238E27FC236}">
              <a16:creationId xmlns:a16="http://schemas.microsoft.com/office/drawing/2014/main" xmlns="" id="{78D058A7-5733-4399-A8F0-D6B10FF259A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a:extLst>
            <a:ext uri="{FF2B5EF4-FFF2-40B4-BE49-F238E27FC236}">
              <a16:creationId xmlns:a16="http://schemas.microsoft.com/office/drawing/2014/main" xmlns="" id="{2713DB03-A046-4541-9F5D-1D3D535AA66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a:extLst>
            <a:ext uri="{FF2B5EF4-FFF2-40B4-BE49-F238E27FC236}">
              <a16:creationId xmlns:a16="http://schemas.microsoft.com/office/drawing/2014/main" xmlns="" id="{F0CA4448-946D-43E3-A15A-D6DE264E238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a:extLst>
            <a:ext uri="{FF2B5EF4-FFF2-40B4-BE49-F238E27FC236}">
              <a16:creationId xmlns:a16="http://schemas.microsoft.com/office/drawing/2014/main" xmlns="" id="{45DE3EC7-74DC-4C77-9FF2-5EA87A5B2FC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a:extLst>
            <a:ext uri="{FF2B5EF4-FFF2-40B4-BE49-F238E27FC236}">
              <a16:creationId xmlns:a16="http://schemas.microsoft.com/office/drawing/2014/main" xmlns="" id="{849E5E12-B8CF-436F-A717-80E9B7FBF06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a:extLst>
            <a:ext uri="{FF2B5EF4-FFF2-40B4-BE49-F238E27FC236}">
              <a16:creationId xmlns:a16="http://schemas.microsoft.com/office/drawing/2014/main" xmlns="" id="{BEE07553-2F5C-4BEF-B5D0-95D7D894C48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a:extLst>
            <a:ext uri="{FF2B5EF4-FFF2-40B4-BE49-F238E27FC236}">
              <a16:creationId xmlns:a16="http://schemas.microsoft.com/office/drawing/2014/main" xmlns="" id="{446CCE24-0917-48D5-8291-F9233BA6CD0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a:extLst>
            <a:ext uri="{FF2B5EF4-FFF2-40B4-BE49-F238E27FC236}">
              <a16:creationId xmlns:a16="http://schemas.microsoft.com/office/drawing/2014/main" xmlns="" id="{DDBAA15C-E218-4FB1-A947-B9704AF92B4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38" name="直線コネクタ 637">
          <a:extLst>
            <a:ext uri="{FF2B5EF4-FFF2-40B4-BE49-F238E27FC236}">
              <a16:creationId xmlns:a16="http://schemas.microsoft.com/office/drawing/2014/main" xmlns="" id="{8D02FEF1-1D19-4902-9E56-12E8C79CE3F9}"/>
            </a:ext>
          </a:extLst>
        </xdr:cNvPr>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39" name="【消防施設】&#10;一人当たり面積最小値テキスト">
          <a:extLst>
            <a:ext uri="{FF2B5EF4-FFF2-40B4-BE49-F238E27FC236}">
              <a16:creationId xmlns:a16="http://schemas.microsoft.com/office/drawing/2014/main" xmlns="" id="{8B9B606E-9508-41C0-B4B6-8EEBDD300663}"/>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40" name="直線コネクタ 639">
          <a:extLst>
            <a:ext uri="{FF2B5EF4-FFF2-40B4-BE49-F238E27FC236}">
              <a16:creationId xmlns:a16="http://schemas.microsoft.com/office/drawing/2014/main" xmlns="" id="{4C0CD23D-2DCE-4179-89CE-E2020EEB9A34}"/>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41" name="【消防施設】&#10;一人当たり面積最大値テキスト">
          <a:extLst>
            <a:ext uri="{FF2B5EF4-FFF2-40B4-BE49-F238E27FC236}">
              <a16:creationId xmlns:a16="http://schemas.microsoft.com/office/drawing/2014/main" xmlns="" id="{12B8402B-2FDF-4263-8693-8DBB3051E60A}"/>
            </a:ext>
          </a:extLst>
        </xdr:cNvPr>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42" name="直線コネクタ 641">
          <a:extLst>
            <a:ext uri="{FF2B5EF4-FFF2-40B4-BE49-F238E27FC236}">
              <a16:creationId xmlns:a16="http://schemas.microsoft.com/office/drawing/2014/main" xmlns="" id="{A8C9A7FB-DE00-4D02-8408-73C027B8BCED}"/>
            </a:ext>
          </a:extLst>
        </xdr:cNvPr>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43" name="【消防施設】&#10;一人当たり面積平均値テキスト">
          <a:extLst>
            <a:ext uri="{FF2B5EF4-FFF2-40B4-BE49-F238E27FC236}">
              <a16:creationId xmlns:a16="http://schemas.microsoft.com/office/drawing/2014/main" xmlns="" id="{9FACF6E7-15D8-450F-89DA-B6531C5FED61}"/>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44" name="フローチャート: 判断 643">
          <a:extLst>
            <a:ext uri="{FF2B5EF4-FFF2-40B4-BE49-F238E27FC236}">
              <a16:creationId xmlns:a16="http://schemas.microsoft.com/office/drawing/2014/main" xmlns="" id="{1ADBFF66-4669-4530-95DE-E95FE9967511}"/>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5" name="フローチャート: 判断 644">
          <a:extLst>
            <a:ext uri="{FF2B5EF4-FFF2-40B4-BE49-F238E27FC236}">
              <a16:creationId xmlns:a16="http://schemas.microsoft.com/office/drawing/2014/main" xmlns="" id="{9B02F1B4-FFB3-4929-8534-BC035A1E2D6D}"/>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46" name="フローチャート: 判断 645">
          <a:extLst>
            <a:ext uri="{FF2B5EF4-FFF2-40B4-BE49-F238E27FC236}">
              <a16:creationId xmlns:a16="http://schemas.microsoft.com/office/drawing/2014/main" xmlns="" id="{32A20CE1-4DDC-4DC0-9AC5-601A45BF6FB2}"/>
            </a:ext>
          </a:extLst>
        </xdr:cNvPr>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xmlns="" id="{164CF786-04B9-44EB-AFAB-3DDDFEB0CA5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xmlns="" id="{7E11641F-26DA-49FE-BB53-07ED19B6382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xmlns="" id="{FAF7BB08-E978-462A-814C-D6A8EB0022D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xmlns="" id="{F259A1FE-9AA1-4235-8628-415245E1B17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xmlns="" id="{433D68B0-38B7-4FB4-908F-B1E24AC5A2C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58165</xdr:rowOff>
    </xdr:from>
    <xdr:to>
      <xdr:col>116</xdr:col>
      <xdr:colOff>114300</xdr:colOff>
      <xdr:row>83</xdr:row>
      <xdr:rowOff>159765</xdr:rowOff>
    </xdr:to>
    <xdr:sp macro="" textlink="">
      <xdr:nvSpPr>
        <xdr:cNvPr id="652" name="楕円 651">
          <a:extLst>
            <a:ext uri="{FF2B5EF4-FFF2-40B4-BE49-F238E27FC236}">
              <a16:creationId xmlns:a16="http://schemas.microsoft.com/office/drawing/2014/main" xmlns="" id="{37E33BC2-5D03-4E8D-957C-11A075205402}"/>
            </a:ext>
          </a:extLst>
        </xdr:cNvPr>
        <xdr:cNvSpPr/>
      </xdr:nvSpPr>
      <xdr:spPr>
        <a:xfrm>
          <a:off x="22110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81042</xdr:rowOff>
    </xdr:from>
    <xdr:ext cx="469744" cy="259045"/>
    <xdr:sp macro="" textlink="">
      <xdr:nvSpPr>
        <xdr:cNvPr id="653" name="【消防施設】&#10;一人当たり面積該当値テキスト">
          <a:extLst>
            <a:ext uri="{FF2B5EF4-FFF2-40B4-BE49-F238E27FC236}">
              <a16:creationId xmlns:a16="http://schemas.microsoft.com/office/drawing/2014/main" xmlns="" id="{C067E21C-3E1A-407E-9ADF-1516B8CB8C98}"/>
            </a:ext>
          </a:extLst>
        </xdr:cNvPr>
        <xdr:cNvSpPr txBox="1"/>
      </xdr:nvSpPr>
      <xdr:spPr>
        <a:xfrm>
          <a:off x="22199600" y="141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62737</xdr:rowOff>
    </xdr:from>
    <xdr:to>
      <xdr:col>112</xdr:col>
      <xdr:colOff>38100</xdr:colOff>
      <xdr:row>83</xdr:row>
      <xdr:rowOff>164337</xdr:rowOff>
    </xdr:to>
    <xdr:sp macro="" textlink="">
      <xdr:nvSpPr>
        <xdr:cNvPr id="654" name="楕円 653">
          <a:extLst>
            <a:ext uri="{FF2B5EF4-FFF2-40B4-BE49-F238E27FC236}">
              <a16:creationId xmlns:a16="http://schemas.microsoft.com/office/drawing/2014/main" xmlns="" id="{9D8D0E0A-4EBB-4969-9546-46BB04A3C62C}"/>
            </a:ext>
          </a:extLst>
        </xdr:cNvPr>
        <xdr:cNvSpPr/>
      </xdr:nvSpPr>
      <xdr:spPr>
        <a:xfrm>
          <a:off x="21272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108965</xdr:rowOff>
    </xdr:from>
    <xdr:to>
      <xdr:col>116</xdr:col>
      <xdr:colOff>63500</xdr:colOff>
      <xdr:row>83</xdr:row>
      <xdr:rowOff>113537</xdr:rowOff>
    </xdr:to>
    <xdr:cxnSp macro="">
      <xdr:nvCxnSpPr>
        <xdr:cNvPr id="655" name="直線コネクタ 654">
          <a:extLst>
            <a:ext uri="{FF2B5EF4-FFF2-40B4-BE49-F238E27FC236}">
              <a16:creationId xmlns:a16="http://schemas.microsoft.com/office/drawing/2014/main" xmlns="" id="{91AC0158-04CC-4C2C-A705-E4F1EED948BE}"/>
            </a:ext>
          </a:extLst>
        </xdr:cNvPr>
        <xdr:cNvCxnSpPr/>
      </xdr:nvCxnSpPr>
      <xdr:spPr>
        <a:xfrm flipV="1">
          <a:off x="21323300" y="143393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56" name="n_1aveValue【消防施設】&#10;一人当たり面積">
          <a:extLst>
            <a:ext uri="{FF2B5EF4-FFF2-40B4-BE49-F238E27FC236}">
              <a16:creationId xmlns:a16="http://schemas.microsoft.com/office/drawing/2014/main" xmlns="" id="{97D12831-A1AC-476D-80F1-386AA33359D9}"/>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57" name="n_2aveValue【消防施設】&#10;一人当たり面積">
          <a:extLst>
            <a:ext uri="{FF2B5EF4-FFF2-40B4-BE49-F238E27FC236}">
              <a16:creationId xmlns:a16="http://schemas.microsoft.com/office/drawing/2014/main" xmlns="" id="{779A127D-314F-4A8A-9E23-30F3EA9674AC}"/>
            </a:ext>
          </a:extLst>
        </xdr:cNvPr>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9414</xdr:rowOff>
    </xdr:from>
    <xdr:ext cx="469744" cy="259045"/>
    <xdr:sp macro="" textlink="">
      <xdr:nvSpPr>
        <xdr:cNvPr id="658" name="n_1mainValue【消防施設】&#10;一人当たり面積">
          <a:extLst>
            <a:ext uri="{FF2B5EF4-FFF2-40B4-BE49-F238E27FC236}">
              <a16:creationId xmlns:a16="http://schemas.microsoft.com/office/drawing/2014/main" xmlns="" id="{13161E5C-FE34-4715-B4EC-5A7A55D4E9C2}"/>
            </a:ext>
          </a:extLst>
        </xdr:cNvPr>
        <xdr:cNvSpPr txBox="1"/>
      </xdr:nvSpPr>
      <xdr:spPr>
        <a:xfrm>
          <a:off x="21075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a:extLst>
            <a:ext uri="{FF2B5EF4-FFF2-40B4-BE49-F238E27FC236}">
              <a16:creationId xmlns:a16="http://schemas.microsoft.com/office/drawing/2014/main" xmlns="" id="{C83B7FA8-A004-4705-8A08-0BA60859383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a:extLst>
            <a:ext uri="{FF2B5EF4-FFF2-40B4-BE49-F238E27FC236}">
              <a16:creationId xmlns:a16="http://schemas.microsoft.com/office/drawing/2014/main" xmlns="" id="{C4F38B10-B9F5-4126-9ECE-789C6206E92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a:extLst>
            <a:ext uri="{FF2B5EF4-FFF2-40B4-BE49-F238E27FC236}">
              <a16:creationId xmlns:a16="http://schemas.microsoft.com/office/drawing/2014/main" xmlns="" id="{65549AA3-F078-4A3F-A51A-9C30A43E3C6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a:extLst>
            <a:ext uri="{FF2B5EF4-FFF2-40B4-BE49-F238E27FC236}">
              <a16:creationId xmlns:a16="http://schemas.microsoft.com/office/drawing/2014/main" xmlns="" id="{9E7BF66E-7E1E-40BE-A39D-D5B52B249E6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a:extLst>
            <a:ext uri="{FF2B5EF4-FFF2-40B4-BE49-F238E27FC236}">
              <a16:creationId xmlns:a16="http://schemas.microsoft.com/office/drawing/2014/main" xmlns="" id="{13310E4D-27D9-4C58-B294-7E0DEC639E7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a:extLst>
            <a:ext uri="{FF2B5EF4-FFF2-40B4-BE49-F238E27FC236}">
              <a16:creationId xmlns:a16="http://schemas.microsoft.com/office/drawing/2014/main" xmlns="" id="{5004B5D3-A884-46A9-902F-8E019D0C8B2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a:extLst>
            <a:ext uri="{FF2B5EF4-FFF2-40B4-BE49-F238E27FC236}">
              <a16:creationId xmlns:a16="http://schemas.microsoft.com/office/drawing/2014/main" xmlns="" id="{A600F734-4D7A-4B6D-BC85-BADC3665207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a:extLst>
            <a:ext uri="{FF2B5EF4-FFF2-40B4-BE49-F238E27FC236}">
              <a16:creationId xmlns:a16="http://schemas.microsoft.com/office/drawing/2014/main" xmlns="" id="{43E8FCAD-CFA6-4607-989E-5752CB510B2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a:extLst>
            <a:ext uri="{FF2B5EF4-FFF2-40B4-BE49-F238E27FC236}">
              <a16:creationId xmlns:a16="http://schemas.microsoft.com/office/drawing/2014/main" xmlns="" id="{87192A24-49EC-436A-B201-D639B59667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a:extLst>
            <a:ext uri="{FF2B5EF4-FFF2-40B4-BE49-F238E27FC236}">
              <a16:creationId xmlns:a16="http://schemas.microsoft.com/office/drawing/2014/main" xmlns="" id="{AB6D42AB-31D5-4247-B51B-A516D1F965E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a:extLst>
            <a:ext uri="{FF2B5EF4-FFF2-40B4-BE49-F238E27FC236}">
              <a16:creationId xmlns:a16="http://schemas.microsoft.com/office/drawing/2014/main" xmlns="" id="{6344985A-BFC4-401C-8919-942E296601E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0" name="テキスト ボックス 669">
          <a:extLst>
            <a:ext uri="{FF2B5EF4-FFF2-40B4-BE49-F238E27FC236}">
              <a16:creationId xmlns:a16="http://schemas.microsoft.com/office/drawing/2014/main" xmlns="" id="{40D6E2CF-7748-4CE2-AD99-4339D03ABC6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a:extLst>
            <a:ext uri="{FF2B5EF4-FFF2-40B4-BE49-F238E27FC236}">
              <a16:creationId xmlns:a16="http://schemas.microsoft.com/office/drawing/2014/main" xmlns="" id="{2398292D-E43D-4106-AD55-7FCC08E6D20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a:extLst>
            <a:ext uri="{FF2B5EF4-FFF2-40B4-BE49-F238E27FC236}">
              <a16:creationId xmlns:a16="http://schemas.microsoft.com/office/drawing/2014/main" xmlns="" id="{287FC2B9-BF7A-41BF-AC28-3B9D6E75862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a:extLst>
            <a:ext uri="{FF2B5EF4-FFF2-40B4-BE49-F238E27FC236}">
              <a16:creationId xmlns:a16="http://schemas.microsoft.com/office/drawing/2014/main" xmlns="" id="{2F57D4B3-FFE5-4F82-8AEA-ED3ABDEBFD1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a:extLst>
            <a:ext uri="{FF2B5EF4-FFF2-40B4-BE49-F238E27FC236}">
              <a16:creationId xmlns:a16="http://schemas.microsoft.com/office/drawing/2014/main" xmlns="" id="{2DEE48A4-6D1C-4165-9C9C-C1063275D57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a:extLst>
            <a:ext uri="{FF2B5EF4-FFF2-40B4-BE49-F238E27FC236}">
              <a16:creationId xmlns:a16="http://schemas.microsoft.com/office/drawing/2014/main" xmlns="" id="{618882FA-99F8-454B-9D2E-DB1B14D5A77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a:extLst>
            <a:ext uri="{FF2B5EF4-FFF2-40B4-BE49-F238E27FC236}">
              <a16:creationId xmlns:a16="http://schemas.microsoft.com/office/drawing/2014/main" xmlns="" id="{D3036E77-A49E-471D-A16C-AAF92D311BF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a:extLst>
            <a:ext uri="{FF2B5EF4-FFF2-40B4-BE49-F238E27FC236}">
              <a16:creationId xmlns:a16="http://schemas.microsoft.com/office/drawing/2014/main" xmlns="" id="{A7E94E71-C4D8-4DEF-8C59-1B71840E243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a:extLst>
            <a:ext uri="{FF2B5EF4-FFF2-40B4-BE49-F238E27FC236}">
              <a16:creationId xmlns:a16="http://schemas.microsoft.com/office/drawing/2014/main" xmlns="" id="{60D36C8C-ED38-4CEE-8E97-321C0B2D69C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a:extLst>
            <a:ext uri="{FF2B5EF4-FFF2-40B4-BE49-F238E27FC236}">
              <a16:creationId xmlns:a16="http://schemas.microsoft.com/office/drawing/2014/main" xmlns="" id="{40C7B0EA-DAA1-457B-9644-0705518E64A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0" name="テキスト ボックス 679">
          <a:extLst>
            <a:ext uri="{FF2B5EF4-FFF2-40B4-BE49-F238E27FC236}">
              <a16:creationId xmlns:a16="http://schemas.microsoft.com/office/drawing/2014/main" xmlns="" id="{84DC6F44-5344-4751-B10A-525AFC3B1AF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a:extLst>
            <a:ext uri="{FF2B5EF4-FFF2-40B4-BE49-F238E27FC236}">
              <a16:creationId xmlns:a16="http://schemas.microsoft.com/office/drawing/2014/main" xmlns="" id="{DB811004-1720-4057-9758-33D1CC73088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a:extLst>
            <a:ext uri="{FF2B5EF4-FFF2-40B4-BE49-F238E27FC236}">
              <a16:creationId xmlns:a16="http://schemas.microsoft.com/office/drawing/2014/main" xmlns="" id="{CFD92950-CF4F-4A0B-A969-3323BEC1872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a:extLst>
            <a:ext uri="{FF2B5EF4-FFF2-40B4-BE49-F238E27FC236}">
              <a16:creationId xmlns:a16="http://schemas.microsoft.com/office/drawing/2014/main" xmlns="" id="{971115A8-8480-4D31-A4F5-80958DAF0B0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84" name="直線コネクタ 683">
          <a:extLst>
            <a:ext uri="{FF2B5EF4-FFF2-40B4-BE49-F238E27FC236}">
              <a16:creationId xmlns:a16="http://schemas.microsoft.com/office/drawing/2014/main" xmlns="" id="{95614BEB-2C09-4798-B8DF-5621599C38A1}"/>
            </a:ext>
          </a:extLst>
        </xdr:cNvPr>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85" name="【庁舎】&#10;有形固定資産減価償却率最小値テキスト">
          <a:extLst>
            <a:ext uri="{FF2B5EF4-FFF2-40B4-BE49-F238E27FC236}">
              <a16:creationId xmlns:a16="http://schemas.microsoft.com/office/drawing/2014/main" xmlns="" id="{803FFD5B-5DC9-480D-93D2-ABCEB7783F78}"/>
            </a:ext>
          </a:extLst>
        </xdr:cNvPr>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86" name="直線コネクタ 685">
          <a:extLst>
            <a:ext uri="{FF2B5EF4-FFF2-40B4-BE49-F238E27FC236}">
              <a16:creationId xmlns:a16="http://schemas.microsoft.com/office/drawing/2014/main" xmlns="" id="{5A7E25B8-760C-424F-A70C-7FE1B527C58E}"/>
            </a:ext>
          </a:extLst>
        </xdr:cNvPr>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87" name="【庁舎】&#10;有形固定資産減価償却率最大値テキスト">
          <a:extLst>
            <a:ext uri="{FF2B5EF4-FFF2-40B4-BE49-F238E27FC236}">
              <a16:creationId xmlns:a16="http://schemas.microsoft.com/office/drawing/2014/main" xmlns="" id="{277323E9-4D78-4EF2-8D13-EC578764ABBB}"/>
            </a:ext>
          </a:extLst>
        </xdr:cNvPr>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88" name="直線コネクタ 687">
          <a:extLst>
            <a:ext uri="{FF2B5EF4-FFF2-40B4-BE49-F238E27FC236}">
              <a16:creationId xmlns:a16="http://schemas.microsoft.com/office/drawing/2014/main" xmlns="" id="{31C0E47C-D796-4BED-8994-D727DCC1609F}"/>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89" name="【庁舎】&#10;有形固定資産減価償却率平均値テキスト">
          <a:extLst>
            <a:ext uri="{FF2B5EF4-FFF2-40B4-BE49-F238E27FC236}">
              <a16:creationId xmlns:a16="http://schemas.microsoft.com/office/drawing/2014/main" xmlns="" id="{37CB2AE4-3BBA-4669-A7B3-3731CF931303}"/>
            </a:ext>
          </a:extLst>
        </xdr:cNvPr>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90" name="フローチャート: 判断 689">
          <a:extLst>
            <a:ext uri="{FF2B5EF4-FFF2-40B4-BE49-F238E27FC236}">
              <a16:creationId xmlns:a16="http://schemas.microsoft.com/office/drawing/2014/main" xmlns="" id="{31B387D9-F1FA-4E32-A957-BE7E6FD84476}"/>
            </a:ext>
          </a:extLst>
        </xdr:cNvPr>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91" name="フローチャート: 判断 690">
          <a:extLst>
            <a:ext uri="{FF2B5EF4-FFF2-40B4-BE49-F238E27FC236}">
              <a16:creationId xmlns:a16="http://schemas.microsoft.com/office/drawing/2014/main" xmlns="" id="{A5D27703-17C0-405A-8849-EA2FF6B69F62}"/>
            </a:ext>
          </a:extLst>
        </xdr:cNvPr>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92" name="フローチャート: 判断 691">
          <a:extLst>
            <a:ext uri="{FF2B5EF4-FFF2-40B4-BE49-F238E27FC236}">
              <a16:creationId xmlns:a16="http://schemas.microsoft.com/office/drawing/2014/main" xmlns="" id="{C6ACD147-D259-49FA-85B3-4F86D0B05DF5}"/>
            </a:ext>
          </a:extLst>
        </xdr:cNvPr>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xmlns="" id="{CED95CEB-C35D-40BF-A700-FAAF73D71AD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xmlns="" id="{11A2802B-F737-4BD9-958A-FE8B2B17D13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xmlns="" id="{D42BBE21-FF21-4FDA-99CF-52AF72EFC7C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xmlns="" id="{E68DF8CC-45E9-4E6F-B96B-04574D6AB4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xmlns="" id="{12FEA519-F46F-4D84-BF5F-23678B4D947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85816</xdr:rowOff>
    </xdr:from>
    <xdr:to>
      <xdr:col>85</xdr:col>
      <xdr:colOff>177800</xdr:colOff>
      <xdr:row>102</xdr:row>
      <xdr:rowOff>15966</xdr:rowOff>
    </xdr:to>
    <xdr:sp macro="" textlink="">
      <xdr:nvSpPr>
        <xdr:cNvPr id="698" name="楕円 697">
          <a:extLst>
            <a:ext uri="{FF2B5EF4-FFF2-40B4-BE49-F238E27FC236}">
              <a16:creationId xmlns:a16="http://schemas.microsoft.com/office/drawing/2014/main" xmlns="" id="{B432E6FF-7E75-415B-B4CA-644E600D1C99}"/>
            </a:ext>
          </a:extLst>
        </xdr:cNvPr>
        <xdr:cNvSpPr/>
      </xdr:nvSpPr>
      <xdr:spPr>
        <a:xfrm>
          <a:off x="162687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108693</xdr:rowOff>
    </xdr:from>
    <xdr:ext cx="405111" cy="259045"/>
    <xdr:sp macro="" textlink="">
      <xdr:nvSpPr>
        <xdr:cNvPr id="699" name="【庁舎】&#10;有形固定資産減価償却率該当値テキスト">
          <a:extLst>
            <a:ext uri="{FF2B5EF4-FFF2-40B4-BE49-F238E27FC236}">
              <a16:creationId xmlns:a16="http://schemas.microsoft.com/office/drawing/2014/main" xmlns="" id="{79EC5C07-3030-4C5E-9FE6-C3CAEF8211C6}"/>
            </a:ext>
          </a:extLst>
        </xdr:cNvPr>
        <xdr:cNvSpPr txBox="1"/>
      </xdr:nvSpPr>
      <xdr:spPr>
        <a:xfrm>
          <a:off x="16357600" y="172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108676</xdr:rowOff>
    </xdr:from>
    <xdr:to>
      <xdr:col>81</xdr:col>
      <xdr:colOff>101600</xdr:colOff>
      <xdr:row>102</xdr:row>
      <xdr:rowOff>38826</xdr:rowOff>
    </xdr:to>
    <xdr:sp macro="" textlink="">
      <xdr:nvSpPr>
        <xdr:cNvPr id="700" name="楕円 699">
          <a:extLst>
            <a:ext uri="{FF2B5EF4-FFF2-40B4-BE49-F238E27FC236}">
              <a16:creationId xmlns:a16="http://schemas.microsoft.com/office/drawing/2014/main" xmlns="" id="{BF0294A1-002C-47D7-93C2-33B54C0C93DD}"/>
            </a:ext>
          </a:extLst>
        </xdr:cNvPr>
        <xdr:cNvSpPr/>
      </xdr:nvSpPr>
      <xdr:spPr>
        <a:xfrm>
          <a:off x="15430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136616</xdr:rowOff>
    </xdr:from>
    <xdr:to>
      <xdr:col>85</xdr:col>
      <xdr:colOff>127000</xdr:colOff>
      <xdr:row>101</xdr:row>
      <xdr:rowOff>159476</xdr:rowOff>
    </xdr:to>
    <xdr:cxnSp macro="">
      <xdr:nvCxnSpPr>
        <xdr:cNvPr id="701" name="直線コネクタ 700">
          <a:extLst>
            <a:ext uri="{FF2B5EF4-FFF2-40B4-BE49-F238E27FC236}">
              <a16:creationId xmlns:a16="http://schemas.microsoft.com/office/drawing/2014/main" xmlns="" id="{FDC24820-38FD-4266-B4DF-D662CA6E2D38}"/>
            </a:ext>
          </a:extLst>
        </xdr:cNvPr>
        <xdr:cNvCxnSpPr/>
      </xdr:nvCxnSpPr>
      <xdr:spPr>
        <a:xfrm flipV="1">
          <a:off x="15481300" y="174530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02" name="n_1aveValue【庁舎】&#10;有形固定資産減価償却率">
          <a:extLst>
            <a:ext uri="{FF2B5EF4-FFF2-40B4-BE49-F238E27FC236}">
              <a16:creationId xmlns:a16="http://schemas.microsoft.com/office/drawing/2014/main" xmlns="" id="{3FE101C3-97AD-4B64-8DAC-E187D5ED6836}"/>
            </a:ext>
          </a:extLst>
        </xdr:cNvPr>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703" name="n_2aveValue【庁舎】&#10;有形固定資産減価償却率">
          <a:extLst>
            <a:ext uri="{FF2B5EF4-FFF2-40B4-BE49-F238E27FC236}">
              <a16:creationId xmlns:a16="http://schemas.microsoft.com/office/drawing/2014/main" xmlns="" id="{78E0F0C1-4465-4EEF-87F8-4D421F05F68B}"/>
            </a:ext>
          </a:extLst>
        </xdr:cNvPr>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55353</xdr:rowOff>
    </xdr:from>
    <xdr:ext cx="405111" cy="259045"/>
    <xdr:sp macro="" textlink="">
      <xdr:nvSpPr>
        <xdr:cNvPr id="704" name="n_1mainValue【庁舎】&#10;有形固定資産減価償却率">
          <a:extLst>
            <a:ext uri="{FF2B5EF4-FFF2-40B4-BE49-F238E27FC236}">
              <a16:creationId xmlns:a16="http://schemas.microsoft.com/office/drawing/2014/main" xmlns="" id="{F0311D7F-9BCF-43A7-8B3A-52AA13FAF9D9}"/>
            </a:ext>
          </a:extLst>
        </xdr:cNvPr>
        <xdr:cNvSpPr txBox="1"/>
      </xdr:nvSpPr>
      <xdr:spPr>
        <a:xfrm>
          <a:off x="15266044"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xmlns="" id="{F9461BC9-3C77-4128-9EDA-D996FB14117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xmlns="" id="{56479DE5-9020-405F-99FC-583307D99B3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xmlns="" id="{89B5081A-C62F-4799-B7CF-32A6DE402A1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xmlns="" id="{E9DCE80D-DE5E-4C65-BB7E-7CC4BB1B57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xmlns="" id="{2D10869B-854A-4D98-A680-77EBFD57242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xmlns="" id="{909C1441-D6C8-4F54-9E83-BF1BDA7B195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xmlns="" id="{423C0494-BA4C-4314-ACDC-3B9961FC98B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xmlns="" id="{F18BB144-13D3-48A5-B029-D03D5F8A082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xmlns="" id="{5D2106E3-A5CF-43C9-BE55-C8E649A648A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xmlns="" id="{CA00C504-BDAD-4012-82A2-535D6559A1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5" name="テキスト ボックス 714">
          <a:extLst>
            <a:ext uri="{FF2B5EF4-FFF2-40B4-BE49-F238E27FC236}">
              <a16:creationId xmlns:a16="http://schemas.microsoft.com/office/drawing/2014/main" xmlns="" id="{7AD0FD87-CB7B-4973-AFD3-8C452349D76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xmlns="" id="{13EB96B5-EE5D-42BE-87E3-557259F7768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xmlns="" id="{30788E39-23CA-4F0E-B4A1-AAA751E67BF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xmlns="" id="{A6B77FA0-ABE3-4C2C-B334-4D7B13E64A4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xmlns="" id="{328D582D-9BFF-40F3-BEA4-EF915528223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xmlns="" id="{C20925D7-C734-4D90-9173-B592C0FFF6F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xmlns="" id="{BB07E0B2-F2C6-48A4-9B84-B65E2E1FA5D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xmlns="" id="{4A4DA67C-B768-49D2-8F77-550A35FFEB4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xmlns="" id="{E79E922D-5AC8-4428-A3A4-E268D16D913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xmlns="" id="{8806F522-520F-4147-9FD8-C26D38809B7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xmlns="" id="{4E46A631-4F7B-411D-8670-BCBF2CBE1C8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xmlns="" id="{80BA3AD2-10A0-427D-BEBA-DE90297575D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xmlns="" id="{61EC0D40-8ABB-421B-A6C3-B743B900B0F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a:extLst>
            <a:ext uri="{FF2B5EF4-FFF2-40B4-BE49-F238E27FC236}">
              <a16:creationId xmlns:a16="http://schemas.microsoft.com/office/drawing/2014/main" xmlns="" id="{844A74EB-AD05-4058-A3FD-60774FED2FE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29" name="直線コネクタ 728">
          <a:extLst>
            <a:ext uri="{FF2B5EF4-FFF2-40B4-BE49-F238E27FC236}">
              <a16:creationId xmlns:a16="http://schemas.microsoft.com/office/drawing/2014/main" xmlns="" id="{BABCF62A-FFDB-40D4-B564-6B5CD18A47E0}"/>
            </a:ext>
          </a:extLst>
        </xdr:cNvPr>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30" name="【庁舎】&#10;一人当たり面積最小値テキスト">
          <a:extLst>
            <a:ext uri="{FF2B5EF4-FFF2-40B4-BE49-F238E27FC236}">
              <a16:creationId xmlns:a16="http://schemas.microsoft.com/office/drawing/2014/main" xmlns="" id="{135057A4-DDC6-4A4C-90CB-01B50920875C}"/>
            </a:ext>
          </a:extLst>
        </xdr:cNvPr>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31" name="直線コネクタ 730">
          <a:extLst>
            <a:ext uri="{FF2B5EF4-FFF2-40B4-BE49-F238E27FC236}">
              <a16:creationId xmlns:a16="http://schemas.microsoft.com/office/drawing/2014/main" xmlns="" id="{DCDD3694-7D27-4F79-8602-2321801FA586}"/>
            </a:ext>
          </a:extLst>
        </xdr:cNvPr>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32" name="【庁舎】&#10;一人当たり面積最大値テキスト">
          <a:extLst>
            <a:ext uri="{FF2B5EF4-FFF2-40B4-BE49-F238E27FC236}">
              <a16:creationId xmlns:a16="http://schemas.microsoft.com/office/drawing/2014/main" xmlns="" id="{2998969C-293D-4742-A119-76D3D83317F1}"/>
            </a:ext>
          </a:extLst>
        </xdr:cNvPr>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33" name="直線コネクタ 732">
          <a:extLst>
            <a:ext uri="{FF2B5EF4-FFF2-40B4-BE49-F238E27FC236}">
              <a16:creationId xmlns:a16="http://schemas.microsoft.com/office/drawing/2014/main" xmlns="" id="{7C676A9F-C8E1-4BD2-8807-0BC840E7DD48}"/>
            </a:ext>
          </a:extLst>
        </xdr:cNvPr>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34" name="【庁舎】&#10;一人当たり面積平均値テキスト">
          <a:extLst>
            <a:ext uri="{FF2B5EF4-FFF2-40B4-BE49-F238E27FC236}">
              <a16:creationId xmlns:a16="http://schemas.microsoft.com/office/drawing/2014/main" xmlns="" id="{10205E05-41DA-4EFD-9097-F7AA88D72FFC}"/>
            </a:ext>
          </a:extLst>
        </xdr:cNvPr>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35" name="フローチャート: 判断 734">
          <a:extLst>
            <a:ext uri="{FF2B5EF4-FFF2-40B4-BE49-F238E27FC236}">
              <a16:creationId xmlns:a16="http://schemas.microsoft.com/office/drawing/2014/main" xmlns="" id="{189B78B3-6B39-4A54-877E-D265FFEA2057}"/>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36" name="フローチャート: 判断 735">
          <a:extLst>
            <a:ext uri="{FF2B5EF4-FFF2-40B4-BE49-F238E27FC236}">
              <a16:creationId xmlns:a16="http://schemas.microsoft.com/office/drawing/2014/main" xmlns="" id="{62BCAC37-4A2B-480D-82CF-6657384DECDE}"/>
            </a:ext>
          </a:extLst>
        </xdr:cNvPr>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37" name="フローチャート: 判断 736">
          <a:extLst>
            <a:ext uri="{FF2B5EF4-FFF2-40B4-BE49-F238E27FC236}">
              <a16:creationId xmlns:a16="http://schemas.microsoft.com/office/drawing/2014/main" xmlns="" id="{09399D26-600C-4C27-91D6-9E5FCCC784AD}"/>
            </a:ext>
          </a:extLst>
        </xdr:cNvPr>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6DB74C72-3829-42E7-A513-3D168A6689E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6C4F6A6C-E89B-426E-84D1-249AE8E4535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B37F42CA-7E89-46DD-A5DA-FFDEA8FD82D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xmlns="" id="{35A441DC-DE34-40B6-A6BE-5BB7BE596D9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xmlns="" id="{6DBDAF40-AC66-4327-96CA-335268AF7B3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52070</xdr:rowOff>
    </xdr:from>
    <xdr:to>
      <xdr:col>116</xdr:col>
      <xdr:colOff>114300</xdr:colOff>
      <xdr:row>108</xdr:row>
      <xdr:rowOff>153670</xdr:rowOff>
    </xdr:to>
    <xdr:sp macro="" textlink="">
      <xdr:nvSpPr>
        <xdr:cNvPr id="743" name="楕円 742">
          <a:extLst>
            <a:ext uri="{FF2B5EF4-FFF2-40B4-BE49-F238E27FC236}">
              <a16:creationId xmlns:a16="http://schemas.microsoft.com/office/drawing/2014/main" xmlns="" id="{7FA36CF7-DAAA-4620-AB38-63530049633D}"/>
            </a:ext>
          </a:extLst>
        </xdr:cNvPr>
        <xdr:cNvSpPr/>
      </xdr:nvSpPr>
      <xdr:spPr>
        <a:xfrm>
          <a:off x="221107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138447</xdr:rowOff>
    </xdr:from>
    <xdr:ext cx="469744" cy="259045"/>
    <xdr:sp macro="" textlink="">
      <xdr:nvSpPr>
        <xdr:cNvPr id="744" name="【庁舎】&#10;一人当たり面積該当値テキスト">
          <a:extLst>
            <a:ext uri="{FF2B5EF4-FFF2-40B4-BE49-F238E27FC236}">
              <a16:creationId xmlns:a16="http://schemas.microsoft.com/office/drawing/2014/main" xmlns="" id="{112F3362-A3C7-453C-9922-1E2D7E480977}"/>
            </a:ext>
          </a:extLst>
        </xdr:cNvPr>
        <xdr:cNvSpPr txBox="1"/>
      </xdr:nvSpPr>
      <xdr:spPr>
        <a:xfrm>
          <a:off x="22199600" y="184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745" name="楕円 744">
          <a:extLst>
            <a:ext uri="{FF2B5EF4-FFF2-40B4-BE49-F238E27FC236}">
              <a16:creationId xmlns:a16="http://schemas.microsoft.com/office/drawing/2014/main" xmlns="" id="{610D8808-4CD0-4ED5-87F7-632AEC025AFA}"/>
            </a:ext>
          </a:extLst>
        </xdr:cNvPr>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102870</xdr:rowOff>
    </xdr:from>
    <xdr:to>
      <xdr:col>116</xdr:col>
      <xdr:colOff>63500</xdr:colOff>
      <xdr:row>108</xdr:row>
      <xdr:rowOff>106680</xdr:rowOff>
    </xdr:to>
    <xdr:cxnSp macro="">
      <xdr:nvCxnSpPr>
        <xdr:cNvPr id="746" name="直線コネクタ 745">
          <a:extLst>
            <a:ext uri="{FF2B5EF4-FFF2-40B4-BE49-F238E27FC236}">
              <a16:creationId xmlns:a16="http://schemas.microsoft.com/office/drawing/2014/main" xmlns="" id="{682F00B2-38C7-45C0-BB99-6016296B42F0}"/>
            </a:ext>
          </a:extLst>
        </xdr:cNvPr>
        <xdr:cNvCxnSpPr/>
      </xdr:nvCxnSpPr>
      <xdr:spPr>
        <a:xfrm flipV="1">
          <a:off x="21323300" y="18619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47" name="n_1aveValue【庁舎】&#10;一人当たり面積">
          <a:extLst>
            <a:ext uri="{FF2B5EF4-FFF2-40B4-BE49-F238E27FC236}">
              <a16:creationId xmlns:a16="http://schemas.microsoft.com/office/drawing/2014/main" xmlns="" id="{10B29570-7874-4BB4-9715-D0F91A90CC4A}"/>
            </a:ext>
          </a:extLst>
        </xdr:cNvPr>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48" name="n_2aveValue【庁舎】&#10;一人当たり面積">
          <a:extLst>
            <a:ext uri="{FF2B5EF4-FFF2-40B4-BE49-F238E27FC236}">
              <a16:creationId xmlns:a16="http://schemas.microsoft.com/office/drawing/2014/main" xmlns="" id="{0B0B12E5-BF76-4249-9EB3-924E258A89C6}"/>
            </a:ext>
          </a:extLst>
        </xdr:cNvPr>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148607</xdr:rowOff>
    </xdr:from>
    <xdr:ext cx="469744" cy="259045"/>
    <xdr:sp macro="" textlink="">
      <xdr:nvSpPr>
        <xdr:cNvPr id="749" name="n_1mainValue【庁舎】&#10;一人当たり面積">
          <a:extLst>
            <a:ext uri="{FF2B5EF4-FFF2-40B4-BE49-F238E27FC236}">
              <a16:creationId xmlns:a16="http://schemas.microsoft.com/office/drawing/2014/main" xmlns="" id="{97326807-D6F9-48AF-9C0D-8A52DB4A1313}"/>
            </a:ext>
          </a:extLst>
        </xdr:cNvPr>
        <xdr:cNvSpPr txBox="1"/>
      </xdr:nvSpPr>
      <xdr:spPr>
        <a:xfrm>
          <a:off x="21075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xmlns="" id="{CC9B1A5A-B343-4482-B35C-B937A6ECB44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xmlns="" id="{90FDAA24-D827-480A-979D-5DD118FE9A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xmlns="" id="{4CA65473-EAA2-4F14-BC7B-FDA21C6EDB6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一般廃棄物処理施設については、清掃センター及び衛生センターの長寿命化工事が完了したため、大幅に減価償却率が減少している。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庁舎については、減価償却率が類似団体より大幅に高い状況だが、新庁舎建設に向けて事業を行っているところである。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87,222
86,509
42.69
32,559,198
32,058,357
444,538
18,358,847
39,440,987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南部地域に工業団地を有しているため、県市町村平均・全国市町村平均より上回っている。しかしながら、今後も地方税の徴収強化をはじめとした歳入の確保、また、各種事務事業の見直し及びさらなる行財政改革による歳出削減の取り組みを通じて財政基盤の強化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66269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H26</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より数値が悪化したのは第三セクター等改革推進債の償還が始まったことが大きく影響している。また、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地方税減収の一方、障害者自立支援費</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をはじめとする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扶助費が年々増加しており厳しい状況ではあるが、人件費の抑制や市債発行を抑制し公債費を減少させるなど義務的経費の削減に引き続き務める。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64558</xdr:rowOff>
    </xdr:from>
    <xdr:to>
      <xdr:col>23</xdr:col>
      <xdr:colOff>133350</xdr:colOff>
      <xdr:row>62</xdr:row>
      <xdr:rowOff>76623</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069445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62</xdr:row>
      <xdr:rowOff>64558</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59391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62</xdr:row>
      <xdr:rowOff>92710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059391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62</xdr:row>
      <xdr:rowOff>92710</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4330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169350</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13758</xdr:rowOff>
    </xdr:from>
    <xdr:to>
      <xdr:col>19</xdr:col>
      <xdr:colOff>184150</xdr:colOff>
      <xdr:row>62</xdr:row>
      <xdr:rowOff>115358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100135</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171044</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れまで積極的に各種事業経費の見直し及び人件費の削減に取り組んできた結果、全国・類似団体・県市町村平均額のいずれよりも良好な決算額となっているが、今後も引き続き財政健全化に取り組む。</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93937</xdr:rowOff>
    </xdr:from>
    <xdr:to>
      <xdr:col>23</xdr:col>
      <xdr:colOff>133350</xdr:colOff>
      <xdr:row>83</xdr:row>
      <xdr:rowOff>108107</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114800" y="14324287"/>
          <a:ext cx="838200" cy="1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93937</xdr:rowOff>
    </xdr:from>
    <xdr:to>
      <xdr:col>19</xdr:col>
      <xdr:colOff>133350</xdr:colOff>
      <xdr:row>83</xdr:row>
      <xdr:rowOff>133913</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flipV="1">
          <a:off x="3225800" y="14324287"/>
          <a:ext cx="889000" cy="3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94903</xdr:rowOff>
    </xdr:from>
    <xdr:to>
      <xdr:col>15</xdr:col>
      <xdr:colOff>82550</xdr:colOff>
      <xdr:row>83</xdr:row>
      <xdr:rowOff>133913</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4325253"/>
          <a:ext cx="889000" cy="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94810</xdr:rowOff>
    </xdr:from>
    <xdr:to>
      <xdr:col>11</xdr:col>
      <xdr:colOff>31750</xdr:colOff>
      <xdr:row>83</xdr:row>
      <xdr:rowOff>94903</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325160"/>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57307</xdr:rowOff>
    </xdr:from>
    <xdr:to>
      <xdr:col>23</xdr:col>
      <xdr:colOff>184150</xdr:colOff>
      <xdr:row>83</xdr:row>
      <xdr:rowOff>158907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28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73834</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413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43137</xdr:rowOff>
    </xdr:from>
    <xdr:to>
      <xdr:col>19</xdr:col>
      <xdr:colOff>184150</xdr:colOff>
      <xdr:row>83</xdr:row>
      <xdr:rowOff>144737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2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154914</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4042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83113</xdr:rowOff>
    </xdr:from>
    <xdr:to>
      <xdr:col>15</xdr:col>
      <xdr:colOff>133350</xdr:colOff>
      <xdr:row>84</xdr:row>
      <xdr:rowOff>13263</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31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23440</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408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44103</xdr:rowOff>
    </xdr:from>
    <xdr:to>
      <xdr:col>11</xdr:col>
      <xdr:colOff>82550</xdr:colOff>
      <xdr:row>83</xdr:row>
      <xdr:rowOff>145703</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2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155880</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404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44010</xdr:rowOff>
    </xdr:from>
    <xdr:to>
      <xdr:col>7</xdr:col>
      <xdr:colOff>31750</xdr:colOff>
      <xdr:row>83</xdr:row>
      <xdr:rowOff>145610</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2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155787</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404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７年４月１日付けで職務の級の格付けの見直しを実施したことの影響等から、類似団体平均より低い水準となっている。現在は、見直しの経過措置期間中であり、今後はさらなる改善が見込まれるものと考える。引き続き、国家公務員の給与制度に準じ給与水準の適正化の維持に努め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年度の数値については、前年度の数値を引用している。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xmlns=""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xmlns=""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xmlns=""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a:extLst>
            <a:ext uri="{FF2B5EF4-FFF2-40B4-BE49-F238E27FC236}">
              <a16:creationId xmlns:a16="http://schemas.microsoft.com/office/drawing/2014/main" xmlns="" id="{00000000-0008-0000-0300-000004010000}"/>
            </a:ext>
          </a:extLst>
        </xdr:cNvPr>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170543</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5290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170543</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4401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89</xdr:row>
      <xdr:rowOff>18143</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flipV="1">
          <a:off x="13512800" y="1491524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9" name="給与水準   （国との比較）該当値テキスト">
          <a:extLst>
            <a:ext uri="{FF2B5EF4-FFF2-40B4-BE49-F238E27FC236}">
              <a16:creationId xmlns:a16="http://schemas.microsoft.com/office/drawing/2014/main" xmlns="" id="{00000000-0008-0000-0300-000017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過去からの新規採用抑制の結果、類似団体平均より良好な数値となっている。今後も、行財政改革への取組みと歩調を合わせながら適正な定員管理に努める。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年度の数値については、前年度の数値を引用している。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61595</xdr:rowOff>
    </xdr:from>
    <xdr:to>
      <xdr:col>81</xdr:col>
      <xdr:colOff>44450</xdr:colOff>
      <xdr:row>60</xdr:row>
      <xdr:rowOff>67628</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34859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41487</xdr:rowOff>
    </xdr:from>
    <xdr:to>
      <xdr:col>77</xdr:col>
      <xdr:colOff>44450</xdr:colOff>
      <xdr:row>60</xdr:row>
      <xdr:rowOff>61595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32848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19368</xdr:rowOff>
    </xdr:from>
    <xdr:to>
      <xdr:col>72</xdr:col>
      <xdr:colOff>203200</xdr:colOff>
      <xdr:row>60</xdr:row>
      <xdr:rowOff>41487</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306368"/>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17356</xdr:rowOff>
    </xdr:from>
    <xdr:to>
      <xdr:col>68</xdr:col>
      <xdr:colOff>152400</xdr:colOff>
      <xdr:row>60</xdr:row>
      <xdr:rowOff>19368</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30435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16828</xdr:rowOff>
    </xdr:from>
    <xdr:to>
      <xdr:col>81</xdr:col>
      <xdr:colOff>95250</xdr:colOff>
      <xdr:row>60</xdr:row>
      <xdr:rowOff>118428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33355</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1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10795</xdr:rowOff>
    </xdr:from>
    <xdr:to>
      <xdr:col>77</xdr:col>
      <xdr:colOff>95250</xdr:colOff>
      <xdr:row>60</xdr:row>
      <xdr:rowOff>112395</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122572</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162137</xdr:rowOff>
    </xdr:from>
    <xdr:to>
      <xdr:col>73</xdr:col>
      <xdr:colOff>44450</xdr:colOff>
      <xdr:row>60</xdr:row>
      <xdr:rowOff>92287</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102464</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140018</xdr:rowOff>
    </xdr:from>
    <xdr:to>
      <xdr:col>68</xdr:col>
      <xdr:colOff>203200</xdr:colOff>
      <xdr:row>60</xdr:row>
      <xdr:rowOff>70168</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80345</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年々改善傾向ではあったが、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より第三セクター等改革推進債の償還が始まった影響で改悪となった。今後も市債発行を抑制し適正な管理に努める。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112395</xdr:rowOff>
    </xdr:from>
    <xdr:to>
      <xdr:col>81</xdr:col>
      <xdr:colOff>44450</xdr:colOff>
      <xdr:row>41</xdr:row>
      <xdr:rowOff>118428</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179800" y="714184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112395</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5290800" y="70815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9843</xdr:rowOff>
    </xdr:from>
    <xdr:to>
      <xdr:col>72</xdr:col>
      <xdr:colOff>203200</xdr:colOff>
      <xdr:row>41</xdr:row>
      <xdr:rowOff>52070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4401800" y="703929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9843</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3512800" y="70091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67628</xdr:rowOff>
    </xdr:from>
    <xdr:to>
      <xdr:col>81</xdr:col>
      <xdr:colOff>95250</xdr:colOff>
      <xdr:row>41</xdr:row>
      <xdr:rowOff>169228</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39705</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706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61595</xdr:rowOff>
    </xdr:from>
    <xdr:to>
      <xdr:col>77</xdr:col>
      <xdr:colOff>95250</xdr:colOff>
      <xdr:row>41</xdr:row>
      <xdr:rowOff>163195</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147972</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71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130493</xdr:rowOff>
    </xdr:from>
    <xdr:to>
      <xdr:col>68</xdr:col>
      <xdr:colOff>203200</xdr:colOff>
      <xdr:row>41</xdr:row>
      <xdr:rowOff>60643</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45420</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が、全国平均には及ばないが、奈良県平均はより良好な数値となった。この主な要因は、事業の精査及び市債発行の抑制による市債残高の減少があげられる。今後も後世への負担を軽減するべく財政の健全化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24003</xdr:rowOff>
    </xdr:from>
    <xdr:to>
      <xdr:col>81</xdr:col>
      <xdr:colOff>44450</xdr:colOff>
      <xdr:row>16</xdr:row>
      <xdr:rowOff>123740</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6179800" y="2767203"/>
          <a:ext cx="8382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123740</xdr:rowOff>
    </xdr:from>
    <xdr:to>
      <xdr:col>77</xdr:col>
      <xdr:colOff>44450</xdr:colOff>
      <xdr:row>17</xdr:row>
      <xdr:rowOff>31115</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5290800" y="2866940"/>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31115</xdr:rowOff>
    </xdr:from>
    <xdr:to>
      <xdr:col>72</xdr:col>
      <xdr:colOff>203200</xdr:colOff>
      <xdr:row>18</xdr:row>
      <xdr:rowOff>14097</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4401800" y="2945765"/>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14097</xdr:rowOff>
    </xdr:from>
    <xdr:to>
      <xdr:col>68</xdr:col>
      <xdr:colOff>152400</xdr:colOff>
      <xdr:row>18</xdr:row>
      <xdr:rowOff>88900</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3512800" y="3100197"/>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144653</xdr:rowOff>
    </xdr:from>
    <xdr:to>
      <xdr:col>81</xdr:col>
      <xdr:colOff>95250</xdr:colOff>
      <xdr:row>16</xdr:row>
      <xdr:rowOff>74803</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9672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116730</xdr:rowOff>
    </xdr:from>
    <xdr:ext cx="762000" cy="259045"/>
    <xdr:sp macro="" textlink="">
      <xdr:nvSpPr>
        <xdr:cNvPr id="462" name="将来負担の状況該当値テキスト">
          <a:extLst>
            <a:ext uri="{FF2B5EF4-FFF2-40B4-BE49-F238E27FC236}">
              <a16:creationId xmlns:a16="http://schemas.microsoft.com/office/drawing/2014/main" xmlns="" id="{00000000-0008-0000-0300-0000CE010000}"/>
            </a:ext>
          </a:extLst>
        </xdr:cNvPr>
        <xdr:cNvSpPr txBox="1"/>
      </xdr:nvSpPr>
      <xdr:spPr>
        <a:xfrm>
          <a:off x="17106900" y="268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72940</xdr:rowOff>
    </xdr:from>
    <xdr:to>
      <xdr:col>77</xdr:col>
      <xdr:colOff>95250</xdr:colOff>
      <xdr:row>17</xdr:row>
      <xdr:rowOff>3090</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1290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159317</xdr:rowOff>
    </xdr:from>
    <xdr:ext cx="7366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798800" y="290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151765</xdr:rowOff>
    </xdr:from>
    <xdr:to>
      <xdr:col>73</xdr:col>
      <xdr:colOff>44450</xdr:colOff>
      <xdr:row>17</xdr:row>
      <xdr:rowOff>81915</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5240000" y="2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66692</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909800" y="298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134747</xdr:rowOff>
    </xdr:from>
    <xdr:to>
      <xdr:col>68</xdr:col>
      <xdr:colOff>203200</xdr:colOff>
      <xdr:row>18</xdr:row>
      <xdr:rowOff>64897</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4351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49674</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020800" y="31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346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124477</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13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87,222
86,509
42.69
32,559,198
32,058,357
444,538
18,358,847
39,440,987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人件費に係る経常収支比率が類似団体平均及び全国平均と比べ低い数値となった要因は、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平成２７年４月１日付けで職務の級の格付けの見直しを実施したことによるものである。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あわせて適正な定員管理を通して人件費の削減に努める。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21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2153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41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行財政改革の一環としてアウトソーシング化に取り組んで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、物件費については、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において、若干の改善が見られる。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今後も積極的に契約内容を見直すなど、経常的な経費の削減に努める。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78994</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29387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78994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938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24130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149860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8107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103141</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扶助費に係る経常収支比率が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奈良県平均には及ばない。その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要因は、生活保護費や障害者自立支援給付費が高い水準で推移しているためと考える。今後も各費目の精査・管理を行うとともに給付の適正化に努める。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154215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581243"/>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45357</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45357</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559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129722</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165299</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官・学共同研究プロジェクトによる公共施設マネジメントやファシリティマネジメント実践の成果として、その他に係る経常収支比率が奈良県平均、全国平均と比較して上回っている。今後も公共施設の老朽化への対応、また、その利活用などあらゆる側面から検討を重ね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43180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9629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27940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9568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138430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130810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補助費に係る経常収支比率が奈良県平均、類似団体平均及び全国平均のいずれと比較しても良好な数値を示している。</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から数値が悪化しているのは、奈良県広域消防組合分担金が新たに発生したことによるものである。今後も補助金や負担金の見直しに取り組み、その抑制に努める。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156718</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5671800" y="6152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152146</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4782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147574</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35</xdr:row>
      <xdr:rowOff>147574</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3004800" y="59883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大幅に悪化しており、類似団体平均及び全国平均には及ばない状況である。この主な要因としては第三セクター等改革推進債の償還が始まったことがあげられる。今後は市債発行額を極力抑制し、公債費の削減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xmlns=""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a:extLst>
            <a:ext uri="{FF2B5EF4-FFF2-40B4-BE49-F238E27FC236}">
              <a16:creationId xmlns:a16="http://schemas.microsoft.com/office/drawing/2014/main" xmlns="" id="{00000000-0008-0000-0400-000069010000}"/>
            </a:ext>
          </a:extLst>
        </xdr:cNvPr>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a:extLst>
            <a:ext uri="{FF2B5EF4-FFF2-40B4-BE49-F238E27FC236}">
              <a16:creationId xmlns:a16="http://schemas.microsoft.com/office/drawing/2014/main" xmlns="" id="{00000000-0008-0000-0400-00006B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133858</xdr:rowOff>
    </xdr:from>
    <xdr:to>
      <xdr:col>24</xdr:col>
      <xdr:colOff>25400</xdr:colOff>
      <xdr:row>79</xdr:row>
      <xdr:rowOff>152146</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3987800" y="136784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a:extLst>
            <a:ext uri="{FF2B5EF4-FFF2-40B4-BE49-F238E27FC236}">
              <a16:creationId xmlns:a16="http://schemas.microsoft.com/office/drawing/2014/main" xmlns="" id="{00000000-0008-0000-0400-00006E010000}"/>
            </a:ext>
          </a:extLst>
        </xdr:cNvPr>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115570</xdr:rowOff>
    </xdr:from>
    <xdr:to>
      <xdr:col>19</xdr:col>
      <xdr:colOff>187325</xdr:colOff>
      <xdr:row>79</xdr:row>
      <xdr:rowOff>152146</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3098800" y="136601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115570</xdr:rowOff>
    </xdr:from>
    <xdr:to>
      <xdr:col>15</xdr:col>
      <xdr:colOff>98425</xdr:colOff>
      <xdr:row>80</xdr:row>
      <xdr:rowOff>26415</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2209800" y="136601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80</xdr:row>
      <xdr:rowOff>26415</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1320800" y="136144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83058</xdr:rowOff>
    </xdr:from>
    <xdr:to>
      <xdr:col>24</xdr:col>
      <xdr:colOff>76200</xdr:colOff>
      <xdr:row>80</xdr:row>
      <xdr:rowOff>13208</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4775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55135</xdr:rowOff>
    </xdr:from>
    <xdr:ext cx="762000" cy="259045"/>
    <xdr:sp macro="" textlink="">
      <xdr:nvSpPr>
        <xdr:cNvPr id="385" name="公債費該当値テキスト">
          <a:extLst>
            <a:ext uri="{FF2B5EF4-FFF2-40B4-BE49-F238E27FC236}">
              <a16:creationId xmlns:a16="http://schemas.microsoft.com/office/drawing/2014/main" xmlns="" id="{00000000-0008-0000-0400-000081010000}"/>
            </a:ext>
          </a:extLst>
        </xdr:cNvPr>
        <xdr:cNvSpPr txBox="1"/>
      </xdr:nvSpPr>
      <xdr:spPr>
        <a:xfrm>
          <a:off x="49149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101346</xdr:rowOff>
    </xdr:from>
    <xdr:to>
      <xdr:col>20</xdr:col>
      <xdr:colOff>38100</xdr:colOff>
      <xdr:row>80</xdr:row>
      <xdr:rowOff>31496</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937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16273</xdr:rowOff>
    </xdr:from>
    <xdr:ext cx="7366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606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64770</xdr:rowOff>
    </xdr:from>
    <xdr:to>
      <xdr:col>15</xdr:col>
      <xdr:colOff>149225</xdr:colOff>
      <xdr:row>79</xdr:row>
      <xdr:rowOff>166370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151147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147065</xdr:rowOff>
    </xdr:from>
    <xdr:to>
      <xdr:col>11</xdr:col>
      <xdr:colOff>60325</xdr:colOff>
      <xdr:row>80</xdr:row>
      <xdr:rowOff>77215</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2159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61992</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828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に係る経常収支比率については、奈良県平均、類似団体平均及び全国平均のいずれをも上回っている状況である。その要因は、補助費、その他の項目において良好な数値を示しているためと考えられる。今後も各経費の削減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153670</xdr:rowOff>
    </xdr:from>
    <xdr:to>
      <xdr:col>82</xdr:col>
      <xdr:colOff>107950</xdr:colOff>
      <xdr:row>76</xdr:row>
      <xdr:rowOff>8889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5671800" y="130124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88900</xdr:rowOff>
    </xdr:from>
    <xdr:to>
      <xdr:col>78</xdr:col>
      <xdr:colOff>69850</xdr:colOff>
      <xdr:row>75</xdr:row>
      <xdr:rowOff>153670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4782800" y="129476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88900</xdr:rowOff>
    </xdr:from>
    <xdr:to>
      <xdr:col>73</xdr:col>
      <xdr:colOff>180975</xdr:colOff>
      <xdr:row>75</xdr:row>
      <xdr:rowOff>142240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3893800" y="129476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146050</xdr:rowOff>
    </xdr:from>
    <xdr:to>
      <xdr:col>69</xdr:col>
      <xdr:colOff>92075</xdr:colOff>
      <xdr:row>75</xdr:row>
      <xdr:rowOff>142240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283335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129540</xdr:rowOff>
    </xdr:from>
    <xdr:to>
      <xdr:col>82</xdr:col>
      <xdr:colOff>158750</xdr:colOff>
      <xdr:row>76</xdr:row>
      <xdr:rowOff>59689</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146067</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102870</xdr:rowOff>
    </xdr:from>
    <xdr:to>
      <xdr:col>78</xdr:col>
      <xdr:colOff>120650</xdr:colOff>
      <xdr:row>76</xdr:row>
      <xdr:rowOff>33020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43197</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38100</xdr:rowOff>
    </xdr:from>
    <xdr:to>
      <xdr:col>74</xdr:col>
      <xdr:colOff>31750</xdr:colOff>
      <xdr:row>75</xdr:row>
      <xdr:rowOff>139700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149877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91440</xdr:rowOff>
    </xdr:from>
    <xdr:to>
      <xdr:col>69</xdr:col>
      <xdr:colOff>142875</xdr:colOff>
      <xdr:row>76</xdr:row>
      <xdr:rowOff>21589</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31767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95250</xdr:rowOff>
    </xdr:from>
    <xdr:to>
      <xdr:col>65</xdr:col>
      <xdr:colOff>53975</xdr:colOff>
      <xdr:row>75</xdr:row>
      <xdr:rowOff>25400</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35577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94082</xdr:rowOff>
    </xdr:from>
    <xdr:to>
      <xdr:col>29</xdr:col>
      <xdr:colOff>127000</xdr:colOff>
      <xdr:row>17</xdr:row>
      <xdr:rowOff>106959</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056357"/>
          <a:ext cx="647700" cy="12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103245</xdr:rowOff>
    </xdr:from>
    <xdr:to>
      <xdr:col>26</xdr:col>
      <xdr:colOff>50800</xdr:colOff>
      <xdr:row>17</xdr:row>
      <xdr:rowOff>106959</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4305300" y="3065520"/>
          <a:ext cx="698500" cy="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84633</xdr:rowOff>
    </xdr:from>
    <xdr:to>
      <xdr:col>22</xdr:col>
      <xdr:colOff>114300</xdr:colOff>
      <xdr:row>17</xdr:row>
      <xdr:rowOff>103245</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3046908"/>
          <a:ext cx="698500" cy="18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84633</xdr:rowOff>
    </xdr:from>
    <xdr:to>
      <xdr:col>18</xdr:col>
      <xdr:colOff>177800</xdr:colOff>
      <xdr:row>17</xdr:row>
      <xdr:rowOff>157613</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046908"/>
          <a:ext cx="698500" cy="72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43282</xdr:rowOff>
    </xdr:from>
    <xdr:to>
      <xdr:col>29</xdr:col>
      <xdr:colOff>177800</xdr:colOff>
      <xdr:row>17</xdr:row>
      <xdr:rowOff>144882</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005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15359</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97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56159</xdr:rowOff>
    </xdr:from>
    <xdr:to>
      <xdr:col>26</xdr:col>
      <xdr:colOff>101600</xdr:colOff>
      <xdr:row>17</xdr:row>
      <xdr:rowOff>157759</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01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142536</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10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52445</xdr:rowOff>
    </xdr:from>
    <xdr:to>
      <xdr:col>22</xdr:col>
      <xdr:colOff>165100</xdr:colOff>
      <xdr:row>17</xdr:row>
      <xdr:rowOff>154045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01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138822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33833</xdr:rowOff>
    </xdr:from>
    <xdr:to>
      <xdr:col>19</xdr:col>
      <xdr:colOff>38100</xdr:colOff>
      <xdr:row>17</xdr:row>
      <xdr:rowOff>135433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99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120210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08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106813</xdr:rowOff>
    </xdr:from>
    <xdr:to>
      <xdr:col>15</xdr:col>
      <xdr:colOff>101600</xdr:colOff>
      <xdr:row>18</xdr:row>
      <xdr:rowOff>36963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069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21740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1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234279</xdr:rowOff>
    </xdr:from>
    <xdr:to>
      <xdr:col>29</xdr:col>
      <xdr:colOff>127000</xdr:colOff>
      <xdr:row>34</xdr:row>
      <xdr:rowOff>295543</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003800" y="6501729"/>
          <a:ext cx="647700" cy="61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262951</xdr:rowOff>
    </xdr:from>
    <xdr:to>
      <xdr:col>26</xdr:col>
      <xdr:colOff>50800</xdr:colOff>
      <xdr:row>34</xdr:row>
      <xdr:rowOff>295543</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4305300" y="6530401"/>
          <a:ext cx="698500" cy="32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262951</xdr:rowOff>
    </xdr:from>
    <xdr:to>
      <xdr:col>22</xdr:col>
      <xdr:colOff>114300</xdr:colOff>
      <xdr:row>34</xdr:row>
      <xdr:rowOff>290906</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3606800" y="6530401"/>
          <a:ext cx="698500" cy="2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290906</xdr:rowOff>
    </xdr:from>
    <xdr:to>
      <xdr:col>18</xdr:col>
      <xdr:colOff>177800</xdr:colOff>
      <xdr:row>35</xdr:row>
      <xdr:rowOff>123048</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2908300" y="6558356"/>
          <a:ext cx="698500" cy="17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183479</xdr:rowOff>
    </xdr:from>
    <xdr:to>
      <xdr:col>29</xdr:col>
      <xdr:colOff>177800</xdr:colOff>
      <xdr:row>34</xdr:row>
      <xdr:rowOff>285079</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45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28556</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29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244743</xdr:rowOff>
    </xdr:from>
    <xdr:to>
      <xdr:col>26</xdr:col>
      <xdr:colOff>101600</xdr:colOff>
      <xdr:row>35</xdr:row>
      <xdr:rowOff>3443</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512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13621</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28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212152</xdr:rowOff>
    </xdr:from>
    <xdr:to>
      <xdr:col>22</xdr:col>
      <xdr:colOff>165100</xdr:colOff>
      <xdr:row>34</xdr:row>
      <xdr:rowOff>313751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47960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323929</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24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240106</xdr:rowOff>
    </xdr:from>
    <xdr:to>
      <xdr:col>19</xdr:col>
      <xdr:colOff>38100</xdr:colOff>
      <xdr:row>34</xdr:row>
      <xdr:rowOff>341706</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507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8983</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27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72248</xdr:rowOff>
    </xdr:from>
    <xdr:to>
      <xdr:col>15</xdr:col>
      <xdr:colOff>101600</xdr:colOff>
      <xdr:row>35</xdr:row>
      <xdr:rowOff>173848</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68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158625</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76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87,222
86,509
42.69
32,559,198
32,058,357
444,538
18,358,847
39,440,987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145129</xdr:rowOff>
    </xdr:from>
    <xdr:to>
      <xdr:col>24</xdr:col>
      <xdr:colOff>63500</xdr:colOff>
      <xdr:row>37</xdr:row>
      <xdr:rowOff>171038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488779"/>
          <a:ext cx="8382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154787</xdr:rowOff>
    </xdr:from>
    <xdr:to>
      <xdr:col>19</xdr:col>
      <xdr:colOff>177800</xdr:colOff>
      <xdr:row>37</xdr:row>
      <xdr:rowOff>171038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498437"/>
          <a:ext cx="889000" cy="1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74587</xdr:rowOff>
    </xdr:from>
    <xdr:to>
      <xdr:col>15</xdr:col>
      <xdr:colOff>50800</xdr:colOff>
      <xdr:row>37</xdr:row>
      <xdr:rowOff>154787</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418237"/>
          <a:ext cx="8890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31343</xdr:rowOff>
    </xdr:from>
    <xdr:to>
      <xdr:col>10</xdr:col>
      <xdr:colOff>114300</xdr:colOff>
      <xdr:row>37</xdr:row>
      <xdr:rowOff>74587</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374993"/>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94329</xdr:rowOff>
    </xdr:from>
    <xdr:to>
      <xdr:col>24</xdr:col>
      <xdr:colOff>114300</xdr:colOff>
      <xdr:row>38</xdr:row>
      <xdr:rowOff>24479</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4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72756</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1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120237</xdr:rowOff>
    </xdr:from>
    <xdr:to>
      <xdr:col>20</xdr:col>
      <xdr:colOff>38100</xdr:colOff>
      <xdr:row>38</xdr:row>
      <xdr:rowOff>50388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4638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41515</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103987</xdr:rowOff>
    </xdr:from>
    <xdr:to>
      <xdr:col>15</xdr:col>
      <xdr:colOff>101600</xdr:colOff>
      <xdr:row>38</xdr:row>
      <xdr:rowOff>34137</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25264</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54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23787</xdr:rowOff>
    </xdr:from>
    <xdr:to>
      <xdr:col>10</xdr:col>
      <xdr:colOff>165100</xdr:colOff>
      <xdr:row>37</xdr:row>
      <xdr:rowOff>125387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6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116514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151993</xdr:rowOff>
    </xdr:from>
    <xdr:to>
      <xdr:col>6</xdr:col>
      <xdr:colOff>38100</xdr:colOff>
      <xdr:row>37</xdr:row>
      <xdr:rowOff>82143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73270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809</xdr:rowOff>
    </xdr:from>
    <xdr:to>
      <xdr:col>24</xdr:col>
      <xdr:colOff>63500</xdr:colOff>
      <xdr:row>56</xdr:row>
      <xdr:rowOff>7569</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3797300" y="9602009"/>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91890</xdr:rowOff>
    </xdr:from>
    <xdr:to>
      <xdr:col>19</xdr:col>
      <xdr:colOff>177800</xdr:colOff>
      <xdr:row>56</xdr:row>
      <xdr:rowOff>809</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908300" y="9521640"/>
          <a:ext cx="889000" cy="8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91890</xdr:rowOff>
    </xdr:from>
    <xdr:to>
      <xdr:col>15</xdr:col>
      <xdr:colOff>50800</xdr:colOff>
      <xdr:row>56</xdr:row>
      <xdr:rowOff>33466</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521640"/>
          <a:ext cx="889000" cy="11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33466</xdr:rowOff>
    </xdr:from>
    <xdr:to>
      <xdr:col>10</xdr:col>
      <xdr:colOff>114300</xdr:colOff>
      <xdr:row>56</xdr:row>
      <xdr:rowOff>129054</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634666"/>
          <a:ext cx="889000" cy="9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128219</xdr:rowOff>
    </xdr:from>
    <xdr:to>
      <xdr:col>24</xdr:col>
      <xdr:colOff>114300</xdr:colOff>
      <xdr:row>56</xdr:row>
      <xdr:rowOff>58369</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5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106646</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5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121459</xdr:rowOff>
    </xdr:from>
    <xdr:to>
      <xdr:col>20</xdr:col>
      <xdr:colOff>38100</xdr:colOff>
      <xdr:row>56</xdr:row>
      <xdr:rowOff>51609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5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42736</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64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41090</xdr:rowOff>
    </xdr:from>
    <xdr:to>
      <xdr:col>15</xdr:col>
      <xdr:colOff>101600</xdr:colOff>
      <xdr:row>55</xdr:row>
      <xdr:rowOff>142690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4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159217</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2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154116</xdr:rowOff>
    </xdr:from>
    <xdr:to>
      <xdr:col>10</xdr:col>
      <xdr:colOff>165100</xdr:colOff>
      <xdr:row>56</xdr:row>
      <xdr:rowOff>84266</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58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75393</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6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78254</xdr:rowOff>
    </xdr:from>
    <xdr:to>
      <xdr:col>6</xdr:col>
      <xdr:colOff>38100</xdr:colOff>
      <xdr:row>57</xdr:row>
      <xdr:rowOff>8404</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67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170981</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7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47072</xdr:rowOff>
    </xdr:from>
    <xdr:to>
      <xdr:col>24</xdr:col>
      <xdr:colOff>63500</xdr:colOff>
      <xdr:row>78</xdr:row>
      <xdr:rowOff>69475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3797300" y="13420172"/>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60238</xdr:rowOff>
    </xdr:from>
    <xdr:to>
      <xdr:col>19</xdr:col>
      <xdr:colOff>177800</xdr:colOff>
      <xdr:row>78</xdr:row>
      <xdr:rowOff>69475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908300" y="13433338"/>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60238</xdr:rowOff>
    </xdr:from>
    <xdr:to>
      <xdr:col>15</xdr:col>
      <xdr:colOff>50800</xdr:colOff>
      <xdr:row>78</xdr:row>
      <xdr:rowOff>64399</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433338"/>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64399</xdr:rowOff>
    </xdr:from>
    <xdr:to>
      <xdr:col>10</xdr:col>
      <xdr:colOff>114300</xdr:colOff>
      <xdr:row>78</xdr:row>
      <xdr:rowOff>65633</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1130300" y="13437499"/>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167722</xdr:rowOff>
    </xdr:from>
    <xdr:to>
      <xdr:col>24</xdr:col>
      <xdr:colOff>114300</xdr:colOff>
      <xdr:row>78</xdr:row>
      <xdr:rowOff>97872</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82649</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28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18675</xdr:rowOff>
    </xdr:from>
    <xdr:to>
      <xdr:col>20</xdr:col>
      <xdr:colOff>38100</xdr:colOff>
      <xdr:row>78</xdr:row>
      <xdr:rowOff>120275</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111402</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9438</xdr:rowOff>
    </xdr:from>
    <xdr:to>
      <xdr:col>15</xdr:col>
      <xdr:colOff>101600</xdr:colOff>
      <xdr:row>78</xdr:row>
      <xdr:rowOff>111038</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102165</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4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13599</xdr:rowOff>
    </xdr:from>
    <xdr:to>
      <xdr:col>10</xdr:col>
      <xdr:colOff>165100</xdr:colOff>
      <xdr:row>78</xdr:row>
      <xdr:rowOff>115199</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38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106326</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47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14833</xdr:rowOff>
    </xdr:from>
    <xdr:to>
      <xdr:col>6</xdr:col>
      <xdr:colOff>38100</xdr:colOff>
      <xdr:row>78</xdr:row>
      <xdr:rowOff>116433</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3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107560</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48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161950</xdr:rowOff>
    </xdr:from>
    <xdr:to>
      <xdr:col>24</xdr:col>
      <xdr:colOff>63500</xdr:colOff>
      <xdr:row>96</xdr:row>
      <xdr:rowOff>29652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449700"/>
          <a:ext cx="838200" cy="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29652</xdr:rowOff>
    </xdr:from>
    <xdr:to>
      <xdr:col>19</xdr:col>
      <xdr:colOff>177800</xdr:colOff>
      <xdr:row>96</xdr:row>
      <xdr:rowOff>95915</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488852"/>
          <a:ext cx="889000" cy="6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95915</xdr:rowOff>
    </xdr:from>
    <xdr:to>
      <xdr:col>15</xdr:col>
      <xdr:colOff>50800</xdr:colOff>
      <xdr:row>96</xdr:row>
      <xdr:rowOff>145872</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555115"/>
          <a:ext cx="889000" cy="4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145872</xdr:rowOff>
    </xdr:from>
    <xdr:to>
      <xdr:col>10</xdr:col>
      <xdr:colOff>114300</xdr:colOff>
      <xdr:row>97</xdr:row>
      <xdr:rowOff>40380</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605072"/>
          <a:ext cx="889000" cy="6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111150</xdr:rowOff>
    </xdr:from>
    <xdr:to>
      <xdr:col>24</xdr:col>
      <xdr:colOff>114300</xdr:colOff>
      <xdr:row>96</xdr:row>
      <xdr:rowOff>41300</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3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134027</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2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150302</xdr:rowOff>
    </xdr:from>
    <xdr:to>
      <xdr:col>20</xdr:col>
      <xdr:colOff>38100</xdr:colOff>
      <xdr:row>96</xdr:row>
      <xdr:rowOff>80452</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4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96979</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21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45115</xdr:rowOff>
    </xdr:from>
    <xdr:to>
      <xdr:col>15</xdr:col>
      <xdr:colOff>101600</xdr:colOff>
      <xdr:row>96</xdr:row>
      <xdr:rowOff>146715</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5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137842</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59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95072</xdr:rowOff>
    </xdr:from>
    <xdr:to>
      <xdr:col>10</xdr:col>
      <xdr:colOff>165100</xdr:colOff>
      <xdr:row>97</xdr:row>
      <xdr:rowOff>25222</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41749</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3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161030</xdr:rowOff>
    </xdr:from>
    <xdr:to>
      <xdr:col>6</xdr:col>
      <xdr:colOff>38100</xdr:colOff>
      <xdr:row>97</xdr:row>
      <xdr:rowOff>91180</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6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107707</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39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26518</xdr:rowOff>
    </xdr:from>
    <xdr:to>
      <xdr:col>55</xdr:col>
      <xdr:colOff>0</xdr:colOff>
      <xdr:row>37</xdr:row>
      <xdr:rowOff>58509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9639300" y="6370168"/>
          <a:ext cx="8382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11036</xdr:rowOff>
    </xdr:from>
    <xdr:to>
      <xdr:col>50</xdr:col>
      <xdr:colOff>114300</xdr:colOff>
      <xdr:row>37</xdr:row>
      <xdr:rowOff>26518</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8750300" y="6354686"/>
          <a:ext cx="889000" cy="1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11036</xdr:rowOff>
    </xdr:from>
    <xdr:to>
      <xdr:col>45</xdr:col>
      <xdr:colOff>177800</xdr:colOff>
      <xdr:row>37</xdr:row>
      <xdr:rowOff>19990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7861300" y="6354686"/>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164465</xdr:rowOff>
    </xdr:from>
    <xdr:to>
      <xdr:col>41</xdr:col>
      <xdr:colOff>50800</xdr:colOff>
      <xdr:row>37</xdr:row>
      <xdr:rowOff>19990</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6972300" y="5650865"/>
          <a:ext cx="889000" cy="71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7709</xdr:rowOff>
    </xdr:from>
    <xdr:to>
      <xdr:col>55</xdr:col>
      <xdr:colOff>50800</xdr:colOff>
      <xdr:row>37</xdr:row>
      <xdr:rowOff>109309</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63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157586</xdr:rowOff>
    </xdr:from>
    <xdr:ext cx="534377"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632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147168</xdr:rowOff>
    </xdr:from>
    <xdr:to>
      <xdr:col>50</xdr:col>
      <xdr:colOff>165100</xdr:colOff>
      <xdr:row>37</xdr:row>
      <xdr:rowOff>77318</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63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68445</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72111" y="641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131686</xdr:rowOff>
    </xdr:from>
    <xdr:to>
      <xdr:col>46</xdr:col>
      <xdr:colOff>38100</xdr:colOff>
      <xdr:row>37</xdr:row>
      <xdr:rowOff>61836</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63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52963</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83111" y="63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140640</xdr:rowOff>
    </xdr:from>
    <xdr:to>
      <xdr:col>41</xdr:col>
      <xdr:colOff>101600</xdr:colOff>
      <xdr:row>37</xdr:row>
      <xdr:rowOff>70790</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63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61917</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94111" y="64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113665</xdr:rowOff>
    </xdr:from>
    <xdr:to>
      <xdr:col>36</xdr:col>
      <xdr:colOff>165100</xdr:colOff>
      <xdr:row>33</xdr:row>
      <xdr:rowOff>43815</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60342</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05111" y="537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xmlns=""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a:extLst>
            <a:ext uri="{FF2B5EF4-FFF2-40B4-BE49-F238E27FC236}">
              <a16:creationId xmlns:a16="http://schemas.microsoft.com/office/drawing/2014/main" xmlns="" id="{00000000-0008-0000-0600-000054010000}"/>
            </a:ext>
          </a:extLst>
        </xdr:cNvPr>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a:extLst>
            <a:ext uri="{FF2B5EF4-FFF2-40B4-BE49-F238E27FC236}">
              <a16:creationId xmlns:a16="http://schemas.microsoft.com/office/drawing/2014/main" xmlns="" id="{00000000-0008-0000-0600-000056010000}"/>
            </a:ext>
          </a:extLst>
        </xdr:cNvPr>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163154</xdr:rowOff>
    </xdr:from>
    <xdr:to>
      <xdr:col>55</xdr:col>
      <xdr:colOff>0</xdr:colOff>
      <xdr:row>57</xdr:row>
      <xdr:rowOff>102255</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9639300" y="9764354"/>
          <a:ext cx="838200" cy="11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a:extLst>
            <a:ext uri="{FF2B5EF4-FFF2-40B4-BE49-F238E27FC236}">
              <a16:creationId xmlns:a16="http://schemas.microsoft.com/office/drawing/2014/main" xmlns="" id="{00000000-0008-0000-0600-000059010000}"/>
            </a:ext>
          </a:extLst>
        </xdr:cNvPr>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163154</xdr:rowOff>
    </xdr:from>
    <xdr:to>
      <xdr:col>50</xdr:col>
      <xdr:colOff>114300</xdr:colOff>
      <xdr:row>57</xdr:row>
      <xdr:rowOff>139476</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8750300" y="9764354"/>
          <a:ext cx="889000" cy="14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126944</xdr:rowOff>
    </xdr:from>
    <xdr:to>
      <xdr:col>45</xdr:col>
      <xdr:colOff>177800</xdr:colOff>
      <xdr:row>57</xdr:row>
      <xdr:rowOff>139476</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7861300" y="9899594"/>
          <a:ext cx="889000" cy="1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126944</xdr:rowOff>
    </xdr:from>
    <xdr:to>
      <xdr:col>41</xdr:col>
      <xdr:colOff>50800</xdr:colOff>
      <xdr:row>57</xdr:row>
      <xdr:rowOff>153439</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6972300" y="9899594"/>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51455</xdr:rowOff>
    </xdr:from>
    <xdr:to>
      <xdr:col>55</xdr:col>
      <xdr:colOff>50800</xdr:colOff>
      <xdr:row>57</xdr:row>
      <xdr:rowOff>153055</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10426700" y="98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29882</xdr:rowOff>
    </xdr:from>
    <xdr:ext cx="534377" cy="259045"/>
    <xdr:sp macro="" textlink="">
      <xdr:nvSpPr>
        <xdr:cNvPr id="364" name="普通建設事業費該当値テキスト">
          <a:extLst>
            <a:ext uri="{FF2B5EF4-FFF2-40B4-BE49-F238E27FC236}">
              <a16:creationId xmlns:a16="http://schemas.microsoft.com/office/drawing/2014/main" xmlns="" id="{00000000-0008-0000-0600-00006C010000}"/>
            </a:ext>
          </a:extLst>
        </xdr:cNvPr>
        <xdr:cNvSpPr txBox="1"/>
      </xdr:nvSpPr>
      <xdr:spPr>
        <a:xfrm>
          <a:off x="10528300" y="98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112354</xdr:rowOff>
    </xdr:from>
    <xdr:to>
      <xdr:col>50</xdr:col>
      <xdr:colOff>165100</xdr:colOff>
      <xdr:row>57</xdr:row>
      <xdr:rowOff>42504</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9588500" y="97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59031</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372111" y="948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88676</xdr:rowOff>
    </xdr:from>
    <xdr:to>
      <xdr:col>46</xdr:col>
      <xdr:colOff>38100</xdr:colOff>
      <xdr:row>58</xdr:row>
      <xdr:rowOff>18826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8699500" y="986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9953</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483111" y="995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76144</xdr:rowOff>
    </xdr:from>
    <xdr:to>
      <xdr:col>41</xdr:col>
      <xdr:colOff>101600</xdr:colOff>
      <xdr:row>58</xdr:row>
      <xdr:rowOff>6294</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7810500" y="984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168871</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594111" y="99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102639</xdr:rowOff>
    </xdr:from>
    <xdr:to>
      <xdr:col>36</xdr:col>
      <xdr:colOff>165100</xdr:colOff>
      <xdr:row>58</xdr:row>
      <xdr:rowOff>32789</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6921500" y="98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23916</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05111" y="996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a:extLst>
            <a:ext uri="{FF2B5EF4-FFF2-40B4-BE49-F238E27FC236}">
              <a16:creationId xmlns:a16="http://schemas.microsoft.com/office/drawing/2014/main" xmlns="" id="{00000000-0008-0000-0600-000089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a:extLst>
            <a:ext uri="{FF2B5EF4-FFF2-40B4-BE49-F238E27FC236}">
              <a16:creationId xmlns:a16="http://schemas.microsoft.com/office/drawing/2014/main" xmlns="" id="{00000000-0008-0000-0600-00008B010000}"/>
            </a:ext>
          </a:extLst>
        </xdr:cNvPr>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17050</xdr:rowOff>
    </xdr:from>
    <xdr:to>
      <xdr:col>55</xdr:col>
      <xdr:colOff>0</xdr:colOff>
      <xdr:row>78</xdr:row>
      <xdr:rowOff>17507</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9639300" y="1339015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a:extLst>
            <a:ext uri="{FF2B5EF4-FFF2-40B4-BE49-F238E27FC236}">
              <a16:creationId xmlns:a16="http://schemas.microsoft.com/office/drawing/2014/main" xmlns="" id="{00000000-0008-0000-0600-00008E010000}"/>
            </a:ext>
          </a:extLst>
        </xdr:cNvPr>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a:extLst>
            <a:ext uri="{FF2B5EF4-FFF2-40B4-BE49-F238E27FC236}">
              <a16:creationId xmlns:a16="http://schemas.microsoft.com/office/drawing/2014/main" xmlns="" id="{00000000-0008-0000-0600-00008F010000}"/>
            </a:ext>
          </a:extLst>
        </xdr:cNvPr>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6947</xdr:rowOff>
    </xdr:from>
    <xdr:to>
      <xdr:col>50</xdr:col>
      <xdr:colOff>114300</xdr:colOff>
      <xdr:row>78</xdr:row>
      <xdr:rowOff>17050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8750300" y="13380047"/>
          <a:ext cx="889000" cy="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61725</xdr:rowOff>
    </xdr:from>
    <xdr:to>
      <xdr:col>45</xdr:col>
      <xdr:colOff>177800</xdr:colOff>
      <xdr:row>78</xdr:row>
      <xdr:rowOff>6947</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7861300" y="13263375"/>
          <a:ext cx="889000" cy="1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138157</xdr:rowOff>
    </xdr:from>
    <xdr:to>
      <xdr:col>55</xdr:col>
      <xdr:colOff>50800</xdr:colOff>
      <xdr:row>78</xdr:row>
      <xdr:rowOff>68307</xdr:rowOff>
    </xdr:to>
    <xdr:sp macro="" textlink="">
      <xdr:nvSpPr>
        <xdr:cNvPr id="413" name="楕円 412">
          <a:extLst>
            <a:ext uri="{FF2B5EF4-FFF2-40B4-BE49-F238E27FC236}">
              <a16:creationId xmlns:a16="http://schemas.microsoft.com/office/drawing/2014/main" xmlns="" id="{00000000-0008-0000-0600-00009D010000}"/>
            </a:ext>
          </a:extLst>
        </xdr:cNvPr>
        <xdr:cNvSpPr/>
      </xdr:nvSpPr>
      <xdr:spPr>
        <a:xfrm>
          <a:off x="10426700" y="133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53084</xdr:rowOff>
    </xdr:from>
    <xdr:ext cx="469744" cy="259045"/>
    <xdr:sp macro="" textlink="">
      <xdr:nvSpPr>
        <xdr:cNvPr id="414" name="普通建設事業費 （ うち新規整備　）該当値テキスト">
          <a:extLst>
            <a:ext uri="{FF2B5EF4-FFF2-40B4-BE49-F238E27FC236}">
              <a16:creationId xmlns:a16="http://schemas.microsoft.com/office/drawing/2014/main" xmlns="" id="{00000000-0008-0000-0600-00009E010000}"/>
            </a:ext>
          </a:extLst>
        </xdr:cNvPr>
        <xdr:cNvSpPr txBox="1"/>
      </xdr:nvSpPr>
      <xdr:spPr>
        <a:xfrm>
          <a:off x="10528300" y="1325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137700</xdr:rowOff>
    </xdr:from>
    <xdr:to>
      <xdr:col>50</xdr:col>
      <xdr:colOff>165100</xdr:colOff>
      <xdr:row>78</xdr:row>
      <xdr:rowOff>67850</xdr:rowOff>
    </xdr:to>
    <xdr:sp macro="" textlink="">
      <xdr:nvSpPr>
        <xdr:cNvPr id="415" name="楕円 414">
          <a:extLst>
            <a:ext uri="{FF2B5EF4-FFF2-40B4-BE49-F238E27FC236}">
              <a16:creationId xmlns:a16="http://schemas.microsoft.com/office/drawing/2014/main" xmlns="" id="{00000000-0008-0000-0600-00009F010000}"/>
            </a:ext>
          </a:extLst>
        </xdr:cNvPr>
        <xdr:cNvSpPr/>
      </xdr:nvSpPr>
      <xdr:spPr>
        <a:xfrm>
          <a:off x="9588500" y="133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58977</xdr:rowOff>
    </xdr:from>
    <xdr:ext cx="469744"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04428" y="134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127597</xdr:rowOff>
    </xdr:from>
    <xdr:to>
      <xdr:col>46</xdr:col>
      <xdr:colOff>38100</xdr:colOff>
      <xdr:row>78</xdr:row>
      <xdr:rowOff>57747</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8699500" y="133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48874</xdr:rowOff>
    </xdr:from>
    <xdr:ext cx="469744"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15428" y="1342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10925</xdr:rowOff>
    </xdr:from>
    <xdr:to>
      <xdr:col>41</xdr:col>
      <xdr:colOff>101600</xdr:colOff>
      <xdr:row>77</xdr:row>
      <xdr:rowOff>112525</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7810500" y="132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103652</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594111" y="1330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xmlns=""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xmlns=""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xmlns=""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xmlns=""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a:extLst>
            <a:ext uri="{FF2B5EF4-FFF2-40B4-BE49-F238E27FC236}">
              <a16:creationId xmlns:a16="http://schemas.microsoft.com/office/drawing/2014/main" xmlns="" id="{00000000-0008-0000-0600-0000A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a:extLst>
            <a:ext uri="{FF2B5EF4-FFF2-40B4-BE49-F238E27FC236}">
              <a16:creationId xmlns:a16="http://schemas.microsoft.com/office/drawing/2014/main" xmlns="" id="{00000000-0008-0000-0600-0000BF010000}"/>
            </a:ext>
          </a:extLst>
        </xdr:cNvPr>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a:extLst>
            <a:ext uri="{FF2B5EF4-FFF2-40B4-BE49-F238E27FC236}">
              <a16:creationId xmlns:a16="http://schemas.microsoft.com/office/drawing/2014/main" xmlns="" id="{00000000-0008-0000-0600-0000C1010000}"/>
            </a:ext>
          </a:extLst>
        </xdr:cNvPr>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78305</xdr:rowOff>
    </xdr:from>
    <xdr:to>
      <xdr:col>55</xdr:col>
      <xdr:colOff>0</xdr:colOff>
      <xdr:row>95</xdr:row>
      <xdr:rowOff>102977</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9639300" y="16023155"/>
          <a:ext cx="838200" cy="36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a:extLst>
            <a:ext uri="{FF2B5EF4-FFF2-40B4-BE49-F238E27FC236}">
              <a16:creationId xmlns:a16="http://schemas.microsoft.com/office/drawing/2014/main" xmlns="" id="{00000000-0008-0000-0600-0000C4010000}"/>
            </a:ext>
          </a:extLst>
        </xdr:cNvPr>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a:extLst>
            <a:ext uri="{FF2B5EF4-FFF2-40B4-BE49-F238E27FC236}">
              <a16:creationId xmlns:a16="http://schemas.microsoft.com/office/drawing/2014/main" xmlns="" id="{00000000-0008-0000-0600-0000C5010000}"/>
            </a:ext>
          </a:extLst>
        </xdr:cNvPr>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78305</xdr:rowOff>
    </xdr:from>
    <xdr:to>
      <xdr:col>50</xdr:col>
      <xdr:colOff>114300</xdr:colOff>
      <xdr:row>96</xdr:row>
      <xdr:rowOff>66923</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8750300" y="16023155"/>
          <a:ext cx="889000" cy="50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a:extLst>
            <a:ext uri="{FF2B5EF4-FFF2-40B4-BE49-F238E27FC236}">
              <a16:creationId xmlns:a16="http://schemas.microsoft.com/office/drawing/2014/main" xmlns="" id="{00000000-0008-0000-0600-0000C7010000}"/>
            </a:ext>
          </a:extLst>
        </xdr:cNvPr>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66923</xdr:rowOff>
    </xdr:from>
    <xdr:to>
      <xdr:col>45</xdr:col>
      <xdr:colOff>177800</xdr:colOff>
      <xdr:row>98</xdr:row>
      <xdr:rowOff>24208</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7861300" y="16526123"/>
          <a:ext cx="889000" cy="30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52177</xdr:rowOff>
    </xdr:from>
    <xdr:to>
      <xdr:col>55</xdr:col>
      <xdr:colOff>50800</xdr:colOff>
      <xdr:row>95</xdr:row>
      <xdr:rowOff>153777</xdr:rowOff>
    </xdr:to>
    <xdr:sp macro="" textlink="">
      <xdr:nvSpPr>
        <xdr:cNvPr id="467" name="楕円 466">
          <a:extLst>
            <a:ext uri="{FF2B5EF4-FFF2-40B4-BE49-F238E27FC236}">
              <a16:creationId xmlns:a16="http://schemas.microsoft.com/office/drawing/2014/main" xmlns="" id="{00000000-0008-0000-0600-0000D3010000}"/>
            </a:ext>
          </a:extLst>
        </xdr:cNvPr>
        <xdr:cNvSpPr/>
      </xdr:nvSpPr>
      <xdr:spPr>
        <a:xfrm>
          <a:off x="10426700" y="163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75054</xdr:rowOff>
    </xdr:from>
    <xdr:ext cx="534377" cy="259045"/>
    <xdr:sp macro="" textlink="">
      <xdr:nvSpPr>
        <xdr:cNvPr id="468" name="普通建設事業費 （ うち更新整備　）該当値テキスト">
          <a:extLst>
            <a:ext uri="{FF2B5EF4-FFF2-40B4-BE49-F238E27FC236}">
              <a16:creationId xmlns:a16="http://schemas.microsoft.com/office/drawing/2014/main" xmlns="" id="{00000000-0008-0000-0600-0000D4010000}"/>
            </a:ext>
          </a:extLst>
        </xdr:cNvPr>
        <xdr:cNvSpPr txBox="1"/>
      </xdr:nvSpPr>
      <xdr:spPr>
        <a:xfrm>
          <a:off x="10528300" y="1619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27505</xdr:rowOff>
    </xdr:from>
    <xdr:to>
      <xdr:col>50</xdr:col>
      <xdr:colOff>165100</xdr:colOff>
      <xdr:row>93</xdr:row>
      <xdr:rowOff>129105</xdr:rowOff>
    </xdr:to>
    <xdr:sp macro="" textlink="">
      <xdr:nvSpPr>
        <xdr:cNvPr id="469" name="楕円 468">
          <a:extLst>
            <a:ext uri="{FF2B5EF4-FFF2-40B4-BE49-F238E27FC236}">
              <a16:creationId xmlns:a16="http://schemas.microsoft.com/office/drawing/2014/main" xmlns="" id="{00000000-0008-0000-0600-0000D5010000}"/>
            </a:ext>
          </a:extLst>
        </xdr:cNvPr>
        <xdr:cNvSpPr/>
      </xdr:nvSpPr>
      <xdr:spPr>
        <a:xfrm>
          <a:off x="9588500" y="159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145632</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372111" y="157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16123</xdr:rowOff>
    </xdr:from>
    <xdr:to>
      <xdr:col>46</xdr:col>
      <xdr:colOff>38100</xdr:colOff>
      <xdr:row>96</xdr:row>
      <xdr:rowOff>117723</xdr:rowOff>
    </xdr:to>
    <xdr:sp macro="" textlink="">
      <xdr:nvSpPr>
        <xdr:cNvPr id="471" name="楕円 470">
          <a:extLst>
            <a:ext uri="{FF2B5EF4-FFF2-40B4-BE49-F238E27FC236}">
              <a16:creationId xmlns:a16="http://schemas.microsoft.com/office/drawing/2014/main" xmlns="" id="{00000000-0008-0000-0600-0000D7010000}"/>
            </a:ext>
          </a:extLst>
        </xdr:cNvPr>
        <xdr:cNvSpPr/>
      </xdr:nvSpPr>
      <xdr:spPr>
        <a:xfrm>
          <a:off x="8699500" y="16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134250</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483111" y="162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144858</xdr:rowOff>
    </xdr:from>
    <xdr:to>
      <xdr:col>41</xdr:col>
      <xdr:colOff>101600</xdr:colOff>
      <xdr:row>98</xdr:row>
      <xdr:rowOff>75008</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7810500" y="167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66135</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594111" y="1686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a:extLst>
            <a:ext uri="{FF2B5EF4-FFF2-40B4-BE49-F238E27FC236}">
              <a16:creationId xmlns:a16="http://schemas.microsoft.com/office/drawing/2014/main" xmlns="" id="{00000000-0008-0000-06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xmlns=""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a:extLst>
            <a:ext uri="{FF2B5EF4-FFF2-40B4-BE49-F238E27FC236}">
              <a16:creationId xmlns:a16="http://schemas.microsoft.com/office/drawing/2014/main" xmlns="" id="{00000000-0008-0000-0600-0000F5010000}"/>
            </a:ext>
          </a:extLst>
        </xdr:cNvPr>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a:extLst>
            <a:ext uri="{FF2B5EF4-FFF2-40B4-BE49-F238E27FC236}">
              <a16:creationId xmlns:a16="http://schemas.microsoft.com/office/drawing/2014/main" xmlns="" id="{00000000-0008-0000-0600-0000F7010000}"/>
            </a:ext>
          </a:extLst>
        </xdr:cNvPr>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94013</xdr:rowOff>
    </xdr:from>
    <xdr:to>
      <xdr:col>85</xdr:col>
      <xdr:colOff>127000</xdr:colOff>
      <xdr:row>39</xdr:row>
      <xdr:rowOff>96135</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flipV="1">
          <a:off x="15481300" y="6780563"/>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a:extLst>
            <a:ext uri="{FF2B5EF4-FFF2-40B4-BE49-F238E27FC236}">
              <a16:creationId xmlns:a16="http://schemas.microsoft.com/office/drawing/2014/main" xmlns="" id="{00000000-0008-0000-0600-0000FA010000}"/>
            </a:ext>
          </a:extLst>
        </xdr:cNvPr>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a:extLst>
            <a:ext uri="{FF2B5EF4-FFF2-40B4-BE49-F238E27FC236}">
              <a16:creationId xmlns:a16="http://schemas.microsoft.com/office/drawing/2014/main" xmlns="" id="{00000000-0008-0000-0600-0000FB010000}"/>
            </a:ext>
          </a:extLst>
        </xdr:cNvPr>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96135</xdr:rowOff>
    </xdr:from>
    <xdr:to>
      <xdr:col>81</xdr:col>
      <xdr:colOff>50800</xdr:colOff>
      <xdr:row>39</xdr:row>
      <xdr:rowOff>98454</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4592300" y="6782685"/>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a:extLst>
            <a:ext uri="{FF2B5EF4-FFF2-40B4-BE49-F238E27FC236}">
              <a16:creationId xmlns:a16="http://schemas.microsoft.com/office/drawing/2014/main" xmlns="" id="{00000000-0008-0000-0600-0000FD010000}"/>
            </a:ext>
          </a:extLst>
        </xdr:cNvPr>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98454</xdr:rowOff>
    </xdr:from>
    <xdr:to>
      <xdr:col>76</xdr:col>
      <xdr:colOff>114300</xdr:colOff>
      <xdr:row>39</xdr:row>
      <xdr:rowOff>98520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3703300" y="6785004"/>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94698</xdr:rowOff>
    </xdr:from>
    <xdr:to>
      <xdr:col>71</xdr:col>
      <xdr:colOff>177800</xdr:colOff>
      <xdr:row>39</xdr:row>
      <xdr:rowOff>98520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814300" y="6781248"/>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43213</xdr:rowOff>
    </xdr:from>
    <xdr:to>
      <xdr:col>85</xdr:col>
      <xdr:colOff>177800</xdr:colOff>
      <xdr:row>39</xdr:row>
      <xdr:rowOff>144813</xdr:rowOff>
    </xdr:to>
    <xdr:sp macro="" textlink="">
      <xdr:nvSpPr>
        <xdr:cNvPr id="524" name="楕円 523">
          <a:extLst>
            <a:ext uri="{FF2B5EF4-FFF2-40B4-BE49-F238E27FC236}">
              <a16:creationId xmlns:a16="http://schemas.microsoft.com/office/drawing/2014/main" xmlns="" id="{00000000-0008-0000-0600-00000C020000}"/>
            </a:ext>
          </a:extLst>
        </xdr:cNvPr>
        <xdr:cNvSpPr/>
      </xdr:nvSpPr>
      <xdr:spPr>
        <a:xfrm>
          <a:off x="16268700" y="67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378565" cy="259045"/>
    <xdr:sp macro="" textlink="">
      <xdr:nvSpPr>
        <xdr:cNvPr id="525" name="災害復旧事業費該当値テキスト">
          <a:extLst>
            <a:ext uri="{FF2B5EF4-FFF2-40B4-BE49-F238E27FC236}">
              <a16:creationId xmlns:a16="http://schemas.microsoft.com/office/drawing/2014/main" xmlns="" id="{00000000-0008-0000-0600-00000D020000}"/>
            </a:ext>
          </a:extLst>
        </xdr:cNvPr>
        <xdr:cNvSpPr txBox="1"/>
      </xdr:nvSpPr>
      <xdr:spPr>
        <a:xfrm>
          <a:off x="16370300"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45335</xdr:rowOff>
    </xdr:from>
    <xdr:to>
      <xdr:col>81</xdr:col>
      <xdr:colOff>101600</xdr:colOff>
      <xdr:row>39</xdr:row>
      <xdr:rowOff>146935</xdr:rowOff>
    </xdr:to>
    <xdr:sp macro="" textlink="">
      <xdr:nvSpPr>
        <xdr:cNvPr id="526" name="楕円 525">
          <a:extLst>
            <a:ext uri="{FF2B5EF4-FFF2-40B4-BE49-F238E27FC236}">
              <a16:creationId xmlns:a16="http://schemas.microsoft.com/office/drawing/2014/main" xmlns="" id="{00000000-0008-0000-0600-00000E020000}"/>
            </a:ext>
          </a:extLst>
        </xdr:cNvPr>
        <xdr:cNvSpPr/>
      </xdr:nvSpPr>
      <xdr:spPr>
        <a:xfrm>
          <a:off x="15430500" y="673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138062</xdr:rowOff>
    </xdr:from>
    <xdr:ext cx="313932"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324333" y="6824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47654</xdr:rowOff>
    </xdr:from>
    <xdr:to>
      <xdr:col>76</xdr:col>
      <xdr:colOff>165100</xdr:colOff>
      <xdr:row>39</xdr:row>
      <xdr:rowOff>149254</xdr:rowOff>
    </xdr:to>
    <xdr:sp macro="" textlink="">
      <xdr:nvSpPr>
        <xdr:cNvPr id="528" name="楕円 527">
          <a:extLst>
            <a:ext uri="{FF2B5EF4-FFF2-40B4-BE49-F238E27FC236}">
              <a16:creationId xmlns:a16="http://schemas.microsoft.com/office/drawing/2014/main" xmlns="" id="{00000000-0008-0000-0600-000010020000}"/>
            </a:ext>
          </a:extLst>
        </xdr:cNvPr>
        <xdr:cNvSpPr/>
      </xdr:nvSpPr>
      <xdr:spPr>
        <a:xfrm>
          <a:off x="14541500" y="67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140381</xdr:rowOff>
    </xdr:from>
    <xdr:ext cx="313932"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435333" y="682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47720</xdr:rowOff>
    </xdr:from>
    <xdr:to>
      <xdr:col>72</xdr:col>
      <xdr:colOff>38100</xdr:colOff>
      <xdr:row>39</xdr:row>
      <xdr:rowOff>149320</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3652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140447</xdr:rowOff>
    </xdr:from>
    <xdr:ext cx="313932"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46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43898</xdr:rowOff>
    </xdr:from>
    <xdr:to>
      <xdr:col>67</xdr:col>
      <xdr:colOff>101600</xdr:colOff>
      <xdr:row>39</xdr:row>
      <xdr:rowOff>145498</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2763500" y="67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136625</xdr:rowOff>
    </xdr:from>
    <xdr:ext cx="378565"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5017" y="682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a:extLst>
            <a:ext uri="{FF2B5EF4-FFF2-40B4-BE49-F238E27FC236}">
              <a16:creationId xmlns:a16="http://schemas.microsoft.com/office/drawing/2014/main" xmlns=""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a:extLst>
            <a:ext uri="{FF2B5EF4-FFF2-40B4-BE49-F238E27FC236}">
              <a16:creationId xmlns:a16="http://schemas.microsoft.com/office/drawing/2014/main" xmlns="" id="{00000000-0008-0000-0600-00002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a:extLst>
            <a:ext uri="{FF2B5EF4-FFF2-40B4-BE49-F238E27FC236}">
              <a16:creationId xmlns:a16="http://schemas.microsoft.com/office/drawing/2014/main" xmlns="" id="{00000000-0008-0000-0600-00002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a:extLst>
            <a:ext uri="{FF2B5EF4-FFF2-40B4-BE49-F238E27FC236}">
              <a16:creationId xmlns:a16="http://schemas.microsoft.com/office/drawing/2014/main" xmlns="" id="{00000000-0008-0000-0600-00002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a:extLst>
            <a:ext uri="{FF2B5EF4-FFF2-40B4-BE49-F238E27FC236}">
              <a16:creationId xmlns:a16="http://schemas.microsoft.com/office/drawing/2014/main" xmlns="" id="{00000000-0008-0000-0600-00002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a:extLst>
            <a:ext uri="{FF2B5EF4-FFF2-40B4-BE49-F238E27FC236}">
              <a16:creationId xmlns:a16="http://schemas.microsoft.com/office/drawing/2014/main" xmlns="" id="{00000000-0008-0000-0600-00002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a:extLst>
            <a:ext uri="{FF2B5EF4-FFF2-40B4-BE49-F238E27FC236}">
              <a16:creationId xmlns:a16="http://schemas.microsoft.com/office/drawing/2014/main" xmlns="" id="{00000000-0008-0000-0600-00003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a:extLst>
            <a:ext uri="{FF2B5EF4-FFF2-40B4-BE49-F238E27FC236}">
              <a16:creationId xmlns:a16="http://schemas.microsoft.com/office/drawing/2014/main" xmlns="" id="{00000000-0008-0000-0600-00003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a:extLst>
            <a:ext uri="{FF2B5EF4-FFF2-40B4-BE49-F238E27FC236}">
              <a16:creationId xmlns:a16="http://schemas.microsoft.com/office/drawing/2014/main" xmlns="" id="{00000000-0008-0000-0600-00003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a:extLst>
            <a:ext uri="{FF2B5EF4-FFF2-40B4-BE49-F238E27FC236}">
              <a16:creationId xmlns:a16="http://schemas.microsoft.com/office/drawing/2014/main" xmlns="" id="{00000000-0008-0000-0600-00004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a:extLst>
            <a:ext uri="{FF2B5EF4-FFF2-40B4-BE49-F238E27FC236}">
              <a16:creationId xmlns:a16="http://schemas.microsoft.com/office/drawing/2014/main" xmlns="" id="{00000000-0008-0000-0600-00004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a:extLst>
            <a:ext uri="{FF2B5EF4-FFF2-40B4-BE49-F238E27FC236}">
              <a16:creationId xmlns:a16="http://schemas.microsoft.com/office/drawing/2014/main" xmlns=""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a:extLst>
            <a:ext uri="{FF2B5EF4-FFF2-40B4-BE49-F238E27FC236}">
              <a16:creationId xmlns:a16="http://schemas.microsoft.com/office/drawing/2014/main" xmlns=""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a:extLst>
            <a:ext uri="{FF2B5EF4-FFF2-40B4-BE49-F238E27FC236}">
              <a16:creationId xmlns:a16="http://schemas.microsoft.com/office/drawing/2014/main" xmlns="" id="{00000000-0008-0000-0600-00005F020000}"/>
            </a:ext>
          </a:extLst>
        </xdr:cNvPr>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a:extLst>
            <a:ext uri="{FF2B5EF4-FFF2-40B4-BE49-F238E27FC236}">
              <a16:creationId xmlns:a16="http://schemas.microsoft.com/office/drawing/2014/main" xmlns="" id="{00000000-0008-0000-0600-000061020000}"/>
            </a:ext>
          </a:extLst>
        </xdr:cNvPr>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63347</xdr:rowOff>
    </xdr:from>
    <xdr:to>
      <xdr:col>85</xdr:col>
      <xdr:colOff>127000</xdr:colOff>
      <xdr:row>75</xdr:row>
      <xdr:rowOff>69672</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5481300" y="12922097"/>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a:extLst>
            <a:ext uri="{FF2B5EF4-FFF2-40B4-BE49-F238E27FC236}">
              <a16:creationId xmlns:a16="http://schemas.microsoft.com/office/drawing/2014/main" xmlns="" id="{00000000-0008-0000-0600-000064020000}"/>
            </a:ext>
          </a:extLst>
        </xdr:cNvPr>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a:extLst>
            <a:ext uri="{FF2B5EF4-FFF2-40B4-BE49-F238E27FC236}">
              <a16:creationId xmlns:a16="http://schemas.microsoft.com/office/drawing/2014/main" xmlns="" id="{00000000-0008-0000-0600-000065020000}"/>
            </a:ext>
          </a:extLst>
        </xdr:cNvPr>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63347</xdr:rowOff>
    </xdr:from>
    <xdr:to>
      <xdr:col>81</xdr:col>
      <xdr:colOff>50800</xdr:colOff>
      <xdr:row>75</xdr:row>
      <xdr:rowOff>76632</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flipV="1">
          <a:off x="14592300" y="12922097"/>
          <a:ext cx="889000" cy="1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a:extLst>
            <a:ext uri="{FF2B5EF4-FFF2-40B4-BE49-F238E27FC236}">
              <a16:creationId xmlns:a16="http://schemas.microsoft.com/office/drawing/2014/main" xmlns="" id="{00000000-0008-0000-0600-000067020000}"/>
            </a:ext>
          </a:extLst>
        </xdr:cNvPr>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38532</xdr:rowOff>
    </xdr:from>
    <xdr:to>
      <xdr:col>76</xdr:col>
      <xdr:colOff>114300</xdr:colOff>
      <xdr:row>75</xdr:row>
      <xdr:rowOff>76632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3703300" y="1289728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38532</xdr:rowOff>
    </xdr:from>
    <xdr:to>
      <xdr:col>71</xdr:col>
      <xdr:colOff>177800</xdr:colOff>
      <xdr:row>75</xdr:row>
      <xdr:rowOff>114478</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2814300" y="12897282"/>
          <a:ext cx="889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a:extLst>
            <a:ext uri="{FF2B5EF4-FFF2-40B4-BE49-F238E27FC236}">
              <a16:creationId xmlns:a16="http://schemas.microsoft.com/office/drawing/2014/main" xmlns="" id="{00000000-0008-0000-0600-00006D020000}"/>
            </a:ext>
          </a:extLst>
        </xdr:cNvPr>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18872</xdr:rowOff>
    </xdr:from>
    <xdr:to>
      <xdr:col>85</xdr:col>
      <xdr:colOff>177800</xdr:colOff>
      <xdr:row>75</xdr:row>
      <xdr:rowOff>120472</xdr:rowOff>
    </xdr:to>
    <xdr:sp macro="" textlink="">
      <xdr:nvSpPr>
        <xdr:cNvPr id="630" name="楕円 629">
          <a:extLst>
            <a:ext uri="{FF2B5EF4-FFF2-40B4-BE49-F238E27FC236}">
              <a16:creationId xmlns:a16="http://schemas.microsoft.com/office/drawing/2014/main" xmlns="" id="{00000000-0008-0000-0600-000076020000}"/>
            </a:ext>
          </a:extLst>
        </xdr:cNvPr>
        <xdr:cNvSpPr/>
      </xdr:nvSpPr>
      <xdr:spPr>
        <a:xfrm>
          <a:off x="16268700" y="128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41749</xdr:rowOff>
    </xdr:from>
    <xdr:ext cx="534377" cy="259045"/>
    <xdr:sp macro="" textlink="">
      <xdr:nvSpPr>
        <xdr:cNvPr id="631" name="公債費該当値テキスト">
          <a:extLst>
            <a:ext uri="{FF2B5EF4-FFF2-40B4-BE49-F238E27FC236}">
              <a16:creationId xmlns:a16="http://schemas.microsoft.com/office/drawing/2014/main" xmlns="" id="{00000000-0008-0000-0600-000077020000}"/>
            </a:ext>
          </a:extLst>
        </xdr:cNvPr>
        <xdr:cNvSpPr txBox="1"/>
      </xdr:nvSpPr>
      <xdr:spPr>
        <a:xfrm>
          <a:off x="16370300" y="127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12547</xdr:rowOff>
    </xdr:from>
    <xdr:to>
      <xdr:col>81</xdr:col>
      <xdr:colOff>101600</xdr:colOff>
      <xdr:row>75</xdr:row>
      <xdr:rowOff>114147</xdr:rowOff>
    </xdr:to>
    <xdr:sp macro="" textlink="">
      <xdr:nvSpPr>
        <xdr:cNvPr id="632" name="楕円 631">
          <a:extLst>
            <a:ext uri="{FF2B5EF4-FFF2-40B4-BE49-F238E27FC236}">
              <a16:creationId xmlns:a16="http://schemas.microsoft.com/office/drawing/2014/main" xmlns="" id="{00000000-0008-0000-0600-000078020000}"/>
            </a:ext>
          </a:extLst>
        </xdr:cNvPr>
        <xdr:cNvSpPr/>
      </xdr:nvSpPr>
      <xdr:spPr>
        <a:xfrm>
          <a:off x="15430500" y="128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130674</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14111" y="126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25832</xdr:rowOff>
    </xdr:from>
    <xdr:to>
      <xdr:col>76</xdr:col>
      <xdr:colOff>165100</xdr:colOff>
      <xdr:row>75</xdr:row>
      <xdr:rowOff>127432</xdr:rowOff>
    </xdr:to>
    <xdr:sp macro="" textlink="">
      <xdr:nvSpPr>
        <xdr:cNvPr id="634" name="楕円 633">
          <a:extLst>
            <a:ext uri="{FF2B5EF4-FFF2-40B4-BE49-F238E27FC236}">
              <a16:creationId xmlns:a16="http://schemas.microsoft.com/office/drawing/2014/main" xmlns="" id="{00000000-0008-0000-0600-00007A020000}"/>
            </a:ext>
          </a:extLst>
        </xdr:cNvPr>
        <xdr:cNvSpPr/>
      </xdr:nvSpPr>
      <xdr:spPr>
        <a:xfrm>
          <a:off x="14541500" y="128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143959</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325111" y="1265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159182</xdr:rowOff>
    </xdr:from>
    <xdr:to>
      <xdr:col>72</xdr:col>
      <xdr:colOff>38100</xdr:colOff>
      <xdr:row>75</xdr:row>
      <xdr:rowOff>89332</xdr:rowOff>
    </xdr:to>
    <xdr:sp macro="" textlink="">
      <xdr:nvSpPr>
        <xdr:cNvPr id="636" name="楕円 635">
          <a:extLst>
            <a:ext uri="{FF2B5EF4-FFF2-40B4-BE49-F238E27FC236}">
              <a16:creationId xmlns:a16="http://schemas.microsoft.com/office/drawing/2014/main" xmlns="" id="{00000000-0008-0000-0600-00007C020000}"/>
            </a:ext>
          </a:extLst>
        </xdr:cNvPr>
        <xdr:cNvSpPr/>
      </xdr:nvSpPr>
      <xdr:spPr>
        <a:xfrm>
          <a:off x="13652500" y="128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105859</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436111" y="1262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63678</xdr:rowOff>
    </xdr:from>
    <xdr:to>
      <xdr:col>67</xdr:col>
      <xdr:colOff>101600</xdr:colOff>
      <xdr:row>75</xdr:row>
      <xdr:rowOff>165277</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2763500" y="129224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10355</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547111" y="126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a:extLst>
            <a:ext uri="{FF2B5EF4-FFF2-40B4-BE49-F238E27FC236}">
              <a16:creationId xmlns:a16="http://schemas.microsoft.com/office/drawing/2014/main" xmlns=""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a:extLst>
            <a:ext uri="{FF2B5EF4-FFF2-40B4-BE49-F238E27FC236}">
              <a16:creationId xmlns:a16="http://schemas.microsoft.com/office/drawing/2014/main" xmlns="" id="{00000000-0008-0000-0600-00009A020000}"/>
            </a:ext>
          </a:extLst>
        </xdr:cNvPr>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a:extLst>
            <a:ext uri="{FF2B5EF4-FFF2-40B4-BE49-F238E27FC236}">
              <a16:creationId xmlns:a16="http://schemas.microsoft.com/office/drawing/2014/main" xmlns="" id="{00000000-0008-0000-0600-00009C020000}"/>
            </a:ext>
          </a:extLst>
        </xdr:cNvPr>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80150</xdr:rowOff>
    </xdr:from>
    <xdr:to>
      <xdr:col>85</xdr:col>
      <xdr:colOff>127000</xdr:colOff>
      <xdr:row>99</xdr:row>
      <xdr:rowOff>22265</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5481300" y="16882250"/>
          <a:ext cx="838200" cy="1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a:extLst>
            <a:ext uri="{FF2B5EF4-FFF2-40B4-BE49-F238E27FC236}">
              <a16:creationId xmlns:a16="http://schemas.microsoft.com/office/drawing/2014/main" xmlns="" id="{00000000-0008-0000-0600-00009F020000}"/>
            </a:ext>
          </a:extLst>
        </xdr:cNvPr>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a:extLst>
            <a:ext uri="{FF2B5EF4-FFF2-40B4-BE49-F238E27FC236}">
              <a16:creationId xmlns:a16="http://schemas.microsoft.com/office/drawing/2014/main" xmlns="" id="{00000000-0008-0000-0600-0000A0020000}"/>
            </a:ext>
          </a:extLst>
        </xdr:cNvPr>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5218</xdr:rowOff>
    </xdr:from>
    <xdr:to>
      <xdr:col>81</xdr:col>
      <xdr:colOff>50800</xdr:colOff>
      <xdr:row>99</xdr:row>
      <xdr:rowOff>22265</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4592300" y="16978768"/>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a:extLst>
            <a:ext uri="{FF2B5EF4-FFF2-40B4-BE49-F238E27FC236}">
              <a16:creationId xmlns:a16="http://schemas.microsoft.com/office/drawing/2014/main" xmlns="" id="{00000000-0008-0000-0600-0000A2020000}"/>
            </a:ext>
          </a:extLst>
        </xdr:cNvPr>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5218</xdr:rowOff>
    </xdr:from>
    <xdr:to>
      <xdr:col>76</xdr:col>
      <xdr:colOff>114300</xdr:colOff>
      <xdr:row>99</xdr:row>
      <xdr:rowOff>53780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3703300" y="16978768"/>
          <a:ext cx="889000" cy="4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152436</xdr:rowOff>
    </xdr:from>
    <xdr:to>
      <xdr:col>71</xdr:col>
      <xdr:colOff>177800</xdr:colOff>
      <xdr:row>99</xdr:row>
      <xdr:rowOff>53780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814300" y="16954536"/>
          <a:ext cx="889000" cy="7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29350</xdr:rowOff>
    </xdr:from>
    <xdr:to>
      <xdr:col>85</xdr:col>
      <xdr:colOff>177800</xdr:colOff>
      <xdr:row>98</xdr:row>
      <xdr:rowOff>130950</xdr:rowOff>
    </xdr:to>
    <xdr:sp macro="" textlink="">
      <xdr:nvSpPr>
        <xdr:cNvPr id="689" name="楕円 688">
          <a:extLst>
            <a:ext uri="{FF2B5EF4-FFF2-40B4-BE49-F238E27FC236}">
              <a16:creationId xmlns:a16="http://schemas.microsoft.com/office/drawing/2014/main" xmlns="" id="{00000000-0008-0000-0600-0000B1020000}"/>
            </a:ext>
          </a:extLst>
        </xdr:cNvPr>
        <xdr:cNvSpPr/>
      </xdr:nvSpPr>
      <xdr:spPr>
        <a:xfrm>
          <a:off x="16268700" y="168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52227</xdr:rowOff>
    </xdr:from>
    <xdr:ext cx="534377" cy="259045"/>
    <xdr:sp macro="" textlink="">
      <xdr:nvSpPr>
        <xdr:cNvPr id="690" name="積立金該当値テキスト">
          <a:extLst>
            <a:ext uri="{FF2B5EF4-FFF2-40B4-BE49-F238E27FC236}">
              <a16:creationId xmlns:a16="http://schemas.microsoft.com/office/drawing/2014/main" xmlns="" id="{00000000-0008-0000-0600-0000B2020000}"/>
            </a:ext>
          </a:extLst>
        </xdr:cNvPr>
        <xdr:cNvSpPr txBox="1"/>
      </xdr:nvSpPr>
      <xdr:spPr>
        <a:xfrm>
          <a:off x="16370300" y="1668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142915</xdr:rowOff>
    </xdr:from>
    <xdr:to>
      <xdr:col>81</xdr:col>
      <xdr:colOff>101600</xdr:colOff>
      <xdr:row>99</xdr:row>
      <xdr:rowOff>73065</xdr:rowOff>
    </xdr:to>
    <xdr:sp macro="" textlink="">
      <xdr:nvSpPr>
        <xdr:cNvPr id="691" name="楕円 690">
          <a:extLst>
            <a:ext uri="{FF2B5EF4-FFF2-40B4-BE49-F238E27FC236}">
              <a16:creationId xmlns:a16="http://schemas.microsoft.com/office/drawing/2014/main" xmlns="" id="{00000000-0008-0000-0600-0000B3020000}"/>
            </a:ext>
          </a:extLst>
        </xdr:cNvPr>
        <xdr:cNvSpPr/>
      </xdr:nvSpPr>
      <xdr:spPr>
        <a:xfrm>
          <a:off x="15430500" y="169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64192</xdr:rowOff>
    </xdr:from>
    <xdr:ext cx="469744"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46428" y="1703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125868</xdr:rowOff>
    </xdr:from>
    <xdr:to>
      <xdr:col>76</xdr:col>
      <xdr:colOff>165100</xdr:colOff>
      <xdr:row>99</xdr:row>
      <xdr:rowOff>56018</xdr:rowOff>
    </xdr:to>
    <xdr:sp macro="" textlink="">
      <xdr:nvSpPr>
        <xdr:cNvPr id="693" name="楕円 692">
          <a:extLst>
            <a:ext uri="{FF2B5EF4-FFF2-40B4-BE49-F238E27FC236}">
              <a16:creationId xmlns:a16="http://schemas.microsoft.com/office/drawing/2014/main" xmlns="" id="{00000000-0008-0000-0600-0000B5020000}"/>
            </a:ext>
          </a:extLst>
        </xdr:cNvPr>
        <xdr:cNvSpPr/>
      </xdr:nvSpPr>
      <xdr:spPr>
        <a:xfrm>
          <a:off x="14541500" y="169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47145</xdr:rowOff>
    </xdr:from>
    <xdr:ext cx="469744"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357428" y="1702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2980</xdr:rowOff>
    </xdr:from>
    <xdr:to>
      <xdr:col>72</xdr:col>
      <xdr:colOff>38100</xdr:colOff>
      <xdr:row>99</xdr:row>
      <xdr:rowOff>104580</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3652500" y="169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95707</xdr:rowOff>
    </xdr:from>
    <xdr:ext cx="469744"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468428" y="170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101636</xdr:rowOff>
    </xdr:from>
    <xdr:to>
      <xdr:col>67</xdr:col>
      <xdr:colOff>101600</xdr:colOff>
      <xdr:row>99</xdr:row>
      <xdr:rowOff>31786</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2763500" y="169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22913</xdr:rowOff>
    </xdr:from>
    <xdr:ext cx="469744"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579428" y="1699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xmlns=""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a:extLst>
            <a:ext uri="{FF2B5EF4-FFF2-40B4-BE49-F238E27FC236}">
              <a16:creationId xmlns:a16="http://schemas.microsoft.com/office/drawing/2014/main" xmlns="" id="{00000000-0008-0000-0600-0000D7020000}"/>
            </a:ext>
          </a:extLst>
        </xdr:cNvPr>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42382</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1323300" y="6386032"/>
          <a:ext cx="838200" cy="39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0" name="投資及び出資金平均値テキスト">
          <a:extLst>
            <a:ext uri="{FF2B5EF4-FFF2-40B4-BE49-F238E27FC236}">
              <a16:creationId xmlns:a16="http://schemas.microsoft.com/office/drawing/2014/main" xmlns="" id="{00000000-0008-0000-0600-0000DA020000}"/>
            </a:ext>
          </a:extLst>
        </xdr:cNvPr>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a:extLst>
            <a:ext uri="{FF2B5EF4-FFF2-40B4-BE49-F238E27FC236}">
              <a16:creationId xmlns:a16="http://schemas.microsoft.com/office/drawing/2014/main" xmlns="" id="{00000000-0008-0000-0600-0000DB020000}"/>
            </a:ext>
          </a:extLst>
        </xdr:cNvPr>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163032</xdr:rowOff>
    </xdr:from>
    <xdr:to>
      <xdr:col>116</xdr:col>
      <xdr:colOff>114300</xdr:colOff>
      <xdr:row>37</xdr:row>
      <xdr:rowOff>93182</xdr:rowOff>
    </xdr:to>
    <xdr:sp macro="" textlink="">
      <xdr:nvSpPr>
        <xdr:cNvPr id="748" name="楕円 747">
          <a:extLst>
            <a:ext uri="{FF2B5EF4-FFF2-40B4-BE49-F238E27FC236}">
              <a16:creationId xmlns:a16="http://schemas.microsoft.com/office/drawing/2014/main" xmlns="" id="{00000000-0008-0000-0600-0000EC020000}"/>
            </a:ext>
          </a:extLst>
        </xdr:cNvPr>
        <xdr:cNvSpPr/>
      </xdr:nvSpPr>
      <xdr:spPr>
        <a:xfrm>
          <a:off x="22110700" y="633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14459</xdr:rowOff>
    </xdr:from>
    <xdr:ext cx="469744" cy="259045"/>
    <xdr:sp macro="" textlink="">
      <xdr:nvSpPr>
        <xdr:cNvPr id="749" name="投資及び出資金該当値テキスト">
          <a:extLst>
            <a:ext uri="{FF2B5EF4-FFF2-40B4-BE49-F238E27FC236}">
              <a16:creationId xmlns:a16="http://schemas.microsoft.com/office/drawing/2014/main" xmlns="" id="{00000000-0008-0000-0600-0000ED020000}"/>
            </a:ext>
          </a:extLst>
        </xdr:cNvPr>
        <xdr:cNvSpPr txBox="1"/>
      </xdr:nvSpPr>
      <xdr:spPr>
        <a:xfrm>
          <a:off x="22212300" y="618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xmlns=""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xmlns=""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a:extLst>
            <a:ext uri="{FF2B5EF4-FFF2-40B4-BE49-F238E27FC236}">
              <a16:creationId xmlns:a16="http://schemas.microsoft.com/office/drawing/2014/main" xmlns="" id="{00000000-0008-0000-0600-00000E030000}"/>
            </a:ext>
          </a:extLst>
        </xdr:cNvPr>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127676</xdr:rowOff>
    </xdr:from>
    <xdr:to>
      <xdr:col>116</xdr:col>
      <xdr:colOff>63500</xdr:colOff>
      <xdr:row>58</xdr:row>
      <xdr:rowOff>127722</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1323300" y="10071776"/>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a:extLst>
            <a:ext uri="{FF2B5EF4-FFF2-40B4-BE49-F238E27FC236}">
              <a16:creationId xmlns:a16="http://schemas.microsoft.com/office/drawing/2014/main" xmlns="" id="{00000000-0008-0000-0600-000011030000}"/>
            </a:ext>
          </a:extLst>
        </xdr:cNvPr>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147244</xdr:rowOff>
    </xdr:from>
    <xdr:to>
      <xdr:col>111</xdr:col>
      <xdr:colOff>177800</xdr:colOff>
      <xdr:row>58</xdr:row>
      <xdr:rowOff>127676</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0434300" y="9919894"/>
          <a:ext cx="889000" cy="15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a:extLst>
            <a:ext uri="{FF2B5EF4-FFF2-40B4-BE49-F238E27FC236}">
              <a16:creationId xmlns:a16="http://schemas.microsoft.com/office/drawing/2014/main" xmlns="" id="{00000000-0008-0000-0600-000014030000}"/>
            </a:ext>
          </a:extLst>
        </xdr:cNvPr>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147244</xdr:rowOff>
    </xdr:from>
    <xdr:to>
      <xdr:col>107</xdr:col>
      <xdr:colOff>50800</xdr:colOff>
      <xdr:row>58</xdr:row>
      <xdr:rowOff>127264</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19545300" y="9919894"/>
          <a:ext cx="889000" cy="15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63213</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20199428"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127264</xdr:rowOff>
    </xdr:from>
    <xdr:to>
      <xdr:col>102</xdr:col>
      <xdr:colOff>114300</xdr:colOff>
      <xdr:row>58</xdr:row>
      <xdr:rowOff>127630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18656300" y="1007136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76922</xdr:rowOff>
    </xdr:from>
    <xdr:to>
      <xdr:col>116</xdr:col>
      <xdr:colOff>114300</xdr:colOff>
      <xdr:row>59</xdr:row>
      <xdr:rowOff>7072</xdr:rowOff>
    </xdr:to>
    <xdr:sp macro="" textlink="">
      <xdr:nvSpPr>
        <xdr:cNvPr id="803" name="楕円 802">
          <a:extLst>
            <a:ext uri="{FF2B5EF4-FFF2-40B4-BE49-F238E27FC236}">
              <a16:creationId xmlns:a16="http://schemas.microsoft.com/office/drawing/2014/main" xmlns="" id="{00000000-0008-0000-0600-000023030000}"/>
            </a:ext>
          </a:extLst>
        </xdr:cNvPr>
        <xdr:cNvSpPr/>
      </xdr:nvSpPr>
      <xdr:spPr>
        <a:xfrm>
          <a:off x="22110700" y="100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163299</xdr:rowOff>
    </xdr:from>
    <xdr:ext cx="378565" cy="259045"/>
    <xdr:sp macro="" textlink="">
      <xdr:nvSpPr>
        <xdr:cNvPr id="804" name="貸付金該当値テキスト">
          <a:extLst>
            <a:ext uri="{FF2B5EF4-FFF2-40B4-BE49-F238E27FC236}">
              <a16:creationId xmlns:a16="http://schemas.microsoft.com/office/drawing/2014/main" xmlns="" id="{00000000-0008-0000-0600-000024030000}"/>
            </a:ext>
          </a:extLst>
        </xdr:cNvPr>
        <xdr:cNvSpPr txBox="1"/>
      </xdr:nvSpPr>
      <xdr:spPr>
        <a:xfrm>
          <a:off x="22212300" y="9935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76876</xdr:rowOff>
    </xdr:from>
    <xdr:to>
      <xdr:col>112</xdr:col>
      <xdr:colOff>38100</xdr:colOff>
      <xdr:row>59</xdr:row>
      <xdr:rowOff>7026</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1272500" y="100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169603</xdr:rowOff>
    </xdr:from>
    <xdr:ext cx="378565"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4017" y="1011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96444</xdr:rowOff>
    </xdr:from>
    <xdr:to>
      <xdr:col>107</xdr:col>
      <xdr:colOff>101600</xdr:colOff>
      <xdr:row>58</xdr:row>
      <xdr:rowOff>26594</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0383500" y="986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43121</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199428"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76464</xdr:rowOff>
    </xdr:from>
    <xdr:to>
      <xdr:col>102</xdr:col>
      <xdr:colOff>165100</xdr:colOff>
      <xdr:row>59</xdr:row>
      <xdr:rowOff>6614</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19494500" y="100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169191</xdr:rowOff>
    </xdr:from>
    <xdr:ext cx="378565"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6017" y="10113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76830</xdr:rowOff>
    </xdr:from>
    <xdr:to>
      <xdr:col>98</xdr:col>
      <xdr:colOff>38100</xdr:colOff>
      <xdr:row>59</xdr:row>
      <xdr:rowOff>6980</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18605500" y="100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169557</xdr:rowOff>
    </xdr:from>
    <xdr:ext cx="378565"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67017" y="1011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a:extLst>
            <a:ext uri="{FF2B5EF4-FFF2-40B4-BE49-F238E27FC236}">
              <a16:creationId xmlns:a16="http://schemas.microsoft.com/office/drawing/2014/main" xmlns="" id="{00000000-0008-0000-0600-000044030000}"/>
            </a:ext>
          </a:extLst>
        </xdr:cNvPr>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a:extLst>
            <a:ext uri="{FF2B5EF4-FFF2-40B4-BE49-F238E27FC236}">
              <a16:creationId xmlns:a16="http://schemas.microsoft.com/office/drawing/2014/main" xmlns="" id="{00000000-0008-0000-0600-000046030000}"/>
            </a:ext>
          </a:extLst>
        </xdr:cNvPr>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21994</xdr:rowOff>
    </xdr:from>
    <xdr:to>
      <xdr:col>116</xdr:col>
      <xdr:colOff>63500</xdr:colOff>
      <xdr:row>77</xdr:row>
      <xdr:rowOff>48557</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1323300" y="13223644"/>
          <a:ext cx="838200" cy="2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a:extLst>
            <a:ext uri="{FF2B5EF4-FFF2-40B4-BE49-F238E27FC236}">
              <a16:creationId xmlns:a16="http://schemas.microsoft.com/office/drawing/2014/main" xmlns="" id="{00000000-0008-0000-0600-000049030000}"/>
            </a:ext>
          </a:extLst>
        </xdr:cNvPr>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a:extLst>
            <a:ext uri="{FF2B5EF4-FFF2-40B4-BE49-F238E27FC236}">
              <a16:creationId xmlns:a16="http://schemas.microsoft.com/office/drawing/2014/main" xmlns="" id="{00000000-0008-0000-0600-00004A030000}"/>
            </a:ext>
          </a:extLst>
        </xdr:cNvPr>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48557</xdr:rowOff>
    </xdr:from>
    <xdr:to>
      <xdr:col>111</xdr:col>
      <xdr:colOff>177800</xdr:colOff>
      <xdr:row>77</xdr:row>
      <xdr:rowOff>69131</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0434300" y="1325020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69131</xdr:rowOff>
    </xdr:from>
    <xdr:to>
      <xdr:col>107</xdr:col>
      <xdr:colOff>50800</xdr:colOff>
      <xdr:row>77</xdr:row>
      <xdr:rowOff>122761</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19545300" y="13270781"/>
          <a:ext cx="889000" cy="5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122761</xdr:rowOff>
    </xdr:from>
    <xdr:to>
      <xdr:col>102</xdr:col>
      <xdr:colOff>114300</xdr:colOff>
      <xdr:row>77</xdr:row>
      <xdr:rowOff>168756</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18656300" y="13324411"/>
          <a:ext cx="889000" cy="4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142644</xdr:rowOff>
    </xdr:from>
    <xdr:to>
      <xdr:col>116</xdr:col>
      <xdr:colOff>114300</xdr:colOff>
      <xdr:row>77</xdr:row>
      <xdr:rowOff>72794</xdr:rowOff>
    </xdr:to>
    <xdr:sp macro="" textlink="">
      <xdr:nvSpPr>
        <xdr:cNvPr id="859" name="楕円 858">
          <a:extLst>
            <a:ext uri="{FF2B5EF4-FFF2-40B4-BE49-F238E27FC236}">
              <a16:creationId xmlns:a16="http://schemas.microsoft.com/office/drawing/2014/main" xmlns="" id="{00000000-0008-0000-0600-00005B030000}"/>
            </a:ext>
          </a:extLst>
        </xdr:cNvPr>
        <xdr:cNvSpPr/>
      </xdr:nvSpPr>
      <xdr:spPr>
        <a:xfrm>
          <a:off x="22110700" y="131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121071</xdr:rowOff>
    </xdr:from>
    <xdr:ext cx="534377" cy="259045"/>
    <xdr:sp macro="" textlink="">
      <xdr:nvSpPr>
        <xdr:cNvPr id="860" name="繰出金該当値テキスト">
          <a:extLst>
            <a:ext uri="{FF2B5EF4-FFF2-40B4-BE49-F238E27FC236}">
              <a16:creationId xmlns:a16="http://schemas.microsoft.com/office/drawing/2014/main" xmlns="" id="{00000000-0008-0000-0600-00005C030000}"/>
            </a:ext>
          </a:extLst>
        </xdr:cNvPr>
        <xdr:cNvSpPr txBox="1"/>
      </xdr:nvSpPr>
      <xdr:spPr>
        <a:xfrm>
          <a:off x="22212300" y="1315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169207</xdr:rowOff>
    </xdr:from>
    <xdr:to>
      <xdr:col>112</xdr:col>
      <xdr:colOff>38100</xdr:colOff>
      <xdr:row>77</xdr:row>
      <xdr:rowOff>99357</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21272500" y="1319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90484</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56111" y="1329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18331</xdr:rowOff>
    </xdr:from>
    <xdr:to>
      <xdr:col>107</xdr:col>
      <xdr:colOff>101600</xdr:colOff>
      <xdr:row>77</xdr:row>
      <xdr:rowOff>119931</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0383500" y="132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111058</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33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71961</xdr:rowOff>
    </xdr:from>
    <xdr:to>
      <xdr:col>102</xdr:col>
      <xdr:colOff>165100</xdr:colOff>
      <xdr:row>78</xdr:row>
      <xdr:rowOff>2111</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19494500" y="132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164688</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78111" y="1336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117956</xdr:rowOff>
    </xdr:from>
    <xdr:to>
      <xdr:col>98</xdr:col>
      <xdr:colOff>38100</xdr:colOff>
      <xdr:row>78</xdr:row>
      <xdr:rowOff>48106</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18605500" y="133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39233</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89111" y="1341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xmlns=""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xmlns=""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xmlns=""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xmlns=""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xmlns=""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xmlns=""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類似団体内平均値と比較して値が上回っているのは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費、普通建設事業費（うち更新整備）、</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公債費、積立金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投資及び出資金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費については、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生活保護費や障害者自立支援給付費が高い水準で推移している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影響によるものである。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普通建設事業費（うち更新整備）については、既存施設の整備事業が増大している影響によるものである。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公債費については、平成２６年度より第三セクター等改革推進債の償還が始まった影響によるものである。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積立金については、庁舎建設基金における積立が増大している影響によるものである。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投資及び出資金については、下水道事業への出資金が増大している影響によるものである。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87,222
86,509
42.69
32,559,198
32,058,357
444,538
18,358,847
39,440,987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39116</xdr:rowOff>
    </xdr:from>
    <xdr:to>
      <xdr:col>24</xdr:col>
      <xdr:colOff>63500</xdr:colOff>
      <xdr:row>34</xdr:row>
      <xdr:rowOff>84836</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58684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159817</xdr:rowOff>
    </xdr:from>
    <xdr:to>
      <xdr:col>19</xdr:col>
      <xdr:colOff>177800</xdr:colOff>
      <xdr:row>34</xdr:row>
      <xdr:rowOff>39116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5646217"/>
          <a:ext cx="889000" cy="2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155245</xdr:rowOff>
    </xdr:from>
    <xdr:to>
      <xdr:col>15</xdr:col>
      <xdr:colOff>50800</xdr:colOff>
      <xdr:row>32</xdr:row>
      <xdr:rowOff>159817</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019300" y="564164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155245</xdr:rowOff>
    </xdr:from>
    <xdr:to>
      <xdr:col>10</xdr:col>
      <xdr:colOff>114300</xdr:colOff>
      <xdr:row>33</xdr:row>
      <xdr:rowOff>31801</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1130300" y="5641645"/>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34036</xdr:rowOff>
    </xdr:from>
    <xdr:to>
      <xdr:col>24</xdr:col>
      <xdr:colOff>114300</xdr:colOff>
      <xdr:row>34</xdr:row>
      <xdr:rowOff>135636</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56913</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159766</xdr:rowOff>
    </xdr:from>
    <xdr:to>
      <xdr:col>20</xdr:col>
      <xdr:colOff>38100</xdr:colOff>
      <xdr:row>34</xdr:row>
      <xdr:rowOff>89916</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106443</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109017</xdr:rowOff>
    </xdr:from>
    <xdr:to>
      <xdr:col>15</xdr:col>
      <xdr:colOff>101600</xdr:colOff>
      <xdr:row>33</xdr:row>
      <xdr:rowOff>39167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55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55694</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537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104445</xdr:rowOff>
    </xdr:from>
    <xdr:to>
      <xdr:col>10</xdr:col>
      <xdr:colOff>165100</xdr:colOff>
      <xdr:row>33</xdr:row>
      <xdr:rowOff>34595</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55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51122</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53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152451</xdr:rowOff>
    </xdr:from>
    <xdr:to>
      <xdr:col>6</xdr:col>
      <xdr:colOff>38100</xdr:colOff>
      <xdr:row>33</xdr:row>
      <xdr:rowOff>82601</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56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99128</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54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98425</xdr:rowOff>
    </xdr:from>
    <xdr:to>
      <xdr:col>24</xdr:col>
      <xdr:colOff>63500</xdr:colOff>
      <xdr:row>59</xdr:row>
      <xdr:rowOff>14618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3797300" y="10042525"/>
          <a:ext cx="838200" cy="8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153721</xdr:rowOff>
    </xdr:from>
    <xdr:to>
      <xdr:col>19</xdr:col>
      <xdr:colOff>177800</xdr:colOff>
      <xdr:row>59</xdr:row>
      <xdr:rowOff>14618</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908300" y="10097821"/>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153721</xdr:rowOff>
    </xdr:from>
    <xdr:to>
      <xdr:col>15</xdr:col>
      <xdr:colOff>50800</xdr:colOff>
      <xdr:row>59</xdr:row>
      <xdr:rowOff>4420</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019300" y="10097821"/>
          <a:ext cx="889000" cy="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81826</xdr:rowOff>
    </xdr:from>
    <xdr:to>
      <xdr:col>10</xdr:col>
      <xdr:colOff>114300</xdr:colOff>
      <xdr:row>59</xdr:row>
      <xdr:rowOff>4420</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1130300" y="9340126"/>
          <a:ext cx="889000" cy="77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47625</xdr:rowOff>
    </xdr:from>
    <xdr:to>
      <xdr:col>24</xdr:col>
      <xdr:colOff>114300</xdr:colOff>
      <xdr:row>58</xdr:row>
      <xdr:rowOff>149225</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26052</xdr:rowOff>
    </xdr:from>
    <xdr:ext cx="534377"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9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135268</xdr:rowOff>
    </xdr:from>
    <xdr:to>
      <xdr:col>20</xdr:col>
      <xdr:colOff>38100</xdr:colOff>
      <xdr:row>59</xdr:row>
      <xdr:rowOff>65418</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100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56545</xdr:rowOff>
    </xdr:from>
    <xdr:ext cx="534377"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530111" y="1017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102921</xdr:rowOff>
    </xdr:from>
    <xdr:to>
      <xdr:col>15</xdr:col>
      <xdr:colOff>101600</xdr:colOff>
      <xdr:row>59</xdr:row>
      <xdr:rowOff>33071</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100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24198</xdr:rowOff>
    </xdr:from>
    <xdr:ext cx="534377"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41111" y="1013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125070</xdr:rowOff>
    </xdr:from>
    <xdr:to>
      <xdr:col>10</xdr:col>
      <xdr:colOff>165100</xdr:colOff>
      <xdr:row>59</xdr:row>
      <xdr:rowOff>55220</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100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46347</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52111" y="101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31026</xdr:rowOff>
    </xdr:from>
    <xdr:to>
      <xdr:col>6</xdr:col>
      <xdr:colOff>38100</xdr:colOff>
      <xdr:row>54</xdr:row>
      <xdr:rowOff>132626</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928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149153</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63111" y="906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xmlns=""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a:extLst>
            <a:ext uri="{FF2B5EF4-FFF2-40B4-BE49-F238E27FC236}">
              <a16:creationId xmlns:a16="http://schemas.microsoft.com/office/drawing/2014/main" xmlns="" id="{00000000-0008-0000-0700-0000AB000000}"/>
            </a:ext>
          </a:extLst>
        </xdr:cNvPr>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a:extLst>
            <a:ext uri="{FF2B5EF4-FFF2-40B4-BE49-F238E27FC236}">
              <a16:creationId xmlns:a16="http://schemas.microsoft.com/office/drawing/2014/main" xmlns="" id="{00000000-0008-0000-0700-0000AD000000}"/>
            </a:ext>
          </a:extLst>
        </xdr:cNvPr>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84531</xdr:rowOff>
    </xdr:from>
    <xdr:to>
      <xdr:col>24</xdr:col>
      <xdr:colOff>63500</xdr:colOff>
      <xdr:row>75</xdr:row>
      <xdr:rowOff>1536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3797300" y="12771831"/>
          <a:ext cx="838200" cy="8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a:extLst>
            <a:ext uri="{FF2B5EF4-FFF2-40B4-BE49-F238E27FC236}">
              <a16:creationId xmlns:a16="http://schemas.microsoft.com/office/drawing/2014/main" xmlns="" id="{00000000-0008-0000-0700-0000B0000000}"/>
            </a:ext>
          </a:extLst>
        </xdr:cNvPr>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1536</xdr:rowOff>
    </xdr:from>
    <xdr:to>
      <xdr:col>19</xdr:col>
      <xdr:colOff>177800</xdr:colOff>
      <xdr:row>75</xdr:row>
      <xdr:rowOff>97396</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908300" y="12860286"/>
          <a:ext cx="889000" cy="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97396</xdr:rowOff>
    </xdr:from>
    <xdr:to>
      <xdr:col>15</xdr:col>
      <xdr:colOff>50800</xdr:colOff>
      <xdr:row>76</xdr:row>
      <xdr:rowOff>42317</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019300" y="12956146"/>
          <a:ext cx="889000" cy="1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42317</xdr:rowOff>
    </xdr:from>
    <xdr:to>
      <xdr:col>10</xdr:col>
      <xdr:colOff>114300</xdr:colOff>
      <xdr:row>76</xdr:row>
      <xdr:rowOff>145759</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1130300" y="13072517"/>
          <a:ext cx="889000" cy="10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33731</xdr:rowOff>
    </xdr:from>
    <xdr:to>
      <xdr:col>24</xdr:col>
      <xdr:colOff>114300</xdr:colOff>
      <xdr:row>74</xdr:row>
      <xdr:rowOff>135331</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4584700" y="1272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56608</xdr:rowOff>
    </xdr:from>
    <xdr:ext cx="599010" cy="259045"/>
    <xdr:sp macro="" textlink="">
      <xdr:nvSpPr>
        <xdr:cNvPr id="195" name="民生費該当値テキスト">
          <a:extLst>
            <a:ext uri="{FF2B5EF4-FFF2-40B4-BE49-F238E27FC236}">
              <a16:creationId xmlns:a16="http://schemas.microsoft.com/office/drawing/2014/main" xmlns="" id="{00000000-0008-0000-0700-0000C3000000}"/>
            </a:ext>
          </a:extLst>
        </xdr:cNvPr>
        <xdr:cNvSpPr txBox="1"/>
      </xdr:nvSpPr>
      <xdr:spPr>
        <a:xfrm>
          <a:off x="4686300" y="1257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122186</xdr:rowOff>
    </xdr:from>
    <xdr:to>
      <xdr:col>20</xdr:col>
      <xdr:colOff>38100</xdr:colOff>
      <xdr:row>75</xdr:row>
      <xdr:rowOff>52336</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3746500" y="128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68863</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497795" y="1258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46596</xdr:rowOff>
    </xdr:from>
    <xdr:to>
      <xdr:col>15</xdr:col>
      <xdr:colOff>101600</xdr:colOff>
      <xdr:row>75</xdr:row>
      <xdr:rowOff>148196</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2857500" y="129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139323</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608795" y="1299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162967</xdr:rowOff>
    </xdr:from>
    <xdr:to>
      <xdr:col>10</xdr:col>
      <xdr:colOff>165100</xdr:colOff>
      <xdr:row>76</xdr:row>
      <xdr:rowOff>93117</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968500" y="130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84244</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1719795" y="131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94959</xdr:rowOff>
    </xdr:from>
    <xdr:to>
      <xdr:col>6</xdr:col>
      <xdr:colOff>38100</xdr:colOff>
      <xdr:row>77</xdr:row>
      <xdr:rowOff>25109</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079500" y="131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16236</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830795" y="1321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39193</xdr:rowOff>
    </xdr:from>
    <xdr:to>
      <xdr:col>24</xdr:col>
      <xdr:colOff>63500</xdr:colOff>
      <xdr:row>96</xdr:row>
      <xdr:rowOff>153854</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3797300" y="16326943"/>
          <a:ext cx="838200" cy="28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39193</xdr:rowOff>
    </xdr:from>
    <xdr:to>
      <xdr:col>19</xdr:col>
      <xdr:colOff>177800</xdr:colOff>
      <xdr:row>97</xdr:row>
      <xdr:rowOff>2063</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326943"/>
          <a:ext cx="889000" cy="30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2063</xdr:rowOff>
    </xdr:from>
    <xdr:to>
      <xdr:col>15</xdr:col>
      <xdr:colOff>50800</xdr:colOff>
      <xdr:row>98</xdr:row>
      <xdr:rowOff>118859</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632713"/>
          <a:ext cx="889000" cy="28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124670</xdr:rowOff>
    </xdr:from>
    <xdr:to>
      <xdr:col>10</xdr:col>
      <xdr:colOff>114300</xdr:colOff>
      <xdr:row>98</xdr:row>
      <xdr:rowOff>118859</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1130300" y="16755320"/>
          <a:ext cx="889000" cy="16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103054</xdr:rowOff>
    </xdr:from>
    <xdr:to>
      <xdr:col>24</xdr:col>
      <xdr:colOff>114300</xdr:colOff>
      <xdr:row>97</xdr:row>
      <xdr:rowOff>33204</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5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125931</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41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159843</xdr:rowOff>
    </xdr:from>
    <xdr:to>
      <xdr:col>20</xdr:col>
      <xdr:colOff>38100</xdr:colOff>
      <xdr:row>95</xdr:row>
      <xdr:rowOff>89993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2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106520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0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122713</xdr:rowOff>
    </xdr:from>
    <xdr:to>
      <xdr:col>15</xdr:col>
      <xdr:colOff>101600</xdr:colOff>
      <xdr:row>97</xdr:row>
      <xdr:rowOff>52863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58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69390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35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68059</xdr:rowOff>
    </xdr:from>
    <xdr:to>
      <xdr:col>10</xdr:col>
      <xdr:colOff>165100</xdr:colOff>
      <xdr:row>98</xdr:row>
      <xdr:rowOff>169659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8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160786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96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73870</xdr:rowOff>
    </xdr:from>
    <xdr:to>
      <xdr:col>6</xdr:col>
      <xdr:colOff>38100</xdr:colOff>
      <xdr:row>98</xdr:row>
      <xdr:rowOff>4020</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7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166597</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79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123127</xdr:rowOff>
    </xdr:from>
    <xdr:to>
      <xdr:col>55</xdr:col>
      <xdr:colOff>0</xdr:colOff>
      <xdr:row>38</xdr:row>
      <xdr:rowOff>123507</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638227"/>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123507</xdr:rowOff>
    </xdr:from>
    <xdr:to>
      <xdr:col>50</xdr:col>
      <xdr:colOff>114300</xdr:colOff>
      <xdr:row>38</xdr:row>
      <xdr:rowOff>134747</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6638607"/>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122936</xdr:rowOff>
    </xdr:from>
    <xdr:to>
      <xdr:col>45</xdr:col>
      <xdr:colOff>177800</xdr:colOff>
      <xdr:row>38</xdr:row>
      <xdr:rowOff>134747</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638036"/>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122174</xdr:rowOff>
    </xdr:from>
    <xdr:to>
      <xdr:col>41</xdr:col>
      <xdr:colOff>50800</xdr:colOff>
      <xdr:row>38</xdr:row>
      <xdr:rowOff>122936</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465824"/>
          <a:ext cx="889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72327</xdr:rowOff>
    </xdr:from>
    <xdr:to>
      <xdr:col>55</xdr:col>
      <xdr:colOff>50800</xdr:colOff>
      <xdr:row>39</xdr:row>
      <xdr:rowOff>2477</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5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4653</xdr:rowOff>
    </xdr:from>
    <xdr:ext cx="378565"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1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72707</xdr:rowOff>
    </xdr:from>
    <xdr:to>
      <xdr:col>50</xdr:col>
      <xdr:colOff>165100</xdr:colOff>
      <xdr:row>39</xdr:row>
      <xdr:rowOff>2857</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5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165434</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50017" y="6680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83947</xdr:rowOff>
    </xdr:from>
    <xdr:to>
      <xdr:col>46</xdr:col>
      <xdr:colOff>38100</xdr:colOff>
      <xdr:row>39</xdr:row>
      <xdr:rowOff>14097</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5224</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61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72136</xdr:rowOff>
    </xdr:from>
    <xdr:to>
      <xdr:col>41</xdr:col>
      <xdr:colOff>101600</xdr:colOff>
      <xdr:row>39</xdr:row>
      <xdr:rowOff>2286</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164863</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72017"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71374</xdr:rowOff>
    </xdr:from>
    <xdr:to>
      <xdr:col>36</xdr:col>
      <xdr:colOff>165100</xdr:colOff>
      <xdr:row>38</xdr:row>
      <xdr:rowOff>1524</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164101</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37428"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67600</xdr:rowOff>
    </xdr:from>
    <xdr:to>
      <xdr:col>55</xdr:col>
      <xdr:colOff>0</xdr:colOff>
      <xdr:row>58</xdr:row>
      <xdr:rowOff>70183</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9639300" y="10011700"/>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65565</xdr:rowOff>
    </xdr:from>
    <xdr:to>
      <xdr:col>50</xdr:col>
      <xdr:colOff>114300</xdr:colOff>
      <xdr:row>58</xdr:row>
      <xdr:rowOff>70183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8750300" y="10009665"/>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65565</xdr:rowOff>
    </xdr:from>
    <xdr:to>
      <xdr:col>45</xdr:col>
      <xdr:colOff>177800</xdr:colOff>
      <xdr:row>58</xdr:row>
      <xdr:rowOff>81521</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10009665"/>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63484</xdr:rowOff>
    </xdr:from>
    <xdr:to>
      <xdr:col>41</xdr:col>
      <xdr:colOff>50800</xdr:colOff>
      <xdr:row>58</xdr:row>
      <xdr:rowOff>81521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10007584"/>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16800</xdr:rowOff>
    </xdr:from>
    <xdr:to>
      <xdr:col>55</xdr:col>
      <xdr:colOff>50800</xdr:colOff>
      <xdr:row>58</xdr:row>
      <xdr:rowOff>118400</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9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106807</xdr:rowOff>
    </xdr:from>
    <xdr:ext cx="469744"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8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19383</xdr:rowOff>
    </xdr:from>
    <xdr:to>
      <xdr:col>50</xdr:col>
      <xdr:colOff>165100</xdr:colOff>
      <xdr:row>58</xdr:row>
      <xdr:rowOff>120983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9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112110</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404428" y="1005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14765</xdr:rowOff>
    </xdr:from>
    <xdr:to>
      <xdr:col>46</xdr:col>
      <xdr:colOff>38100</xdr:colOff>
      <xdr:row>58</xdr:row>
      <xdr:rowOff>116365</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9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107492</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15428" y="1005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30721</xdr:rowOff>
    </xdr:from>
    <xdr:to>
      <xdr:col>41</xdr:col>
      <xdr:colOff>101600</xdr:colOff>
      <xdr:row>58</xdr:row>
      <xdr:rowOff>132321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9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123448</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26428" y="100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12684</xdr:rowOff>
    </xdr:from>
    <xdr:to>
      <xdr:col>36</xdr:col>
      <xdr:colOff>165100</xdr:colOff>
      <xdr:row>58</xdr:row>
      <xdr:rowOff>114284</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95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105411</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37428" y="1004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120002</xdr:rowOff>
    </xdr:from>
    <xdr:to>
      <xdr:col>55</xdr:col>
      <xdr:colOff>0</xdr:colOff>
      <xdr:row>78</xdr:row>
      <xdr:rowOff>121298</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9639300" y="13493102"/>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120002</xdr:rowOff>
    </xdr:from>
    <xdr:to>
      <xdr:col>50</xdr:col>
      <xdr:colOff>114300</xdr:colOff>
      <xdr:row>78</xdr:row>
      <xdr:rowOff>134443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493102"/>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134443</xdr:rowOff>
    </xdr:from>
    <xdr:to>
      <xdr:col>45</xdr:col>
      <xdr:colOff>177800</xdr:colOff>
      <xdr:row>78</xdr:row>
      <xdr:rowOff>159550</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507543"/>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159550</xdr:rowOff>
    </xdr:from>
    <xdr:to>
      <xdr:col>41</xdr:col>
      <xdr:colOff>50800</xdr:colOff>
      <xdr:row>79</xdr:row>
      <xdr:rowOff>8217</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53265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70498</xdr:rowOff>
    </xdr:from>
    <xdr:to>
      <xdr:col>55</xdr:col>
      <xdr:colOff>50800</xdr:colOff>
      <xdr:row>79</xdr:row>
      <xdr:rowOff>648</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4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156875</xdr:rowOff>
    </xdr:from>
    <xdr:ext cx="469744"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35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69202</xdr:rowOff>
    </xdr:from>
    <xdr:to>
      <xdr:col>50</xdr:col>
      <xdr:colOff>165100</xdr:colOff>
      <xdr:row>78</xdr:row>
      <xdr:rowOff>170802</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4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161929</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04428" y="135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83643</xdr:rowOff>
    </xdr:from>
    <xdr:to>
      <xdr:col>46</xdr:col>
      <xdr:colOff>38100</xdr:colOff>
      <xdr:row>79</xdr:row>
      <xdr:rowOff>13793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4920</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428"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108750</xdr:rowOff>
    </xdr:from>
    <xdr:to>
      <xdr:col>41</xdr:col>
      <xdr:colOff>101600</xdr:colOff>
      <xdr:row>79</xdr:row>
      <xdr:rowOff>38900</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4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30027</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26428" y="1357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128867</xdr:rowOff>
    </xdr:from>
    <xdr:to>
      <xdr:col>36</xdr:col>
      <xdr:colOff>165100</xdr:colOff>
      <xdr:row>79</xdr:row>
      <xdr:rowOff>59017</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5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50144</xdr:rowOff>
    </xdr:from>
    <xdr:ext cx="378565"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83017" y="13594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xmlns=""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a:extLst>
            <a:ext uri="{FF2B5EF4-FFF2-40B4-BE49-F238E27FC236}">
              <a16:creationId xmlns:a16="http://schemas.microsoft.com/office/drawing/2014/main" xmlns="" id="{00000000-0008-0000-0700-0000C5010000}"/>
            </a:ext>
          </a:extLst>
        </xdr:cNvPr>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a:extLst>
            <a:ext uri="{FF2B5EF4-FFF2-40B4-BE49-F238E27FC236}">
              <a16:creationId xmlns:a16="http://schemas.microsoft.com/office/drawing/2014/main" xmlns="" id="{00000000-0008-0000-0700-0000C7010000}"/>
            </a:ext>
          </a:extLst>
        </xdr:cNvPr>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170799</xdr:rowOff>
    </xdr:from>
    <xdr:to>
      <xdr:col>55</xdr:col>
      <xdr:colOff>0</xdr:colOff>
      <xdr:row>98</xdr:row>
      <xdr:rowOff>3231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9639300" y="16801449"/>
          <a:ext cx="8382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a:extLst>
            <a:ext uri="{FF2B5EF4-FFF2-40B4-BE49-F238E27FC236}">
              <a16:creationId xmlns:a16="http://schemas.microsoft.com/office/drawing/2014/main" xmlns="" id="{00000000-0008-0000-0700-0000CA010000}"/>
            </a:ext>
          </a:extLst>
        </xdr:cNvPr>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153082</xdr:rowOff>
    </xdr:from>
    <xdr:to>
      <xdr:col>50</xdr:col>
      <xdr:colOff>114300</xdr:colOff>
      <xdr:row>98</xdr:row>
      <xdr:rowOff>3231</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8750300" y="16783732"/>
          <a:ext cx="889000" cy="2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143422</xdr:rowOff>
    </xdr:from>
    <xdr:to>
      <xdr:col>45</xdr:col>
      <xdr:colOff>177800</xdr:colOff>
      <xdr:row>97</xdr:row>
      <xdr:rowOff>153082</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7861300" y="16774072"/>
          <a:ext cx="889000" cy="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143422</xdr:rowOff>
    </xdr:from>
    <xdr:to>
      <xdr:col>41</xdr:col>
      <xdr:colOff>50800</xdr:colOff>
      <xdr:row>97</xdr:row>
      <xdr:rowOff>144400</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6972300" y="16774072"/>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119999</xdr:rowOff>
    </xdr:from>
    <xdr:to>
      <xdr:col>55</xdr:col>
      <xdr:colOff>50800</xdr:colOff>
      <xdr:row>98</xdr:row>
      <xdr:rowOff>50149</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10426700" y="167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a:extLst>
            <a:ext uri="{FF2B5EF4-FFF2-40B4-BE49-F238E27FC236}">
              <a16:creationId xmlns:a16="http://schemas.microsoft.com/office/drawing/2014/main" xmlns="" id="{00000000-0008-0000-0700-0000DD010000}"/>
            </a:ext>
          </a:extLst>
        </xdr:cNvPr>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123881</xdr:rowOff>
    </xdr:from>
    <xdr:to>
      <xdr:col>50</xdr:col>
      <xdr:colOff>165100</xdr:colOff>
      <xdr:row>98</xdr:row>
      <xdr:rowOff>54031</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9588500" y="167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45158</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372111" y="168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102282</xdr:rowOff>
    </xdr:from>
    <xdr:to>
      <xdr:col>46</xdr:col>
      <xdr:colOff>38100</xdr:colOff>
      <xdr:row>98</xdr:row>
      <xdr:rowOff>32432</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8699500" y="167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23559</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8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92622</xdr:rowOff>
    </xdr:from>
    <xdr:to>
      <xdr:col>41</xdr:col>
      <xdr:colOff>101600</xdr:colOff>
      <xdr:row>98</xdr:row>
      <xdr:rowOff>22772</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7810500" y="167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13899</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594111" y="168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93600</xdr:rowOff>
    </xdr:from>
    <xdr:to>
      <xdr:col>36</xdr:col>
      <xdr:colOff>165100</xdr:colOff>
      <xdr:row>98</xdr:row>
      <xdr:rowOff>23750</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6921500" y="167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14877</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05111" y="1681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xmlns=""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a:extLst>
            <a:ext uri="{FF2B5EF4-FFF2-40B4-BE49-F238E27FC236}">
              <a16:creationId xmlns:a16="http://schemas.microsoft.com/office/drawing/2014/main" xmlns="" id="{00000000-0008-0000-0700-0000FD010000}"/>
            </a:ext>
          </a:extLst>
        </xdr:cNvPr>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a:extLst>
            <a:ext uri="{FF2B5EF4-FFF2-40B4-BE49-F238E27FC236}">
              <a16:creationId xmlns:a16="http://schemas.microsoft.com/office/drawing/2014/main" xmlns="" id="{00000000-0008-0000-0700-0000FF010000}"/>
            </a:ext>
          </a:extLst>
        </xdr:cNvPr>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119995</xdr:rowOff>
    </xdr:from>
    <xdr:to>
      <xdr:col>85</xdr:col>
      <xdr:colOff>127000</xdr:colOff>
      <xdr:row>38</xdr:row>
      <xdr:rowOff>142763</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5481300" y="6635095"/>
          <a:ext cx="8382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a:extLst>
            <a:ext uri="{FF2B5EF4-FFF2-40B4-BE49-F238E27FC236}">
              <a16:creationId xmlns:a16="http://schemas.microsoft.com/office/drawing/2014/main" xmlns="" id="{00000000-0008-0000-0700-000002020000}"/>
            </a:ext>
          </a:extLst>
        </xdr:cNvPr>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142763</xdr:rowOff>
    </xdr:from>
    <xdr:to>
      <xdr:col>81</xdr:col>
      <xdr:colOff>50800</xdr:colOff>
      <xdr:row>39</xdr:row>
      <xdr:rowOff>22840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4592300" y="6657863"/>
          <a:ext cx="8890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18314</xdr:rowOff>
    </xdr:from>
    <xdr:to>
      <xdr:col>76</xdr:col>
      <xdr:colOff>114300</xdr:colOff>
      <xdr:row>39</xdr:row>
      <xdr:rowOff>22840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3703300" y="6704864"/>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18314</xdr:rowOff>
    </xdr:from>
    <xdr:to>
      <xdr:col>71</xdr:col>
      <xdr:colOff>177800</xdr:colOff>
      <xdr:row>39</xdr:row>
      <xdr:rowOff>36693</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2814300" y="6704864"/>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69195</xdr:rowOff>
    </xdr:from>
    <xdr:to>
      <xdr:col>85</xdr:col>
      <xdr:colOff>177800</xdr:colOff>
      <xdr:row>38</xdr:row>
      <xdr:rowOff>170795</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6268700" y="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155572</xdr:rowOff>
    </xdr:from>
    <xdr:ext cx="534377" cy="259045"/>
    <xdr:sp macro="" textlink="">
      <xdr:nvSpPr>
        <xdr:cNvPr id="533" name="消防費該当値テキスト">
          <a:extLst>
            <a:ext uri="{FF2B5EF4-FFF2-40B4-BE49-F238E27FC236}">
              <a16:creationId xmlns:a16="http://schemas.microsoft.com/office/drawing/2014/main" xmlns="" id="{00000000-0008-0000-0700-000015020000}"/>
            </a:ext>
          </a:extLst>
        </xdr:cNvPr>
        <xdr:cNvSpPr txBox="1"/>
      </xdr:nvSpPr>
      <xdr:spPr>
        <a:xfrm>
          <a:off x="16370300" y="649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91963</xdr:rowOff>
    </xdr:from>
    <xdr:to>
      <xdr:col>81</xdr:col>
      <xdr:colOff>101600</xdr:colOff>
      <xdr:row>39</xdr:row>
      <xdr:rowOff>22113</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5430500" y="66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13240</xdr:rowOff>
    </xdr:from>
    <xdr:ext cx="469744"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46428" y="669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143490</xdr:rowOff>
    </xdr:from>
    <xdr:to>
      <xdr:col>76</xdr:col>
      <xdr:colOff>165100</xdr:colOff>
      <xdr:row>39</xdr:row>
      <xdr:rowOff>73640</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4541500" y="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64767</xdr:rowOff>
    </xdr:from>
    <xdr:ext cx="469744"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357428" y="675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138964</xdr:rowOff>
    </xdr:from>
    <xdr:to>
      <xdr:col>72</xdr:col>
      <xdr:colOff>38100</xdr:colOff>
      <xdr:row>39</xdr:row>
      <xdr:rowOff>69114</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3652500" y="66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60241</xdr:rowOff>
    </xdr:from>
    <xdr:ext cx="469744"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68428" y="67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157343</xdr:rowOff>
    </xdr:from>
    <xdr:to>
      <xdr:col>67</xdr:col>
      <xdr:colOff>101600</xdr:colOff>
      <xdr:row>39</xdr:row>
      <xdr:rowOff>87493</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2763500" y="6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78620</xdr:rowOff>
    </xdr:from>
    <xdr:ext cx="469744"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79428" y="676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13056</xdr:rowOff>
    </xdr:from>
    <xdr:to>
      <xdr:col>85</xdr:col>
      <xdr:colOff>127000</xdr:colOff>
      <xdr:row>57</xdr:row>
      <xdr:rowOff>90277</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5481300" y="9614256"/>
          <a:ext cx="838200" cy="24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13056</xdr:rowOff>
    </xdr:from>
    <xdr:to>
      <xdr:col>81</xdr:col>
      <xdr:colOff>50800</xdr:colOff>
      <xdr:row>57</xdr:row>
      <xdr:rowOff>99009</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4592300" y="9614256"/>
          <a:ext cx="889000" cy="25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86413</xdr:rowOff>
    </xdr:from>
    <xdr:to>
      <xdr:col>76</xdr:col>
      <xdr:colOff>114300</xdr:colOff>
      <xdr:row>57</xdr:row>
      <xdr:rowOff>99009</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3703300" y="9516163"/>
          <a:ext cx="889000" cy="35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86413</xdr:rowOff>
    </xdr:from>
    <xdr:to>
      <xdr:col>71</xdr:col>
      <xdr:colOff>177800</xdr:colOff>
      <xdr:row>57</xdr:row>
      <xdr:rowOff>70526</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2814300" y="9516163"/>
          <a:ext cx="889000" cy="3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39477</xdr:rowOff>
    </xdr:from>
    <xdr:to>
      <xdr:col>85</xdr:col>
      <xdr:colOff>177800</xdr:colOff>
      <xdr:row>57</xdr:row>
      <xdr:rowOff>141077</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6268700" y="98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17904</xdr:rowOff>
    </xdr:from>
    <xdr:ext cx="534377"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79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133706</xdr:rowOff>
    </xdr:from>
    <xdr:to>
      <xdr:col>81</xdr:col>
      <xdr:colOff>101600</xdr:colOff>
      <xdr:row>56</xdr:row>
      <xdr:rowOff>63856</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5430500" y="95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54983</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14111" y="96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48209</xdr:rowOff>
    </xdr:from>
    <xdr:to>
      <xdr:col>76</xdr:col>
      <xdr:colOff>165100</xdr:colOff>
      <xdr:row>57</xdr:row>
      <xdr:rowOff>149809</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4541500" y="98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140936</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325111" y="991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35613</xdr:rowOff>
    </xdr:from>
    <xdr:to>
      <xdr:col>72</xdr:col>
      <xdr:colOff>38100</xdr:colOff>
      <xdr:row>55</xdr:row>
      <xdr:rowOff>137213</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3652500" y="946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128340</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55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19726</xdr:rowOff>
    </xdr:from>
    <xdr:to>
      <xdr:col>67</xdr:col>
      <xdr:colOff>101600</xdr:colOff>
      <xdr:row>57</xdr:row>
      <xdr:rowOff>121326</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2763500" y="97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112453</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88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xmlns=""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a:extLst>
            <a:ext uri="{FF2B5EF4-FFF2-40B4-BE49-F238E27FC236}">
              <a16:creationId xmlns:a16="http://schemas.microsoft.com/office/drawing/2014/main" xmlns="" id="{00000000-0008-0000-0700-000070020000}"/>
            </a:ext>
          </a:extLst>
        </xdr:cNvPr>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a:extLst>
            <a:ext uri="{FF2B5EF4-FFF2-40B4-BE49-F238E27FC236}">
              <a16:creationId xmlns:a16="http://schemas.microsoft.com/office/drawing/2014/main" xmlns="" id="{00000000-0008-0000-0700-000072020000}"/>
            </a:ext>
          </a:extLst>
        </xdr:cNvPr>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94013</xdr:rowOff>
    </xdr:from>
    <xdr:to>
      <xdr:col>85</xdr:col>
      <xdr:colOff>127000</xdr:colOff>
      <xdr:row>79</xdr:row>
      <xdr:rowOff>96135</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5481300" y="13638563"/>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a:extLst>
            <a:ext uri="{FF2B5EF4-FFF2-40B4-BE49-F238E27FC236}">
              <a16:creationId xmlns:a16="http://schemas.microsoft.com/office/drawing/2014/main" xmlns="" id="{00000000-0008-0000-0700-000075020000}"/>
            </a:ext>
          </a:extLst>
        </xdr:cNvPr>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96135</xdr:rowOff>
    </xdr:from>
    <xdr:to>
      <xdr:col>81</xdr:col>
      <xdr:colOff>50800</xdr:colOff>
      <xdr:row>79</xdr:row>
      <xdr:rowOff>98454</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4592300" y="13640685"/>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98454</xdr:rowOff>
    </xdr:from>
    <xdr:to>
      <xdr:col>76</xdr:col>
      <xdr:colOff>114300</xdr:colOff>
      <xdr:row>79</xdr:row>
      <xdr:rowOff>98520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3703300" y="13643004"/>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94698</xdr:rowOff>
    </xdr:from>
    <xdr:to>
      <xdr:col>71</xdr:col>
      <xdr:colOff>177800</xdr:colOff>
      <xdr:row>79</xdr:row>
      <xdr:rowOff>98520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814300" y="13639248"/>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43213</xdr:rowOff>
    </xdr:from>
    <xdr:to>
      <xdr:col>85</xdr:col>
      <xdr:colOff>177800</xdr:colOff>
      <xdr:row>79</xdr:row>
      <xdr:rowOff>144813</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6268700" y="135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378565" cy="259045"/>
    <xdr:sp macro="" textlink="">
      <xdr:nvSpPr>
        <xdr:cNvPr id="648" name="災害復旧費該当値テキスト">
          <a:extLst>
            <a:ext uri="{FF2B5EF4-FFF2-40B4-BE49-F238E27FC236}">
              <a16:creationId xmlns:a16="http://schemas.microsoft.com/office/drawing/2014/main" xmlns="" id="{00000000-0008-0000-0700-000088020000}"/>
            </a:ext>
          </a:extLst>
        </xdr:cNvPr>
        <xdr:cNvSpPr txBox="1"/>
      </xdr:nvSpPr>
      <xdr:spPr>
        <a:xfrm>
          <a:off x="16370300" y="1355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45335</xdr:rowOff>
    </xdr:from>
    <xdr:to>
      <xdr:col>81</xdr:col>
      <xdr:colOff>101600</xdr:colOff>
      <xdr:row>79</xdr:row>
      <xdr:rowOff>146935</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5430500" y="135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138062</xdr:rowOff>
    </xdr:from>
    <xdr:ext cx="313932"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324333" y="13682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47654</xdr:rowOff>
    </xdr:from>
    <xdr:to>
      <xdr:col>76</xdr:col>
      <xdr:colOff>165100</xdr:colOff>
      <xdr:row>79</xdr:row>
      <xdr:rowOff>149254</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4541500" y="135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140381</xdr:rowOff>
    </xdr:from>
    <xdr:ext cx="313932"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35333" y="13684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47720</xdr:rowOff>
    </xdr:from>
    <xdr:to>
      <xdr:col>72</xdr:col>
      <xdr:colOff>38100</xdr:colOff>
      <xdr:row>79</xdr:row>
      <xdr:rowOff>149320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3652500" y="135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140447</xdr:rowOff>
    </xdr:from>
    <xdr:ext cx="313932"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46333" y="1368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43898</xdr:rowOff>
    </xdr:from>
    <xdr:to>
      <xdr:col>67</xdr:col>
      <xdr:colOff>101600</xdr:colOff>
      <xdr:row>79</xdr:row>
      <xdr:rowOff>145498</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2763500" y="135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136625</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625017" y="1368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xmlns=""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a:extLst>
            <a:ext uri="{FF2B5EF4-FFF2-40B4-BE49-F238E27FC236}">
              <a16:creationId xmlns:a16="http://schemas.microsoft.com/office/drawing/2014/main" xmlns="" id="{00000000-0008-0000-0700-0000A9020000}"/>
            </a:ext>
          </a:extLst>
        </xdr:cNvPr>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a:extLst>
            <a:ext uri="{FF2B5EF4-FFF2-40B4-BE49-F238E27FC236}">
              <a16:creationId xmlns:a16="http://schemas.microsoft.com/office/drawing/2014/main" xmlns="" id="{00000000-0008-0000-0700-0000AB020000}"/>
            </a:ext>
          </a:extLst>
        </xdr:cNvPr>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63348</xdr:rowOff>
    </xdr:from>
    <xdr:to>
      <xdr:col>85</xdr:col>
      <xdr:colOff>127000</xdr:colOff>
      <xdr:row>95</xdr:row>
      <xdr:rowOff>69672</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5481300" y="16351098"/>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a:extLst>
            <a:ext uri="{FF2B5EF4-FFF2-40B4-BE49-F238E27FC236}">
              <a16:creationId xmlns:a16="http://schemas.microsoft.com/office/drawing/2014/main" xmlns="" id="{00000000-0008-0000-0700-0000AE020000}"/>
            </a:ext>
          </a:extLst>
        </xdr:cNvPr>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63348</xdr:rowOff>
    </xdr:from>
    <xdr:to>
      <xdr:col>81</xdr:col>
      <xdr:colOff>50800</xdr:colOff>
      <xdr:row>95</xdr:row>
      <xdr:rowOff>76633</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4592300" y="16351098"/>
          <a:ext cx="889000" cy="1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34226</xdr:rowOff>
    </xdr:from>
    <xdr:to>
      <xdr:col>76</xdr:col>
      <xdr:colOff>114300</xdr:colOff>
      <xdr:row>95</xdr:row>
      <xdr:rowOff>76633</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3703300" y="16321976"/>
          <a:ext cx="889000" cy="4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34226</xdr:rowOff>
    </xdr:from>
    <xdr:to>
      <xdr:col>71</xdr:col>
      <xdr:colOff>177800</xdr:colOff>
      <xdr:row>95</xdr:row>
      <xdr:rowOff>114478</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2814300" y="16321976"/>
          <a:ext cx="889000" cy="8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18872</xdr:rowOff>
    </xdr:from>
    <xdr:to>
      <xdr:col>85</xdr:col>
      <xdr:colOff>177800</xdr:colOff>
      <xdr:row>95</xdr:row>
      <xdr:rowOff>120472</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6268700" y="163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41749</xdr:rowOff>
    </xdr:from>
    <xdr:ext cx="534377" cy="259045"/>
    <xdr:sp macro="" textlink="">
      <xdr:nvSpPr>
        <xdr:cNvPr id="705" name="公債費該当値テキスト">
          <a:extLst>
            <a:ext uri="{FF2B5EF4-FFF2-40B4-BE49-F238E27FC236}">
              <a16:creationId xmlns:a16="http://schemas.microsoft.com/office/drawing/2014/main" xmlns="" id="{00000000-0008-0000-0700-0000C1020000}"/>
            </a:ext>
          </a:extLst>
        </xdr:cNvPr>
        <xdr:cNvSpPr txBox="1"/>
      </xdr:nvSpPr>
      <xdr:spPr>
        <a:xfrm>
          <a:off x="16370300" y="161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12548</xdr:rowOff>
    </xdr:from>
    <xdr:to>
      <xdr:col>81</xdr:col>
      <xdr:colOff>101600</xdr:colOff>
      <xdr:row>95</xdr:row>
      <xdr:rowOff>114148</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5430500" y="163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130675</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14111" y="1607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25833</xdr:rowOff>
    </xdr:from>
    <xdr:to>
      <xdr:col>76</xdr:col>
      <xdr:colOff>165100</xdr:colOff>
      <xdr:row>95</xdr:row>
      <xdr:rowOff>127433</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4541500" y="163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143960</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325111" y="160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154876</xdr:rowOff>
    </xdr:from>
    <xdr:to>
      <xdr:col>72</xdr:col>
      <xdr:colOff>38100</xdr:colOff>
      <xdr:row>95</xdr:row>
      <xdr:rowOff>85026</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3652500" y="162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101553</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436111" y="160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2763500" y="1635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10355</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547111" y="1612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a:extLst>
            <a:ext uri="{FF2B5EF4-FFF2-40B4-BE49-F238E27FC236}">
              <a16:creationId xmlns:a16="http://schemas.microsoft.com/office/drawing/2014/main" xmlns="" id="{00000000-0008-0000-0700-0000E0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a:extLst>
            <a:ext uri="{FF2B5EF4-FFF2-40B4-BE49-F238E27FC236}">
              <a16:creationId xmlns:a16="http://schemas.microsoft.com/office/drawing/2014/main" xmlns="" id="{00000000-0008-0000-0700-0000E2020000}"/>
            </a:ext>
          </a:extLst>
        </xdr:cNvPr>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a:extLst>
            <a:ext uri="{FF2B5EF4-FFF2-40B4-BE49-F238E27FC236}">
              <a16:creationId xmlns:a16="http://schemas.microsoft.com/office/drawing/2014/main" xmlns="" id="{00000000-0008-0000-0700-0000E5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a:extLst>
            <a:ext uri="{FF2B5EF4-FFF2-40B4-BE49-F238E27FC236}">
              <a16:creationId xmlns:a16="http://schemas.microsoft.com/office/drawing/2014/main" xmlns="" id="{00000000-0008-0000-0700-0000F802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xmlns=""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xmlns=""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xmlns=""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xmlns=""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xmlns=""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xmlns=""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類似団体内平均値と比較して値が上回っているのは議会費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、民生費</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、衛生費、公債費となっている。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議会費については、人口に対する議員数が他の類似団体を上回っていることによるものである。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費については、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生活保護費や障害者自立支援給付費が高い水準で推移している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影響によるものである。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衛生費については、清掃センター長寿命化事業を行っている影響によるものである。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公債費については、平成２６年度より第三セクター等改革推進債の償還が始まった影響によるものである。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これまで取り組んできた財政健全化計画の成果の現れとして、実質収支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黒字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を維持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同時に、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財政調整基金残高も</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増加傾向にある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。今後も実質収支黒字確保のため歳入の確保と行財政改革による歳出の削減に努める。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連結実質収支の黒字については、水道事業会計によるものが大きいが、全体としては安定的に推移している。平成２５年度まで唯一の赤字であった住宅新築資金等貸付事業特別会計については、平成２６年度をもって閉鎖となった。今後も収支の改善に取り組み、連結実質収支の黒字確保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32559198</v>
      </c>
      <c r="BO4" s="441"/>
      <c r="BP4" s="441"/>
      <c r="BQ4" s="441"/>
      <c r="BR4" s="441"/>
      <c r="BS4" s="441"/>
      <c r="BT4" s="441"/>
      <c r="BU4" s="442"/>
      <c r="BV4" s="440">
        <v>33884326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2.4</v>
      </c>
      <c r="CU4" s="622"/>
      <c r="CV4" s="622"/>
      <c r="CW4" s="622"/>
      <c r="CX4" s="622"/>
      <c r="CY4" s="622"/>
      <c r="CZ4" s="622"/>
      <c r="DA4" s="623"/>
      <c r="DB4" s="621">
        <v>2.9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32058357</v>
      </c>
      <c r="BO5" s="446"/>
      <c r="BP5" s="446"/>
      <c r="BQ5" s="446"/>
      <c r="BR5" s="446"/>
      <c r="BS5" s="446"/>
      <c r="BT5" s="446"/>
      <c r="BU5" s="447"/>
      <c r="BV5" s="445">
        <v>33226582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97.8</v>
      </c>
      <c r="CU5" s="416"/>
      <c r="CV5" s="416"/>
      <c r="CW5" s="416"/>
      <c r="CX5" s="416"/>
      <c r="CY5" s="416"/>
      <c r="CZ5" s="416"/>
      <c r="DA5" s="417"/>
      <c r="DB5" s="415">
        <v>97.5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500841</v>
      </c>
      <c r="BO6" s="446"/>
      <c r="BP6" s="446"/>
      <c r="BQ6" s="446"/>
      <c r="BR6" s="446"/>
      <c r="BS6" s="446"/>
      <c r="BT6" s="446"/>
      <c r="BU6" s="447"/>
      <c r="BV6" s="445">
        <v>657744</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105.1</v>
      </c>
      <c r="CU6" s="596"/>
      <c r="CV6" s="596"/>
      <c r="CW6" s="596"/>
      <c r="CX6" s="596"/>
      <c r="CY6" s="596"/>
      <c r="CZ6" s="596"/>
      <c r="DA6" s="597"/>
      <c r="DB6" s="595">
        <v>104.4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56303</v>
      </c>
      <c r="BO7" s="446"/>
      <c r="BP7" s="446"/>
      <c r="BQ7" s="446"/>
      <c r="BR7" s="446"/>
      <c r="BS7" s="446"/>
      <c r="BT7" s="446"/>
      <c r="BU7" s="447"/>
      <c r="BV7" s="445">
        <v>119572</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18358847</v>
      </c>
      <c r="CU7" s="446"/>
      <c r="CV7" s="446"/>
      <c r="CW7" s="446"/>
      <c r="CX7" s="446"/>
      <c r="CY7" s="446"/>
      <c r="CZ7" s="446"/>
      <c r="DA7" s="447"/>
      <c r="DB7" s="445">
        <v>18354519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444538</v>
      </c>
      <c r="BO8" s="446"/>
      <c r="BP8" s="446"/>
      <c r="BQ8" s="446"/>
      <c r="BR8" s="446"/>
      <c r="BS8" s="446"/>
      <c r="BT8" s="446"/>
      <c r="BU8" s="447"/>
      <c r="BV8" s="445">
        <v>538172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0.71</v>
      </c>
      <c r="CU8" s="559"/>
      <c r="CV8" s="559"/>
      <c r="CW8" s="559"/>
      <c r="CX8" s="559"/>
      <c r="CY8" s="559"/>
      <c r="CZ8" s="559"/>
      <c r="DA8" s="560"/>
      <c r="DB8" s="558">
        <v>0.7</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87050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-93634</v>
      </c>
      <c r="BO9" s="446"/>
      <c r="BP9" s="446"/>
      <c r="BQ9" s="446"/>
      <c r="BR9" s="446"/>
      <c r="BS9" s="446"/>
      <c r="BT9" s="446"/>
      <c r="BU9" s="447"/>
      <c r="BV9" s="445">
        <v>-48025</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20.8</v>
      </c>
      <c r="CU9" s="416"/>
      <c r="CV9" s="416"/>
      <c r="CW9" s="416"/>
      <c r="CX9" s="416"/>
      <c r="CY9" s="416"/>
      <c r="CZ9" s="416"/>
      <c r="DA9" s="417"/>
      <c r="DB9" s="415">
        <v>22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89023</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96</v>
      </c>
      <c r="AV10" s="503"/>
      <c r="AW10" s="503"/>
      <c r="AX10" s="503"/>
      <c r="AY10" s="425" t="s">
        <v>115</v>
      </c>
      <c r="AZ10" s="426"/>
      <c r="BA10" s="426"/>
      <c r="BB10" s="426"/>
      <c r="BC10" s="426"/>
      <c r="BD10" s="426"/>
      <c r="BE10" s="426"/>
      <c r="BF10" s="426"/>
      <c r="BG10" s="426"/>
      <c r="BH10" s="426"/>
      <c r="BI10" s="426"/>
      <c r="BJ10" s="426"/>
      <c r="BK10" s="426"/>
      <c r="BL10" s="426"/>
      <c r="BM10" s="427"/>
      <c r="BN10" s="445">
        <v>300842</v>
      </c>
      <c r="BO10" s="446"/>
      <c r="BP10" s="446"/>
      <c r="BQ10" s="446"/>
      <c r="BR10" s="446"/>
      <c r="BS10" s="446"/>
      <c r="BT10" s="446"/>
      <c r="BU10" s="447"/>
      <c r="BV10" s="445">
        <v>1447</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96</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87222</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96</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86509</v>
      </c>
      <c r="S13" s="549"/>
      <c r="T13" s="549"/>
      <c r="U13" s="549"/>
      <c r="V13" s="550"/>
      <c r="W13" s="536" t="s">
        <v>134</v>
      </c>
      <c r="X13" s="458"/>
      <c r="Y13" s="458"/>
      <c r="Z13" s="458"/>
      <c r="AA13" s="458"/>
      <c r="AB13" s="459"/>
      <c r="AC13" s="421">
        <v>935</v>
      </c>
      <c r="AD13" s="422"/>
      <c r="AE13" s="422"/>
      <c r="AF13" s="422"/>
      <c r="AG13" s="423"/>
      <c r="AH13" s="421">
        <v>972</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207208</v>
      </c>
      <c r="BO13" s="446"/>
      <c r="BP13" s="446"/>
      <c r="BQ13" s="446"/>
      <c r="BR13" s="446"/>
      <c r="BS13" s="446"/>
      <c r="BT13" s="446"/>
      <c r="BU13" s="447"/>
      <c r="BV13" s="445">
        <v>-46578</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12.7</v>
      </c>
      <c r="CU13" s="416"/>
      <c r="CV13" s="416"/>
      <c r="CW13" s="416"/>
      <c r="CX13" s="416"/>
      <c r="CY13" s="416"/>
      <c r="CZ13" s="416"/>
      <c r="DA13" s="417"/>
      <c r="DB13" s="415">
        <v>12.6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87742</v>
      </c>
      <c r="S14" s="549"/>
      <c r="T14" s="549"/>
      <c r="U14" s="549"/>
      <c r="V14" s="550"/>
      <c r="W14" s="551"/>
      <c r="X14" s="461"/>
      <c r="Y14" s="461"/>
      <c r="Z14" s="461"/>
      <c r="AA14" s="461"/>
      <c r="AB14" s="462"/>
      <c r="AC14" s="541">
        <v>2.6</v>
      </c>
      <c r="AD14" s="542"/>
      <c r="AE14" s="542"/>
      <c r="AF14" s="542"/>
      <c r="AG14" s="543"/>
      <c r="AH14" s="541">
        <v>2.7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49.3</v>
      </c>
      <c r="CU14" s="553"/>
      <c r="CV14" s="553"/>
      <c r="CW14" s="553"/>
      <c r="CX14" s="553"/>
      <c r="CY14" s="553"/>
      <c r="CZ14" s="553"/>
      <c r="DA14" s="554"/>
      <c r="DB14" s="552">
        <v>61.7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87055</v>
      </c>
      <c r="S15" s="549"/>
      <c r="T15" s="549"/>
      <c r="U15" s="549"/>
      <c r="V15" s="550"/>
      <c r="W15" s="536" t="s">
        <v>141</v>
      </c>
      <c r="X15" s="458"/>
      <c r="Y15" s="458"/>
      <c r="Z15" s="458"/>
      <c r="AA15" s="458"/>
      <c r="AB15" s="459"/>
      <c r="AC15" s="421">
        <v>9385</v>
      </c>
      <c r="AD15" s="422"/>
      <c r="AE15" s="422"/>
      <c r="AF15" s="422"/>
      <c r="AG15" s="423"/>
      <c r="AH15" s="421">
        <v>9890</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10181825</v>
      </c>
      <c r="BO15" s="441"/>
      <c r="BP15" s="441"/>
      <c r="BQ15" s="441"/>
      <c r="BR15" s="441"/>
      <c r="BS15" s="441"/>
      <c r="BT15" s="441"/>
      <c r="BU15" s="442"/>
      <c r="BV15" s="440">
        <v>10198424</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25.7</v>
      </c>
      <c r="AD16" s="542"/>
      <c r="AE16" s="542"/>
      <c r="AF16" s="542"/>
      <c r="AG16" s="543"/>
      <c r="AH16" s="541">
        <v>27</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14206200</v>
      </c>
      <c r="BO16" s="446"/>
      <c r="BP16" s="446"/>
      <c r="BQ16" s="446"/>
      <c r="BR16" s="446"/>
      <c r="BS16" s="446"/>
      <c r="BT16" s="446"/>
      <c r="BU16" s="447"/>
      <c r="BV16" s="445">
        <v>14281671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26203</v>
      </c>
      <c r="AD17" s="422"/>
      <c r="AE17" s="422"/>
      <c r="AF17" s="422"/>
      <c r="AG17" s="423"/>
      <c r="AH17" s="421">
        <v>25802</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13056035</v>
      </c>
      <c r="BO17" s="446"/>
      <c r="BP17" s="446"/>
      <c r="BQ17" s="446"/>
      <c r="BR17" s="446"/>
      <c r="BS17" s="446"/>
      <c r="BT17" s="446"/>
      <c r="BU17" s="447"/>
      <c r="BV17" s="445">
        <v>13069800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42.69</v>
      </c>
      <c r="M18" s="510"/>
      <c r="N18" s="510"/>
      <c r="O18" s="510"/>
      <c r="P18" s="510"/>
      <c r="Q18" s="510"/>
      <c r="R18" s="511"/>
      <c r="S18" s="511"/>
      <c r="T18" s="511"/>
      <c r="U18" s="511"/>
      <c r="V18" s="512"/>
      <c r="W18" s="526"/>
      <c r="X18" s="527"/>
      <c r="Y18" s="527"/>
      <c r="Z18" s="527"/>
      <c r="AA18" s="527"/>
      <c r="AB18" s="537"/>
      <c r="AC18" s="409">
        <v>71.7</v>
      </c>
      <c r="AD18" s="410"/>
      <c r="AE18" s="410"/>
      <c r="AF18" s="410"/>
      <c r="AG18" s="513"/>
      <c r="AH18" s="409">
        <v>70.400000000000006</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18466931</v>
      </c>
      <c r="BO18" s="446"/>
      <c r="BP18" s="446"/>
      <c r="BQ18" s="446"/>
      <c r="BR18" s="446"/>
      <c r="BS18" s="446"/>
      <c r="BT18" s="446"/>
      <c r="BU18" s="447"/>
      <c r="BV18" s="445">
        <v>17993983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2039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21743296</v>
      </c>
      <c r="BO19" s="446"/>
      <c r="BP19" s="446"/>
      <c r="BQ19" s="446"/>
      <c r="BR19" s="446"/>
      <c r="BS19" s="446"/>
      <c r="BT19" s="446"/>
      <c r="BU19" s="447"/>
      <c r="BV19" s="445">
        <v>20853303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34138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39440987</v>
      </c>
      <c r="BO23" s="446"/>
      <c r="BP23" s="446"/>
      <c r="BQ23" s="446"/>
      <c r="BR23" s="446"/>
      <c r="BS23" s="446"/>
      <c r="BT23" s="446"/>
      <c r="BU23" s="447"/>
      <c r="BV23" s="445">
        <v>39931122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8910</v>
      </c>
      <c r="R24" s="422"/>
      <c r="S24" s="422"/>
      <c r="T24" s="422"/>
      <c r="U24" s="422"/>
      <c r="V24" s="423"/>
      <c r="W24" s="487"/>
      <c r="X24" s="478"/>
      <c r="Y24" s="479"/>
      <c r="Z24" s="418" t="s">
        <v>165</v>
      </c>
      <c r="AA24" s="419"/>
      <c r="AB24" s="419"/>
      <c r="AC24" s="419"/>
      <c r="AD24" s="419"/>
      <c r="AE24" s="419"/>
      <c r="AF24" s="419"/>
      <c r="AG24" s="420"/>
      <c r="AH24" s="421">
        <v>458</v>
      </c>
      <c r="AI24" s="422"/>
      <c r="AJ24" s="422"/>
      <c r="AK24" s="422"/>
      <c r="AL24" s="423"/>
      <c r="AM24" s="421">
        <v>1455524</v>
      </c>
      <c r="AN24" s="422"/>
      <c r="AO24" s="422"/>
      <c r="AP24" s="422"/>
      <c r="AQ24" s="422"/>
      <c r="AR24" s="423"/>
      <c r="AS24" s="421">
        <v>3178</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23538560</v>
      </c>
      <c r="BO24" s="446"/>
      <c r="BP24" s="446"/>
      <c r="BQ24" s="446"/>
      <c r="BR24" s="446"/>
      <c r="BS24" s="446"/>
      <c r="BT24" s="446"/>
      <c r="BU24" s="447"/>
      <c r="BV24" s="445">
        <v>23526888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2</v>
      </c>
      <c r="M25" s="422"/>
      <c r="N25" s="422"/>
      <c r="O25" s="422"/>
      <c r="P25" s="423"/>
      <c r="Q25" s="421">
        <v>7590</v>
      </c>
      <c r="R25" s="422"/>
      <c r="S25" s="422"/>
      <c r="T25" s="422"/>
      <c r="U25" s="422"/>
      <c r="V25" s="423"/>
      <c r="W25" s="487"/>
      <c r="X25" s="478"/>
      <c r="Y25" s="479"/>
      <c r="Z25" s="418" t="s">
        <v>168</v>
      </c>
      <c r="AA25" s="419"/>
      <c r="AB25" s="419"/>
      <c r="AC25" s="419"/>
      <c r="AD25" s="419"/>
      <c r="AE25" s="419"/>
      <c r="AF25" s="419"/>
      <c r="AG25" s="420"/>
      <c r="AH25" s="421" t="s">
        <v>123</v>
      </c>
      <c r="AI25" s="422"/>
      <c r="AJ25" s="422"/>
      <c r="AK25" s="422"/>
      <c r="AL25" s="423"/>
      <c r="AM25" s="421" t="s">
        <v>131</v>
      </c>
      <c r="AN25" s="422"/>
      <c r="AO25" s="422"/>
      <c r="AP25" s="422"/>
      <c r="AQ25" s="422"/>
      <c r="AR25" s="423"/>
      <c r="AS25" s="421" t="s">
        <v>131</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11326387</v>
      </c>
      <c r="BO25" s="441"/>
      <c r="BP25" s="441"/>
      <c r="BQ25" s="441"/>
      <c r="BR25" s="441"/>
      <c r="BS25" s="441"/>
      <c r="BT25" s="441"/>
      <c r="BU25" s="442"/>
      <c r="BV25" s="440">
        <v>14114674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6700</v>
      </c>
      <c r="R26" s="422"/>
      <c r="S26" s="422"/>
      <c r="T26" s="422"/>
      <c r="U26" s="422"/>
      <c r="V26" s="423"/>
      <c r="W26" s="487"/>
      <c r="X26" s="478"/>
      <c r="Y26" s="479"/>
      <c r="Z26" s="418" t="s">
        <v>171</v>
      </c>
      <c r="AA26" s="500"/>
      <c r="AB26" s="500"/>
      <c r="AC26" s="500"/>
      <c r="AD26" s="500"/>
      <c r="AE26" s="500"/>
      <c r="AF26" s="500"/>
      <c r="AG26" s="501"/>
      <c r="AH26" s="421">
        <v>70</v>
      </c>
      <c r="AI26" s="422"/>
      <c r="AJ26" s="422"/>
      <c r="AK26" s="422"/>
      <c r="AL26" s="423"/>
      <c r="AM26" s="421">
        <v>233520</v>
      </c>
      <c r="AN26" s="422"/>
      <c r="AO26" s="422"/>
      <c r="AP26" s="422"/>
      <c r="AQ26" s="422"/>
      <c r="AR26" s="423"/>
      <c r="AS26" s="421">
        <v>3336</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6900</v>
      </c>
      <c r="R27" s="422"/>
      <c r="S27" s="422"/>
      <c r="T27" s="422"/>
      <c r="U27" s="422"/>
      <c r="V27" s="423"/>
      <c r="W27" s="487"/>
      <c r="X27" s="478"/>
      <c r="Y27" s="479"/>
      <c r="Z27" s="418" t="s">
        <v>174</v>
      </c>
      <c r="AA27" s="419"/>
      <c r="AB27" s="419"/>
      <c r="AC27" s="419"/>
      <c r="AD27" s="419"/>
      <c r="AE27" s="419"/>
      <c r="AF27" s="419"/>
      <c r="AG27" s="420"/>
      <c r="AH27" s="421">
        <v>49</v>
      </c>
      <c r="AI27" s="422"/>
      <c r="AJ27" s="422"/>
      <c r="AK27" s="422"/>
      <c r="AL27" s="423"/>
      <c r="AM27" s="421">
        <v>151133</v>
      </c>
      <c r="AN27" s="422"/>
      <c r="AO27" s="422"/>
      <c r="AP27" s="422"/>
      <c r="AQ27" s="422"/>
      <c r="AR27" s="423"/>
      <c r="AS27" s="421">
        <v>3084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6200</v>
      </c>
      <c r="R28" s="422"/>
      <c r="S28" s="422"/>
      <c r="T28" s="422"/>
      <c r="U28" s="422"/>
      <c r="V28" s="423"/>
      <c r="W28" s="487"/>
      <c r="X28" s="478"/>
      <c r="Y28" s="479"/>
      <c r="Z28" s="418" t="s">
        <v>177</v>
      </c>
      <c r="AA28" s="419"/>
      <c r="AB28" s="419"/>
      <c r="AC28" s="419"/>
      <c r="AD28" s="419"/>
      <c r="AE28" s="419"/>
      <c r="AF28" s="419"/>
      <c r="AG28" s="420"/>
      <c r="AH28" s="421" t="s">
        <v>122</v>
      </c>
      <c r="AI28" s="422"/>
      <c r="AJ28" s="422"/>
      <c r="AK28" s="422"/>
      <c r="AL28" s="423"/>
      <c r="AM28" s="421" t="s">
        <v>131</v>
      </c>
      <c r="AN28" s="422"/>
      <c r="AO28" s="422"/>
      <c r="AP28" s="422"/>
      <c r="AQ28" s="422"/>
      <c r="AR28" s="423"/>
      <c r="AS28" s="421" t="s">
        <v>131</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2614506</v>
      </c>
      <c r="BO28" s="441"/>
      <c r="BP28" s="441"/>
      <c r="BQ28" s="441"/>
      <c r="BR28" s="441"/>
      <c r="BS28" s="441"/>
      <c r="BT28" s="441"/>
      <c r="BU28" s="442"/>
      <c r="BV28" s="440">
        <v>2313664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20</v>
      </c>
      <c r="M29" s="422"/>
      <c r="N29" s="422"/>
      <c r="O29" s="422"/>
      <c r="P29" s="423"/>
      <c r="Q29" s="421">
        <v>5600</v>
      </c>
      <c r="R29" s="422"/>
      <c r="S29" s="422"/>
      <c r="T29" s="422"/>
      <c r="U29" s="422"/>
      <c r="V29" s="423"/>
      <c r="W29" s="488"/>
      <c r="X29" s="489"/>
      <c r="Y29" s="490"/>
      <c r="Z29" s="418" t="s">
        <v>180</v>
      </c>
      <c r="AA29" s="419"/>
      <c r="AB29" s="419"/>
      <c r="AC29" s="419"/>
      <c r="AD29" s="419"/>
      <c r="AE29" s="419"/>
      <c r="AF29" s="419"/>
      <c r="AG29" s="420"/>
      <c r="AH29" s="421">
        <v>507</v>
      </c>
      <c r="AI29" s="422"/>
      <c r="AJ29" s="422"/>
      <c r="AK29" s="422"/>
      <c r="AL29" s="423"/>
      <c r="AM29" s="421">
        <v>1606657</v>
      </c>
      <c r="AN29" s="422"/>
      <c r="AO29" s="422"/>
      <c r="AP29" s="422"/>
      <c r="AQ29" s="422"/>
      <c r="AR29" s="423"/>
      <c r="AS29" s="421">
        <v>3169</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538951</v>
      </c>
      <c r="BO29" s="446"/>
      <c r="BP29" s="446"/>
      <c r="BQ29" s="446"/>
      <c r="BR29" s="446"/>
      <c r="BS29" s="446"/>
      <c r="BT29" s="446"/>
      <c r="BU29" s="447"/>
      <c r="BV29" s="445">
        <v>1038539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98.8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1953750</v>
      </c>
      <c r="BO30" s="449"/>
      <c r="BP30" s="449"/>
      <c r="BQ30" s="449"/>
      <c r="BR30" s="449"/>
      <c r="BS30" s="449"/>
      <c r="BT30" s="449"/>
      <c r="BU30" s="450"/>
      <c r="BV30" s="448">
        <v>1427483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189</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奈良県市町村総合事務組合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公園墓地事業特別会計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奈良県住宅新築資金等貸付金回収管理組合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公共用地先行取得事業特別会計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介護サービス事業特別会計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奈良県後期高齢者医療広域連合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後期高齢者医療事業特別会計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奈良県広域消防組合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tvVKxr6qQrRfsXU7BIYNyqfr+YIcMqGK+TdKlcLb/x9nwI6Mu4ZrfeVUDVT7cOqSPGtfk/5/EPQyrVsr54r2A==" saltValue="6pKfSON1XSiWZ4xKipW6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x14ac:dyDescent="0.15">
      <c r="A34" s="22"/>
      <c r="B34" s="31"/>
      <c r="C34" s="1224" t="s">
        <v>543</v>
      </c>
      <c r="D34" s="1224"/>
      <c r="E34" s="1225"/>
      <c r="F34" s="32">
        <v>34.99</v>
      </c>
      <c r="G34" s="33">
        <v>38.71</v>
      </c>
      <c r="H34" s="33">
        <v>40.090000000000003</v>
      </c>
      <c r="I34" s="33">
        <v>42.37</v>
      </c>
      <c r="J34" s="34">
        <v>43.4</v>
      </c>
      <c r="K34" s="22"/>
      <c r="L34" s="22"/>
      <c r="M34" s="22"/>
      <c r="N34" s="22"/>
      <c r="O34" s="22"/>
      <c r="P34" s="22"/>
    </row>
    <row r="35" spans="1:16" ht="39" customHeight="1" x14ac:dyDescent="0.15">
      <c r="A35" s="22"/>
      <c r="B35" s="35"/>
      <c r="C35" s="1218" t="s">
        <v>544</v>
      </c>
      <c r="D35" s="1219"/>
      <c r="E35" s="1220"/>
      <c r="F35" s="36">
        <v>2.84</v>
      </c>
      <c r="G35" s="37">
        <v>3.69</v>
      </c>
      <c r="H35" s="37">
        <v>4.1900000000000004</v>
      </c>
      <c r="I35" s="37">
        <v>3.98</v>
      </c>
      <c r="J35" s="38">
        <v>4.22</v>
      </c>
      <c r="K35" s="22"/>
      <c r="L35" s="22"/>
      <c r="M35" s="22"/>
      <c r="N35" s="22"/>
      <c r="O35" s="22"/>
      <c r="P35" s="22"/>
    </row>
    <row r="36" spans="1:16" ht="39" customHeight="1" x14ac:dyDescent="0.15">
      <c r="A36" s="22"/>
      <c r="B36" s="35"/>
      <c r="C36" s="1218" t="s">
        <v>545</v>
      </c>
      <c r="D36" s="1219"/>
      <c r="E36" s="1220"/>
      <c r="F36" s="36">
        <v>3.36</v>
      </c>
      <c r="G36" s="37">
        <v>0.3</v>
      </c>
      <c r="H36" s="37">
        <v>2.99</v>
      </c>
      <c r="I36" s="37">
        <v>2.62</v>
      </c>
      <c r="J36" s="38">
        <v>2.13</v>
      </c>
      <c r="K36" s="22"/>
      <c r="L36" s="22"/>
      <c r="M36" s="22"/>
      <c r="N36" s="22"/>
      <c r="O36" s="22"/>
      <c r="P36" s="22"/>
    </row>
    <row r="37" spans="1:16" ht="39" customHeight="1" x14ac:dyDescent="0.15">
      <c r="A37" s="22"/>
      <c r="B37" s="35"/>
      <c r="C37" s="1218" t="s">
        <v>546</v>
      </c>
      <c r="D37" s="1219"/>
      <c r="E37" s="1220"/>
      <c r="F37" s="36">
        <v>1.26</v>
      </c>
      <c r="G37" s="37">
        <v>1.1499999999999999</v>
      </c>
      <c r="H37" s="37">
        <v>1.63</v>
      </c>
      <c r="I37" s="37">
        <v>1.53</v>
      </c>
      <c r="J37" s="38">
        <v>1.75</v>
      </c>
      <c r="K37" s="22"/>
      <c r="L37" s="22"/>
      <c r="M37" s="22"/>
      <c r="N37" s="22"/>
      <c r="O37" s="22"/>
      <c r="P37" s="22"/>
    </row>
    <row r="38" spans="1:16" ht="39" customHeight="1" x14ac:dyDescent="0.15">
      <c r="A38" s="22"/>
      <c r="B38" s="35"/>
      <c r="C38" s="1218" t="s">
        <v>547</v>
      </c>
      <c r="D38" s="1219"/>
      <c r="E38" s="1220"/>
      <c r="F38" s="36">
        <v>0</v>
      </c>
      <c r="G38" s="37">
        <v>0.04</v>
      </c>
      <c r="H38" s="37">
        <v>0.36</v>
      </c>
      <c r="I38" s="37">
        <v>0.56000000000000005</v>
      </c>
      <c r="J38" s="38">
        <v>0.46</v>
      </c>
      <c r="K38" s="22"/>
      <c r="L38" s="22"/>
      <c r="M38" s="22"/>
      <c r="N38" s="22"/>
      <c r="O38" s="22"/>
      <c r="P38" s="22"/>
    </row>
    <row r="39" spans="1:16" ht="39" customHeight="1" x14ac:dyDescent="0.15">
      <c r="A39" s="22"/>
      <c r="B39" s="35"/>
      <c r="C39" s="1218" t="s">
        <v>548</v>
      </c>
      <c r="D39" s="1219"/>
      <c r="E39" s="1220"/>
      <c r="F39" s="36">
        <v>0.19</v>
      </c>
      <c r="G39" s="37">
        <v>0.18</v>
      </c>
      <c r="H39" s="37">
        <v>0.17</v>
      </c>
      <c r="I39" s="37">
        <v>0.3</v>
      </c>
      <c r="J39" s="38">
        <v>0.28999999999999998</v>
      </c>
      <c r="K39" s="22"/>
      <c r="L39" s="22"/>
      <c r="M39" s="22"/>
      <c r="N39" s="22"/>
      <c r="O39" s="22"/>
      <c r="P39" s="22"/>
    </row>
    <row r="40" spans="1:16" ht="39" customHeight="1" x14ac:dyDescent="0.15">
      <c r="A40" s="22"/>
      <c r="B40" s="35"/>
      <c r="C40" s="1218" t="s">
        <v>549</v>
      </c>
      <c r="D40" s="1219"/>
      <c r="E40" s="1220"/>
      <c r="F40" s="36">
        <v>0.06</v>
      </c>
      <c r="G40" s="37">
        <v>7.0000000000000007E-2</v>
      </c>
      <c r="H40" s="37">
        <v>7.0000000000000007E-2</v>
      </c>
      <c r="I40" s="37">
        <v>0.08</v>
      </c>
      <c r="J40" s="38">
        <v>0.1</v>
      </c>
      <c r="K40" s="22"/>
      <c r="L40" s="22"/>
      <c r="M40" s="22"/>
      <c r="N40" s="22"/>
      <c r="O40" s="22"/>
      <c r="P40" s="22"/>
    </row>
    <row r="41" spans="1:16" ht="39" customHeight="1" x14ac:dyDescent="0.15">
      <c r="A41" s="22"/>
      <c r="B41" s="35"/>
      <c r="C41" s="1218" t="s">
        <v>550</v>
      </c>
      <c r="D41" s="1219"/>
      <c r="E41" s="1220"/>
      <c r="F41" s="36">
        <v>0</v>
      </c>
      <c r="G41" s="37">
        <v>0.01</v>
      </c>
      <c r="H41" s="37">
        <v>0.01</v>
      </c>
      <c r="I41" s="37">
        <v>0.01</v>
      </c>
      <c r="J41" s="38">
        <v>0.01</v>
      </c>
      <c r="K41" s="22"/>
      <c r="L41" s="22"/>
      <c r="M41" s="22"/>
      <c r="N41" s="22"/>
      <c r="O41" s="22"/>
      <c r="P41" s="22"/>
    </row>
    <row r="42" spans="1:16" ht="39" customHeight="1" x14ac:dyDescent="0.15">
      <c r="A42" s="22"/>
      <c r="B42" s="39"/>
      <c r="C42" s="1218" t="s">
        <v>551</v>
      </c>
      <c r="D42" s="1219"/>
      <c r="E42" s="1220"/>
      <c r="F42" s="36" t="s">
        <v>552</v>
      </c>
      <c r="G42" s="37" t="s">
        <v>494</v>
      </c>
      <c r="H42" s="37" t="s">
        <v>494</v>
      </c>
      <c r="I42" s="37" t="s">
        <v>494</v>
      </c>
      <c r="J42" s="38" t="s">
        <v>494</v>
      </c>
      <c r="K42" s="22"/>
      <c r="L42" s="22"/>
      <c r="M42" s="22"/>
      <c r="N42" s="22"/>
      <c r="O42" s="22"/>
      <c r="P42" s="22"/>
    </row>
    <row r="43" spans="1:16" ht="39" customHeight="1" thickBot="1" x14ac:dyDescent="0.2">
      <c r="A43" s="22"/>
      <c r="B43" s="40"/>
      <c r="C43" s="1221" t="s">
        <v>553</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VwUJkMrIp2dVFIONmWmz1EJ6ZoN4mqoQ6jUhNnVIE6dkTHGjyhsTdoyGn/PJocUDAXqQ5huHrLbW2KrMrxmsw==" saltValue="wB/mNEBmlpBJM1XIHhsN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4186</v>
      </c>
      <c r="L45" s="60">
        <v>4724</v>
      </c>
      <c r="M45" s="60">
        <v>4540</v>
      </c>
      <c r="N45" s="60">
        <v>4512</v>
      </c>
      <c r="O45" s="61">
        <v>4533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494</v>
      </c>
      <c r="L46" s="64" t="s">
        <v>494</v>
      </c>
      <c r="M46" s="64" t="s">
        <v>494</v>
      </c>
      <c r="N46" s="64" t="s">
        <v>494</v>
      </c>
      <c r="O46" s="65" t="s">
        <v>494</v>
      </c>
      <c r="P46" s="48"/>
      <c r="Q46" s="48"/>
      <c r="R46" s="48"/>
      <c r="S46" s="48"/>
      <c r="T46" s="48"/>
      <c r="U46" s="48"/>
    </row>
    <row r="47" spans="1:21" ht="30.75" customHeight="1" x14ac:dyDescent="0.15">
      <c r="A47" s="48"/>
      <c r="B47" s="1236"/>
      <c r="C47" s="1237"/>
      <c r="D47" s="62"/>
      <c r="E47" s="1228" t="s">
        <v>14</v>
      </c>
      <c r="F47" s="1228"/>
      <c r="G47" s="1228"/>
      <c r="H47" s="1228"/>
      <c r="I47" s="1228"/>
      <c r="J47" s="1229"/>
      <c r="K47" s="63">
        <v>9</v>
      </c>
      <c r="L47" s="64">
        <v>9</v>
      </c>
      <c r="M47" s="64">
        <v>9</v>
      </c>
      <c r="N47" s="64">
        <v>9</v>
      </c>
      <c r="O47" s="65" t="s">
        <v>494</v>
      </c>
      <c r="P47" s="48"/>
      <c r="Q47" s="48"/>
      <c r="R47" s="48"/>
      <c r="S47" s="48"/>
      <c r="T47" s="48"/>
      <c r="U47" s="48"/>
    </row>
    <row r="48" spans="1:21" ht="30.75" customHeight="1" x14ac:dyDescent="0.15">
      <c r="A48" s="48"/>
      <c r="B48" s="1236"/>
      <c r="C48" s="1237"/>
      <c r="D48" s="62"/>
      <c r="E48" s="1228" t="s">
        <v>15</v>
      </c>
      <c r="F48" s="1228"/>
      <c r="G48" s="1228"/>
      <c r="H48" s="1228"/>
      <c r="I48" s="1228"/>
      <c r="J48" s="1229"/>
      <c r="K48" s="63">
        <v>532</v>
      </c>
      <c r="L48" s="64">
        <v>485</v>
      </c>
      <c r="M48" s="64">
        <v>533</v>
      </c>
      <c r="N48" s="64">
        <v>493</v>
      </c>
      <c r="O48" s="65">
        <v>417</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494</v>
      </c>
      <c r="L49" s="64">
        <v>0</v>
      </c>
      <c r="M49" s="64">
        <v>0</v>
      </c>
      <c r="N49" s="64">
        <v>19</v>
      </c>
      <c r="O49" s="65">
        <v>40</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494</v>
      </c>
      <c r="L50" s="64" t="s">
        <v>494</v>
      </c>
      <c r="M50" s="64" t="s">
        <v>494</v>
      </c>
      <c r="N50" s="64" t="s">
        <v>494</v>
      </c>
      <c r="O50" s="65" t="s">
        <v>494</v>
      </c>
      <c r="P50" s="48"/>
      <c r="Q50" s="48"/>
      <c r="R50" s="48"/>
      <c r="S50" s="48"/>
      <c r="T50" s="48"/>
      <c r="U50" s="48"/>
    </row>
    <row r="51" spans="1:21" ht="30.75" customHeight="1" x14ac:dyDescent="0.15">
      <c r="A51" s="48"/>
      <c r="B51" s="1238"/>
      <c r="C51" s="1239"/>
      <c r="D51" s="66"/>
      <c r="E51" s="1228" t="s">
        <v>18</v>
      </c>
      <c r="F51" s="1228"/>
      <c r="G51" s="1228"/>
      <c r="H51" s="1228"/>
      <c r="I51" s="1228"/>
      <c r="J51" s="1229"/>
      <c r="K51" s="63">
        <v>5</v>
      </c>
      <c r="L51" s="64">
        <v>4</v>
      </c>
      <c r="M51" s="64">
        <v>1</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3223</v>
      </c>
      <c r="L52" s="64">
        <v>3251</v>
      </c>
      <c r="M52" s="64">
        <v>3044</v>
      </c>
      <c r="N52" s="64">
        <v>3095</v>
      </c>
      <c r="O52" s="65">
        <v>2899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1509</v>
      </c>
      <c r="L53" s="69">
        <v>1971</v>
      </c>
      <c r="M53" s="69">
        <v>2039</v>
      </c>
      <c r="N53" s="69">
        <v>1938</v>
      </c>
      <c r="O53" s="70">
        <v>2091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H0bSMMO39SFUH0s3DCrRIq0muxIy4Tz2nO/uyIDi4BXW7O126kz5CJc2CSc6zidyfl0NHC9RGvwMkFCBWZeYQ==" saltValue="eO9J4DR8GCAURXhGKffw7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536</v>
      </c>
      <c r="J40" s="79" t="s">
        <v>537</v>
      </c>
      <c r="K40" s="79" t="s">
        <v>538</v>
      </c>
      <c r="L40" s="79" t="s">
        <v>539</v>
      </c>
      <c r="M40" s="80" t="s">
        <v>540</v>
      </c>
    </row>
    <row r="41" spans="2:13" ht="27.75" customHeight="1" x14ac:dyDescent="0.15">
      <c r="B41" s="1254" t="s">
        <v>24</v>
      </c>
      <c r="C41" s="1255"/>
      <c r="D41" s="81"/>
      <c r="E41" s="1256" t="s">
        <v>25</v>
      </c>
      <c r="F41" s="1256"/>
      <c r="G41" s="1256"/>
      <c r="H41" s="1257"/>
      <c r="I41" s="82">
        <v>41295</v>
      </c>
      <c r="J41" s="83">
        <v>40295</v>
      </c>
      <c r="K41" s="83">
        <v>39096</v>
      </c>
      <c r="L41" s="83">
        <v>39931</v>
      </c>
      <c r="M41" s="84">
        <v>39441</v>
      </c>
    </row>
    <row r="42" spans="2:13" ht="27.75" customHeight="1" x14ac:dyDescent="0.15">
      <c r="B42" s="1244"/>
      <c r="C42" s="1245"/>
      <c r="D42" s="85"/>
      <c r="E42" s="1248" t="s">
        <v>26</v>
      </c>
      <c r="F42" s="1248"/>
      <c r="G42" s="1248"/>
      <c r="H42" s="1249"/>
      <c r="I42" s="86" t="s">
        <v>494</v>
      </c>
      <c r="J42" s="87" t="s">
        <v>494</v>
      </c>
      <c r="K42" s="87" t="s">
        <v>494</v>
      </c>
      <c r="L42" s="87" t="s">
        <v>494</v>
      </c>
      <c r="M42" s="88" t="s">
        <v>494</v>
      </c>
    </row>
    <row r="43" spans="2:13" ht="27.75" customHeight="1" x14ac:dyDescent="0.15">
      <c r="B43" s="1244"/>
      <c r="C43" s="1245"/>
      <c r="D43" s="85"/>
      <c r="E43" s="1248" t="s">
        <v>27</v>
      </c>
      <c r="F43" s="1248"/>
      <c r="G43" s="1248"/>
      <c r="H43" s="1249"/>
      <c r="I43" s="86">
        <v>10216</v>
      </c>
      <c r="J43" s="87">
        <v>8081</v>
      </c>
      <c r="K43" s="87">
        <v>6016</v>
      </c>
      <c r="L43" s="87">
        <v>5719</v>
      </c>
      <c r="M43" s="88">
        <v>5499</v>
      </c>
    </row>
    <row r="44" spans="2:13" ht="27.75" customHeight="1" x14ac:dyDescent="0.15">
      <c r="B44" s="1244"/>
      <c r="C44" s="1245"/>
      <c r="D44" s="85"/>
      <c r="E44" s="1248" t="s">
        <v>28</v>
      </c>
      <c r="F44" s="1248"/>
      <c r="G44" s="1248"/>
      <c r="H44" s="1249"/>
      <c r="I44" s="86" t="s">
        <v>494</v>
      </c>
      <c r="J44" s="87">
        <v>145</v>
      </c>
      <c r="K44" s="87">
        <v>330</v>
      </c>
      <c r="L44" s="87">
        <v>343</v>
      </c>
      <c r="M44" s="88">
        <v>313</v>
      </c>
    </row>
    <row r="45" spans="2:13" ht="27.75" customHeight="1" x14ac:dyDescent="0.15">
      <c r="B45" s="1244"/>
      <c r="C45" s="1245"/>
      <c r="D45" s="85"/>
      <c r="E45" s="1248" t="s">
        <v>29</v>
      </c>
      <c r="F45" s="1248"/>
      <c r="G45" s="1248"/>
      <c r="H45" s="1249"/>
      <c r="I45" s="86">
        <v>5178</v>
      </c>
      <c r="J45" s="87">
        <v>4753</v>
      </c>
      <c r="K45" s="87">
        <v>3902</v>
      </c>
      <c r="L45" s="87">
        <v>4265</v>
      </c>
      <c r="M45" s="88">
        <v>4167</v>
      </c>
    </row>
    <row r="46" spans="2:13" ht="27.75" customHeight="1" x14ac:dyDescent="0.15">
      <c r="B46" s="1244"/>
      <c r="C46" s="1245"/>
      <c r="D46" s="89"/>
      <c r="E46" s="1248" t="s">
        <v>30</v>
      </c>
      <c r="F46" s="1248"/>
      <c r="G46" s="1248"/>
      <c r="H46" s="1249"/>
      <c r="I46" s="86">
        <v>2</v>
      </c>
      <c r="J46" s="87">
        <v>5</v>
      </c>
      <c r="K46" s="87">
        <v>4</v>
      </c>
      <c r="L46" s="87">
        <v>3</v>
      </c>
      <c r="M46" s="88">
        <v>3</v>
      </c>
    </row>
    <row r="47" spans="2:13" ht="27.75" customHeight="1" x14ac:dyDescent="0.15">
      <c r="B47" s="1244"/>
      <c r="C47" s="1245"/>
      <c r="D47" s="90"/>
      <c r="E47" s="1258" t="s">
        <v>31</v>
      </c>
      <c r="F47" s="1259"/>
      <c r="G47" s="1259"/>
      <c r="H47" s="1260"/>
      <c r="I47" s="86" t="s">
        <v>494</v>
      </c>
      <c r="J47" s="87" t="s">
        <v>494</v>
      </c>
      <c r="K47" s="87" t="s">
        <v>494</v>
      </c>
      <c r="L47" s="87" t="s">
        <v>494</v>
      </c>
      <c r="M47" s="88" t="s">
        <v>494</v>
      </c>
    </row>
    <row r="48" spans="2:13" ht="27.75" customHeight="1" x14ac:dyDescent="0.15">
      <c r="B48" s="1244"/>
      <c r="C48" s="1245"/>
      <c r="D48" s="85"/>
      <c r="E48" s="1248" t="s">
        <v>32</v>
      </c>
      <c r="F48" s="1248"/>
      <c r="G48" s="1248"/>
      <c r="H48" s="1249"/>
      <c r="I48" s="86" t="s">
        <v>494</v>
      </c>
      <c r="J48" s="87" t="s">
        <v>494</v>
      </c>
      <c r="K48" s="87" t="s">
        <v>494</v>
      </c>
      <c r="L48" s="87" t="s">
        <v>494</v>
      </c>
      <c r="M48" s="88" t="s">
        <v>494</v>
      </c>
    </row>
    <row r="49" spans="2:13" ht="27.75" customHeight="1" x14ac:dyDescent="0.15">
      <c r="B49" s="1246"/>
      <c r="C49" s="1247"/>
      <c r="D49" s="85"/>
      <c r="E49" s="1248" t="s">
        <v>33</v>
      </c>
      <c r="F49" s="1248"/>
      <c r="G49" s="1248"/>
      <c r="H49" s="1249"/>
      <c r="I49" s="86" t="s">
        <v>494</v>
      </c>
      <c r="J49" s="87" t="s">
        <v>494</v>
      </c>
      <c r="K49" s="87" t="s">
        <v>494</v>
      </c>
      <c r="L49" s="87" t="s">
        <v>494</v>
      </c>
      <c r="M49" s="88" t="s">
        <v>494</v>
      </c>
    </row>
    <row r="50" spans="2:13" ht="27.75" customHeight="1" x14ac:dyDescent="0.15">
      <c r="B50" s="1242" t="s">
        <v>34</v>
      </c>
      <c r="C50" s="1243"/>
      <c r="D50" s="91"/>
      <c r="E50" s="1248" t="s">
        <v>35</v>
      </c>
      <c r="F50" s="1248"/>
      <c r="G50" s="1248"/>
      <c r="H50" s="1249"/>
      <c r="I50" s="86">
        <v>5366</v>
      </c>
      <c r="J50" s="87">
        <v>4737</v>
      </c>
      <c r="K50" s="87">
        <v>5187</v>
      </c>
      <c r="L50" s="87">
        <v>5606</v>
      </c>
      <c r="M50" s="88">
        <v>6215</v>
      </c>
    </row>
    <row r="51" spans="2:13" ht="27.75" customHeight="1" x14ac:dyDescent="0.15">
      <c r="B51" s="1244"/>
      <c r="C51" s="1245"/>
      <c r="D51" s="85"/>
      <c r="E51" s="1248" t="s">
        <v>36</v>
      </c>
      <c r="F51" s="1248"/>
      <c r="G51" s="1248"/>
      <c r="H51" s="1249"/>
      <c r="I51" s="86">
        <v>5438</v>
      </c>
      <c r="J51" s="87">
        <v>4797</v>
      </c>
      <c r="K51" s="87">
        <v>3718</v>
      </c>
      <c r="L51" s="87">
        <v>3813</v>
      </c>
      <c r="M51" s="88">
        <v>3841</v>
      </c>
    </row>
    <row r="52" spans="2:13" ht="27.75" customHeight="1" x14ac:dyDescent="0.15">
      <c r="B52" s="1246"/>
      <c r="C52" s="1247"/>
      <c r="D52" s="85"/>
      <c r="E52" s="1248" t="s">
        <v>37</v>
      </c>
      <c r="F52" s="1248"/>
      <c r="G52" s="1248"/>
      <c r="H52" s="1249"/>
      <c r="I52" s="86">
        <v>29954</v>
      </c>
      <c r="J52" s="87">
        <v>29708</v>
      </c>
      <c r="K52" s="87">
        <v>29056</v>
      </c>
      <c r="L52" s="87">
        <v>31092</v>
      </c>
      <c r="M52" s="88">
        <v>31484</v>
      </c>
    </row>
    <row r="53" spans="2:13" ht="27.75" customHeight="1" thickBot="1" x14ac:dyDescent="0.2">
      <c r="B53" s="1250" t="s">
        <v>38</v>
      </c>
      <c r="C53" s="1251"/>
      <c r="D53" s="92"/>
      <c r="E53" s="1252" t="s">
        <v>39</v>
      </c>
      <c r="F53" s="1252"/>
      <c r="G53" s="1252"/>
      <c r="H53" s="1253"/>
      <c r="I53" s="93">
        <v>15934</v>
      </c>
      <c r="J53" s="94">
        <v>14037</v>
      </c>
      <c r="K53" s="94">
        <v>11387</v>
      </c>
      <c r="L53" s="94">
        <v>9751</v>
      </c>
      <c r="M53" s="95">
        <v>7884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iI8tg2YVVaf180x19Da2Nj5b4geXHqM6l5GCiT/IAw9hJMP2xw9Nep16ePXb5AIqbvcEZJEHGtRoYUVY2CsjQ==" saltValue="/nmf/Kol98BqleAuSHwS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538</v>
      </c>
      <c r="G54" s="104" t="s">
        <v>539</v>
      </c>
      <c r="H54" s="105" t="s">
        <v>540</v>
      </c>
    </row>
    <row r="55" spans="2:8" ht="52.5" customHeight="1" x14ac:dyDescent="0.15">
      <c r="B55" s="106"/>
      <c r="C55" s="1269" t="s">
        <v>42</v>
      </c>
      <c r="D55" s="1269"/>
      <c r="E55" s="1270"/>
      <c r="F55" s="107">
        <v>2312</v>
      </c>
      <c r="G55" s="107">
        <v>2314</v>
      </c>
      <c r="H55" s="108">
        <v>2615</v>
      </c>
    </row>
    <row r="56" spans="2:8" ht="52.5" customHeight="1" x14ac:dyDescent="0.15">
      <c r="B56" s="109"/>
      <c r="C56" s="1271" t="s">
        <v>43</v>
      </c>
      <c r="D56" s="1271"/>
      <c r="E56" s="1272"/>
      <c r="F56" s="110">
        <v>1036</v>
      </c>
      <c r="G56" s="110">
        <v>1039</v>
      </c>
      <c r="H56" s="111">
        <v>539</v>
      </c>
    </row>
    <row r="57" spans="2:8" ht="53.25" customHeight="1" x14ac:dyDescent="0.15">
      <c r="B57" s="109"/>
      <c r="C57" s="1273" t="s">
        <v>44</v>
      </c>
      <c r="D57" s="1273"/>
      <c r="E57" s="1274"/>
      <c r="F57" s="112">
        <v>1070</v>
      </c>
      <c r="G57" s="112">
        <v>1427</v>
      </c>
      <c r="H57" s="113">
        <v>1954</v>
      </c>
    </row>
    <row r="58" spans="2:8" ht="45.75" customHeight="1" x14ac:dyDescent="0.15">
      <c r="B58" s="114"/>
      <c r="C58" s="1261" t="s">
        <v>558</v>
      </c>
      <c r="D58" s="1262"/>
      <c r="E58" s="1263"/>
      <c r="F58" s="115" t="s">
        <v>565</v>
      </c>
      <c r="G58" s="115">
        <v>400</v>
      </c>
      <c r="H58" s="116">
        <v>1100</v>
      </c>
    </row>
    <row r="59" spans="2:8" ht="45.75" customHeight="1" x14ac:dyDescent="0.15">
      <c r="B59" s="114"/>
      <c r="C59" s="1261" t="s">
        <v>559</v>
      </c>
      <c r="D59" s="1262"/>
      <c r="E59" s="1263"/>
      <c r="F59" s="115">
        <v>566</v>
      </c>
      <c r="G59" s="115">
        <v>566</v>
      </c>
      <c r="H59" s="116">
        <v>467</v>
      </c>
    </row>
    <row r="60" spans="2:8" ht="45.75" customHeight="1" x14ac:dyDescent="0.15">
      <c r="B60" s="114"/>
      <c r="C60" s="1261" t="s">
        <v>560</v>
      </c>
      <c r="D60" s="1262"/>
      <c r="E60" s="1263"/>
      <c r="F60" s="115">
        <v>127</v>
      </c>
      <c r="G60" s="115">
        <v>127</v>
      </c>
      <c r="H60" s="116">
        <v>127</v>
      </c>
    </row>
    <row r="61" spans="2:8" ht="45.75" customHeight="1" x14ac:dyDescent="0.15">
      <c r="B61" s="114"/>
      <c r="C61" s="1261" t="s">
        <v>561</v>
      </c>
      <c r="D61" s="1262"/>
      <c r="E61" s="1263"/>
      <c r="F61" s="115">
        <v>77</v>
      </c>
      <c r="G61" s="115">
        <v>83</v>
      </c>
      <c r="H61" s="116">
        <v>91</v>
      </c>
    </row>
    <row r="62" spans="2:8" ht="45.75" customHeight="1" thickBot="1" x14ac:dyDescent="0.2">
      <c r="B62" s="117"/>
      <c r="C62" s="1264" t="s">
        <v>562</v>
      </c>
      <c r="D62" s="1265"/>
      <c r="E62" s="1266"/>
      <c r="F62" s="118">
        <v>52</v>
      </c>
      <c r="G62" s="118">
        <v>52</v>
      </c>
      <c r="H62" s="119">
        <v>52</v>
      </c>
    </row>
    <row r="63" spans="2:8" ht="52.5" customHeight="1" thickBot="1" x14ac:dyDescent="0.2">
      <c r="B63" s="120"/>
      <c r="C63" s="1267" t="s">
        <v>45</v>
      </c>
      <c r="D63" s="1267"/>
      <c r="E63" s="1268"/>
      <c r="F63" s="121">
        <v>4418</v>
      </c>
      <c r="G63" s="121">
        <v>4780</v>
      </c>
      <c r="H63" s="122">
        <v>5107</v>
      </c>
    </row>
    <row r="64" spans="2:8" ht="15" customHeight="1" x14ac:dyDescent="0.15"/>
    <row r="65" ht="0" hidden="1" customHeight="1" x14ac:dyDescent="0.15"/>
    <row r="66" ht="0" hidden="1" customHeight="1" x14ac:dyDescent="0.15"/>
  </sheetData>
  <sheetProtection algorithmName="SHA-512" hashValue="vhl2/dN2sDuKFjDGXKmB/9ivsJmQo/xnSUdP8rvuIA+CXTdL1f9MY+fAKK2ruPBs3s0jfcQs1kDJszU3iNLdZQ==" saltValue="gj+7jsU6kTxm1MaytEjX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577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569</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536</v>
      </c>
      <c r="BQ50" s="1288"/>
      <c r="BR50" s="1288"/>
      <c r="BS50" s="1288"/>
      <c r="BT50" s="1288"/>
      <c r="BU50" s="1288"/>
      <c r="BV50" s="1288"/>
      <c r="BW50" s="1288"/>
      <c r="BX50" s="1288" t="s">
        <v>537</v>
      </c>
      <c r="BY50" s="1288"/>
      <c r="BZ50" s="1288"/>
      <c r="CA50" s="1288"/>
      <c r="CB50" s="1288"/>
      <c r="CC50" s="1288"/>
      <c r="CD50" s="1288"/>
      <c r="CE50" s="1288"/>
      <c r="CF50" s="1288" t="s">
        <v>538</v>
      </c>
      <c r="CG50" s="1288"/>
      <c r="CH50" s="1288"/>
      <c r="CI50" s="1288"/>
      <c r="CJ50" s="1288"/>
      <c r="CK50" s="1288"/>
      <c r="CL50" s="1288"/>
      <c r="CM50" s="1288"/>
      <c r="CN50" s="1288" t="s">
        <v>539</v>
      </c>
      <c r="CO50" s="1288"/>
      <c r="CP50" s="1288"/>
      <c r="CQ50" s="1288"/>
      <c r="CR50" s="1288"/>
      <c r="CS50" s="1288"/>
      <c r="CT50" s="1288"/>
      <c r="CU50" s="1288"/>
      <c r="CV50" s="1288" t="s">
        <v>540</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570</v>
      </c>
      <c r="AO51" s="1291"/>
      <c r="AP51" s="1291"/>
      <c r="AQ51" s="1291"/>
      <c r="AR51" s="1291"/>
      <c r="AS51" s="1291"/>
      <c r="AT51" s="1291"/>
      <c r="AU51" s="1291"/>
      <c r="AV51" s="1291"/>
      <c r="AW51" s="1291"/>
      <c r="AX51" s="1291"/>
      <c r="AY51" s="1291"/>
      <c r="AZ51" s="1291"/>
      <c r="BA51" s="1291"/>
      <c r="BB51" s="1291" t="s">
        <v>571</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v>61.7</v>
      </c>
      <c r="CO51" s="1289"/>
      <c r="CP51" s="1289"/>
      <c r="CQ51" s="1289"/>
      <c r="CR51" s="1289"/>
      <c r="CS51" s="1289"/>
      <c r="CT51" s="1289"/>
      <c r="CU51" s="1289"/>
      <c r="CV51" s="1289">
        <v>49.3</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572</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77.599999999999994</v>
      </c>
      <c r="CO53" s="1289"/>
      <c r="CP53" s="1289"/>
      <c r="CQ53" s="1289"/>
      <c r="CR53" s="1289"/>
      <c r="CS53" s="1289"/>
      <c r="CT53" s="1289"/>
      <c r="CU53" s="1289"/>
      <c r="CV53" s="1289">
        <v>74.7</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573</v>
      </c>
      <c r="AO55" s="1288"/>
      <c r="AP55" s="1288"/>
      <c r="AQ55" s="1288"/>
      <c r="AR55" s="1288"/>
      <c r="AS55" s="1288"/>
      <c r="AT55" s="1288"/>
      <c r="AU55" s="1288"/>
      <c r="AV55" s="1288"/>
      <c r="AW55" s="1288"/>
      <c r="AX55" s="1288"/>
      <c r="AY55" s="1288"/>
      <c r="AZ55" s="1288"/>
      <c r="BA55" s="1288"/>
      <c r="BB55" s="1291" t="s">
        <v>571</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35.299999999999997</v>
      </c>
      <c r="CO55" s="1289"/>
      <c r="CP55" s="1289"/>
      <c r="CQ55" s="1289"/>
      <c r="CR55" s="1289"/>
      <c r="CS55" s="1289"/>
      <c r="CT55" s="1289"/>
      <c r="CU55" s="1289"/>
      <c r="CV55" s="1289">
        <v>31.9</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572</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60.4</v>
      </c>
      <c r="CO57" s="1289"/>
      <c r="CP57" s="1289"/>
      <c r="CQ57" s="1289"/>
      <c r="CR57" s="1289"/>
      <c r="CS57" s="1289"/>
      <c r="CT57" s="1289"/>
      <c r="CU57" s="1289"/>
      <c r="CV57" s="1289">
        <v>60.8</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574</v>
      </c>
    </row>
    <row r="64" spans="1:109" x14ac:dyDescent="0.15">
      <c r="B64" s="374"/>
      <c r="G64" s="381"/>
      <c r="I64" s="394"/>
      <c r="J64" s="394"/>
      <c r="K64" s="394"/>
      <c r="L64" s="394"/>
      <c r="M64" s="394"/>
      <c r="N64" s="395"/>
      <c r="AM64" s="381"/>
      <c r="AN64" s="381" t="s">
        <v>568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575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569</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536</v>
      </c>
      <c r="BQ72" s="1288"/>
      <c r="BR72" s="1288"/>
      <c r="BS72" s="1288"/>
      <c r="BT72" s="1288"/>
      <c r="BU72" s="1288"/>
      <c r="BV72" s="1288"/>
      <c r="BW72" s="1288"/>
      <c r="BX72" s="1288" t="s">
        <v>537</v>
      </c>
      <c r="BY72" s="1288"/>
      <c r="BZ72" s="1288"/>
      <c r="CA72" s="1288"/>
      <c r="CB72" s="1288"/>
      <c r="CC72" s="1288"/>
      <c r="CD72" s="1288"/>
      <c r="CE72" s="1288"/>
      <c r="CF72" s="1288" t="s">
        <v>538</v>
      </c>
      <c r="CG72" s="1288"/>
      <c r="CH72" s="1288"/>
      <c r="CI72" s="1288"/>
      <c r="CJ72" s="1288"/>
      <c r="CK72" s="1288"/>
      <c r="CL72" s="1288"/>
      <c r="CM72" s="1288"/>
      <c r="CN72" s="1288" t="s">
        <v>539</v>
      </c>
      <c r="CO72" s="1288"/>
      <c r="CP72" s="1288"/>
      <c r="CQ72" s="1288"/>
      <c r="CR72" s="1288"/>
      <c r="CS72" s="1288"/>
      <c r="CT72" s="1288"/>
      <c r="CU72" s="1288"/>
      <c r="CV72" s="1288" t="s">
        <v>540</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570</v>
      </c>
      <c r="AO73" s="1291"/>
      <c r="AP73" s="1291"/>
      <c r="AQ73" s="1291"/>
      <c r="AR73" s="1291"/>
      <c r="AS73" s="1291"/>
      <c r="AT73" s="1291"/>
      <c r="AU73" s="1291"/>
      <c r="AV73" s="1291"/>
      <c r="AW73" s="1291"/>
      <c r="AX73" s="1291"/>
      <c r="AY73" s="1291"/>
      <c r="AZ73" s="1291"/>
      <c r="BA73" s="1291"/>
      <c r="BB73" s="1291" t="s">
        <v>571</v>
      </c>
      <c r="BC73" s="1291"/>
      <c r="BD73" s="1291"/>
      <c r="BE73" s="1291"/>
      <c r="BF73" s="1291"/>
      <c r="BG73" s="1291"/>
      <c r="BH73" s="1291"/>
      <c r="BI73" s="1291"/>
      <c r="BJ73" s="1291"/>
      <c r="BK73" s="1291"/>
      <c r="BL73" s="1291"/>
      <c r="BM73" s="1291"/>
      <c r="BN73" s="1291"/>
      <c r="BO73" s="1291"/>
      <c r="BP73" s="1289">
        <v>100</v>
      </c>
      <c r="BQ73" s="1289"/>
      <c r="BR73" s="1289"/>
      <c r="BS73" s="1289"/>
      <c r="BT73" s="1289"/>
      <c r="BU73" s="1289"/>
      <c r="BV73" s="1289"/>
      <c r="BW73" s="1289"/>
      <c r="BX73" s="1289">
        <v>90.7</v>
      </c>
      <c r="BY73" s="1289"/>
      <c r="BZ73" s="1289"/>
      <c r="CA73" s="1289"/>
      <c r="CB73" s="1289"/>
      <c r="CC73" s="1289"/>
      <c r="CD73" s="1289"/>
      <c r="CE73" s="1289"/>
      <c r="CF73" s="1289">
        <v>71.5</v>
      </c>
      <c r="CG73" s="1289"/>
      <c r="CH73" s="1289"/>
      <c r="CI73" s="1289"/>
      <c r="CJ73" s="1289"/>
      <c r="CK73" s="1289"/>
      <c r="CL73" s="1289"/>
      <c r="CM73" s="1289"/>
      <c r="CN73" s="1289">
        <v>61.7</v>
      </c>
      <c r="CO73" s="1289"/>
      <c r="CP73" s="1289"/>
      <c r="CQ73" s="1289"/>
      <c r="CR73" s="1289"/>
      <c r="CS73" s="1289"/>
      <c r="CT73" s="1289"/>
      <c r="CU73" s="1289"/>
      <c r="CV73" s="1289">
        <v>49.3</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576</v>
      </c>
      <c r="BC75" s="1291"/>
      <c r="BD75" s="1291"/>
      <c r="BE75" s="1291"/>
      <c r="BF75" s="1291"/>
      <c r="BG75" s="1291"/>
      <c r="BH75" s="1291"/>
      <c r="BI75" s="1291"/>
      <c r="BJ75" s="1291"/>
      <c r="BK75" s="1291"/>
      <c r="BL75" s="1291"/>
      <c r="BM75" s="1291"/>
      <c r="BN75" s="1291"/>
      <c r="BO75" s="1291"/>
      <c r="BP75" s="1289">
        <v>10.4</v>
      </c>
      <c r="BQ75" s="1289"/>
      <c r="BR75" s="1289"/>
      <c r="BS75" s="1289"/>
      <c r="BT75" s="1289"/>
      <c r="BU75" s="1289"/>
      <c r="BV75" s="1289"/>
      <c r="BW75" s="1289"/>
      <c r="BX75" s="1289">
        <v>10.9</v>
      </c>
      <c r="BY75" s="1289"/>
      <c r="BZ75" s="1289"/>
      <c r="CA75" s="1289"/>
      <c r="CB75" s="1289"/>
      <c r="CC75" s="1289"/>
      <c r="CD75" s="1289"/>
      <c r="CE75" s="1289"/>
      <c r="CF75" s="1289">
        <v>11.6</v>
      </c>
      <c r="CG75" s="1289"/>
      <c r="CH75" s="1289"/>
      <c r="CI75" s="1289"/>
      <c r="CJ75" s="1289"/>
      <c r="CK75" s="1289"/>
      <c r="CL75" s="1289"/>
      <c r="CM75" s="1289"/>
      <c r="CN75" s="1289">
        <v>12.6</v>
      </c>
      <c r="CO75" s="1289"/>
      <c r="CP75" s="1289"/>
      <c r="CQ75" s="1289"/>
      <c r="CR75" s="1289"/>
      <c r="CS75" s="1289"/>
      <c r="CT75" s="1289"/>
      <c r="CU75" s="1289"/>
      <c r="CV75" s="1289">
        <v>12.7</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573</v>
      </c>
      <c r="AO77" s="1288"/>
      <c r="AP77" s="1288"/>
      <c r="AQ77" s="1288"/>
      <c r="AR77" s="1288"/>
      <c r="AS77" s="1288"/>
      <c r="AT77" s="1288"/>
      <c r="AU77" s="1288"/>
      <c r="AV77" s="1288"/>
      <c r="AW77" s="1288"/>
      <c r="AX77" s="1288"/>
      <c r="AY77" s="1288"/>
      <c r="AZ77" s="1288"/>
      <c r="BA77" s="1288"/>
      <c r="BB77" s="1291" t="s">
        <v>571</v>
      </c>
      <c r="BC77" s="1291"/>
      <c r="BD77" s="1291"/>
      <c r="BE77" s="1291"/>
      <c r="BF77" s="1291"/>
      <c r="BG77" s="1291"/>
      <c r="BH77" s="1291"/>
      <c r="BI77" s="1291"/>
      <c r="BJ77" s="1291"/>
      <c r="BK77" s="1291"/>
      <c r="BL77" s="1291"/>
      <c r="BM77" s="1291"/>
      <c r="BN77" s="1291"/>
      <c r="BO77" s="1291"/>
      <c r="BP77" s="1289">
        <v>50.3</v>
      </c>
      <c r="BQ77" s="1289"/>
      <c r="BR77" s="1289"/>
      <c r="BS77" s="1289"/>
      <c r="BT77" s="1289"/>
      <c r="BU77" s="1289"/>
      <c r="BV77" s="1289"/>
      <c r="BW77" s="1289"/>
      <c r="BX77" s="1289">
        <v>45.9</v>
      </c>
      <c r="BY77" s="1289"/>
      <c r="BZ77" s="1289"/>
      <c r="CA77" s="1289"/>
      <c r="CB77" s="1289"/>
      <c r="CC77" s="1289"/>
      <c r="CD77" s="1289"/>
      <c r="CE77" s="1289"/>
      <c r="CF77" s="1289">
        <v>33.6</v>
      </c>
      <c r="CG77" s="1289"/>
      <c r="CH77" s="1289"/>
      <c r="CI77" s="1289"/>
      <c r="CJ77" s="1289"/>
      <c r="CK77" s="1289"/>
      <c r="CL77" s="1289"/>
      <c r="CM77" s="1289"/>
      <c r="CN77" s="1289">
        <v>35.299999999999997</v>
      </c>
      <c r="CO77" s="1289"/>
      <c r="CP77" s="1289"/>
      <c r="CQ77" s="1289"/>
      <c r="CR77" s="1289"/>
      <c r="CS77" s="1289"/>
      <c r="CT77" s="1289"/>
      <c r="CU77" s="1289"/>
      <c r="CV77" s="1289">
        <v>31.9</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576</v>
      </c>
      <c r="BC79" s="1291"/>
      <c r="BD79" s="1291"/>
      <c r="BE79" s="1291"/>
      <c r="BF79" s="1291"/>
      <c r="BG79" s="1291"/>
      <c r="BH79" s="1291"/>
      <c r="BI79" s="1291"/>
      <c r="BJ79" s="1291"/>
      <c r="BK79" s="1291"/>
      <c r="BL79" s="1291"/>
      <c r="BM79" s="1291"/>
      <c r="BN79" s="1291"/>
      <c r="BO79" s="1291"/>
      <c r="BP79" s="1289">
        <v>9.6</v>
      </c>
      <c r="BQ79" s="1289"/>
      <c r="BR79" s="1289"/>
      <c r="BS79" s="1289"/>
      <c r="BT79" s="1289"/>
      <c r="BU79" s="1289"/>
      <c r="BV79" s="1289"/>
      <c r="BW79" s="1289"/>
      <c r="BX79" s="1289">
        <v>8.8000000000000007</v>
      </c>
      <c r="BY79" s="1289"/>
      <c r="BZ79" s="1289"/>
      <c r="CA79" s="1289"/>
      <c r="CB79" s="1289"/>
      <c r="CC79" s="1289"/>
      <c r="CD79" s="1289"/>
      <c r="CE79" s="1289"/>
      <c r="CF79" s="1289">
        <v>7</v>
      </c>
      <c r="CG79" s="1289"/>
      <c r="CH79" s="1289"/>
      <c r="CI79" s="1289"/>
      <c r="CJ79" s="1289"/>
      <c r="CK79" s="1289"/>
      <c r="CL79" s="1289"/>
      <c r="CM79" s="1289"/>
      <c r="CN79" s="1289">
        <v>6.9</v>
      </c>
      <c r="CO79" s="1289"/>
      <c r="CP79" s="1289"/>
      <c r="CQ79" s="1289"/>
      <c r="CR79" s="1289"/>
      <c r="CS79" s="1289"/>
      <c r="CT79" s="1289"/>
      <c r="CU79" s="1289"/>
      <c r="CV79" s="1289">
        <v>6.6</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dzU8+ystdcLmdUvteQOR7B6lydIY2gXcfnewUFRs4XPseIAmeeBqoNjLwI97me4yH4Sqrv90hHjFh3cdrj36w==" saltValue="cBqEvqoJeLO5z9vFiOF0Q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U498EFb0kGN1DeLClTYUa9SkidSS0wfUestZXY/rgOg/YrAvTEpRqyg0feEniZsg+manrEZs3NL+Nu/PcKZNw==" saltValue="8M3ybpB7ztnywWjk4gAj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9bkQ0VbqJnMae9LSBfma9sg0SPBW7QRwgIlOIjlvXWaswFXCj/XYjtr+5aGuEEOMQIjNbVgz8zUIP0P8CV9cA==" saltValue="FJn4RE4jgP1FkkhRIVFg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533</v>
      </c>
      <c r="G2" s="136"/>
      <c r="H2" s="137"/>
    </row>
    <row r="3" spans="1:8" x14ac:dyDescent="0.15">
      <c r="A3" s="133" t="s">
        <v>526</v>
      </c>
      <c r="B3" s="138"/>
      <c r="C3" s="139"/>
      <c r="D3" s="140">
        <v>34495</v>
      </c>
      <c r="E3" s="141"/>
      <c r="F3" s="142">
        <v>63956</v>
      </c>
      <c r="G3" s="143"/>
      <c r="H3" s="144"/>
    </row>
    <row r="4" spans="1:8" x14ac:dyDescent="0.15">
      <c r="A4" s="145"/>
      <c r="B4" s="146"/>
      <c r="C4" s="147"/>
      <c r="D4" s="148">
        <v>16463</v>
      </c>
      <c r="E4" s="149"/>
      <c r="F4" s="150">
        <v>29239</v>
      </c>
      <c r="G4" s="151"/>
      <c r="H4" s="152"/>
    </row>
    <row r="5" spans="1:8" x14ac:dyDescent="0.15">
      <c r="A5" s="133" t="s">
        <v>528</v>
      </c>
      <c r="B5" s="138"/>
      <c r="C5" s="139"/>
      <c r="D5" s="140">
        <v>40290</v>
      </c>
      <c r="E5" s="141"/>
      <c r="F5" s="142">
        <v>66255</v>
      </c>
      <c r="G5" s="143"/>
      <c r="H5" s="144"/>
    </row>
    <row r="6" spans="1:8" x14ac:dyDescent="0.15">
      <c r="A6" s="145"/>
      <c r="B6" s="146"/>
      <c r="C6" s="147"/>
      <c r="D6" s="148">
        <v>26150</v>
      </c>
      <c r="E6" s="149"/>
      <c r="F6" s="150">
        <v>31822</v>
      </c>
      <c r="G6" s="151"/>
      <c r="H6" s="152"/>
    </row>
    <row r="7" spans="1:8" x14ac:dyDescent="0.15">
      <c r="A7" s="133" t="s">
        <v>529</v>
      </c>
      <c r="B7" s="138"/>
      <c r="C7" s="139"/>
      <c r="D7" s="140">
        <v>37549</v>
      </c>
      <c r="E7" s="141"/>
      <c r="F7" s="142">
        <v>47278</v>
      </c>
      <c r="G7" s="143"/>
      <c r="H7" s="144"/>
    </row>
    <row r="8" spans="1:8" x14ac:dyDescent="0.15">
      <c r="A8" s="145"/>
      <c r="B8" s="146"/>
      <c r="C8" s="147"/>
      <c r="D8" s="148">
        <v>17718</v>
      </c>
      <c r="E8" s="149"/>
      <c r="F8" s="150">
        <v>24096</v>
      </c>
      <c r="G8" s="151"/>
      <c r="H8" s="152"/>
    </row>
    <row r="9" spans="1:8" x14ac:dyDescent="0.15">
      <c r="A9" s="133" t="s">
        <v>530</v>
      </c>
      <c r="B9" s="138"/>
      <c r="C9" s="139"/>
      <c r="D9" s="140">
        <v>69870</v>
      </c>
      <c r="E9" s="141"/>
      <c r="F9" s="142">
        <v>44504</v>
      </c>
      <c r="G9" s="143"/>
      <c r="H9" s="144"/>
    </row>
    <row r="10" spans="1:8" x14ac:dyDescent="0.15">
      <c r="A10" s="145"/>
      <c r="B10" s="146"/>
      <c r="C10" s="147"/>
      <c r="D10" s="148">
        <v>35038</v>
      </c>
      <c r="E10" s="149"/>
      <c r="F10" s="150">
        <v>25876</v>
      </c>
      <c r="G10" s="151"/>
      <c r="H10" s="152"/>
    </row>
    <row r="11" spans="1:8" x14ac:dyDescent="0.15">
      <c r="A11" s="133" t="s">
        <v>531</v>
      </c>
      <c r="B11" s="138"/>
      <c r="C11" s="139"/>
      <c r="D11" s="140">
        <v>45690</v>
      </c>
      <c r="E11" s="141"/>
      <c r="F11" s="142">
        <v>47820</v>
      </c>
      <c r="G11" s="143"/>
      <c r="H11" s="144"/>
    </row>
    <row r="12" spans="1:8" x14ac:dyDescent="0.15">
      <c r="A12" s="145"/>
      <c r="B12" s="146"/>
      <c r="C12" s="153"/>
      <c r="D12" s="148">
        <v>25930</v>
      </c>
      <c r="E12" s="149"/>
      <c r="F12" s="150">
        <v>25855</v>
      </c>
      <c r="G12" s="151"/>
      <c r="H12" s="152"/>
    </row>
    <row r="13" spans="1:8" x14ac:dyDescent="0.15">
      <c r="A13" s="133"/>
      <c r="B13" s="138"/>
      <c r="C13" s="154"/>
      <c r="D13" s="155">
        <v>45579</v>
      </c>
      <c r="E13" s="156"/>
      <c r="F13" s="157">
        <v>53963</v>
      </c>
      <c r="G13" s="158"/>
      <c r="H13" s="144"/>
    </row>
    <row r="14" spans="1:8" x14ac:dyDescent="0.15">
      <c r="A14" s="145"/>
      <c r="B14" s="146"/>
      <c r="C14" s="147"/>
      <c r="D14" s="148">
        <v>24260</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0.47</v>
      </c>
      <c r="C19" s="159">
        <f>ROUND(VALUE(SUBSTITUTE(実質収支比率等に係る経年分析!G$48,"▲","-")),2)</f>
        <v>0.49</v>
      </c>
      <c r="D19" s="159">
        <f>ROUND(VALUE(SUBSTITUTE(実質収支比率等に係る経年分析!H$48,"▲","-")),2)</f>
        <v>3.17</v>
      </c>
      <c r="E19" s="159">
        <f>ROUND(VALUE(SUBSTITUTE(実質収支比率等に係る経年分析!I$48,"▲","-")),2)</f>
        <v>2.93</v>
      </c>
      <c r="F19" s="159">
        <f>ROUND(VALUE(SUBSTITUTE(実質収支比率等に係る経年分析!J$48,"▲","-")),2)</f>
        <v>2.42</v>
      </c>
    </row>
    <row r="20" spans="1:11" x14ac:dyDescent="0.15">
      <c r="A20" s="159" t="s">
        <v>49</v>
      </c>
      <c r="B20" s="159">
        <f>ROUND(VALUE(SUBSTITUTE(実質収支比率等に係る経年分析!F$47,"▲","-")),2)</f>
        <v>10.58</v>
      </c>
      <c r="C20" s="159">
        <f>ROUND(VALUE(SUBSTITUTE(実質収支比率等に係る経年分析!G$47,"▲","-")),2)</f>
        <v>9.91</v>
      </c>
      <c r="D20" s="159">
        <f>ROUND(VALUE(SUBSTITUTE(実質収支比率等に係る経年分析!H$47,"▲","-")),2)</f>
        <v>12.51</v>
      </c>
      <c r="E20" s="159">
        <f>ROUND(VALUE(SUBSTITUTE(実質収支比率等に係る経年分析!I$47,"▲","-")),2)</f>
        <v>12.61</v>
      </c>
      <c r="F20" s="159">
        <f>ROUND(VALUE(SUBSTITUTE(実質収支比率等に係る経年分析!J$47,"▲","-")),2)</f>
        <v>14.24</v>
      </c>
    </row>
    <row r="21" spans="1:11" x14ac:dyDescent="0.15">
      <c r="A21" s="159" t="s">
        <v>50</v>
      </c>
      <c r="B21" s="159">
        <f>IF(ISNUMBER(VALUE(SUBSTITUTE(実質収支比率等に係る経年分析!F$49,"▲","-"))),ROUND(VALUE(SUBSTITUTE(実質収支比率等に係る経年分析!F$49,"▲","-")),2),NA())</f>
        <v>3.66</v>
      </c>
      <c r="C21" s="159">
        <f>IF(ISNUMBER(VALUE(SUBSTITUTE(実質収支比率等に係る経年分析!G$49,"▲","-"))),ROUND(VALUE(SUBSTITUTE(実質収支比率等に係る経年分析!G$49,"▲","-")),2),NA())</f>
        <v>-0.31</v>
      </c>
      <c r="D21" s="159">
        <f>IF(ISNUMBER(VALUE(SUBSTITUTE(実質収支比率等に係る経年分析!H$49,"▲","-"))),ROUND(VALUE(SUBSTITUTE(実質収支比率等に係る経年分析!H$49,"▲","-")),2),NA())</f>
        <v>5.4</v>
      </c>
      <c r="E21" s="159">
        <f>IF(ISNUMBER(VALUE(SUBSTITUTE(実質収支比率等に係る経年分析!I$49,"▲","-"))),ROUND(VALUE(SUBSTITUTE(実質収支比率等に係る経年分析!I$49,"▲","-")),2),NA())</f>
        <v>-0.25</v>
      </c>
      <c r="F21" s="159">
        <f>IF(ISNUMBER(VALUE(SUBSTITUTE(実質収支比率等に係る経年分析!J$49,"▲","-"))),ROUND(VALUE(SUBSTITUTE(実質収支比率等に係る経年分析!J$49,"▲","-")),2),NA())</f>
        <v>1.1299999999999999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3.08</v>
      </c>
      <c r="C28" s="160" t="e">
        <f>IF(ROUND(VALUE(SUBSTITUTE(連結実質赤字比率に係る赤字・黒字の構成分析!F$42,"▲", "-")), 2) &gt;= 0, ABS(ROUND(VALUE(SUBSTITUTE(連結実質赤字比率に係る赤字・黒字の構成分析!F$42,"▲", "-")), 2)), NA())</f>
        <v>#N/A</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介護サービス事業特別会計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公園墓地事業特別会計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0.28999999999999998</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0.56000000000000005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0.46</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1.1499999999999999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1.75</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2.13</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4.1900000000000004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34.99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38.71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40.090000000000003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42.37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43.4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3223</v>
      </c>
      <c r="E42" s="161"/>
      <c r="F42" s="161"/>
      <c r="G42" s="161">
        <f>'実質公債費比率（分子）の構造'!L$52</f>
        <v>3251</v>
      </c>
      <c r="H42" s="161"/>
      <c r="I42" s="161"/>
      <c r="J42" s="161">
        <f>'実質公債費比率（分子）の構造'!M$52</f>
        <v>3044</v>
      </c>
      <c r="K42" s="161"/>
      <c r="L42" s="161"/>
      <c r="M42" s="161">
        <f>'実質公債費比率（分子）の構造'!N$52</f>
        <v>3095</v>
      </c>
      <c r="N42" s="161"/>
      <c r="O42" s="161"/>
      <c r="P42" s="161">
        <f>'実質公債費比率（分子）の構造'!O$52</f>
        <v>2899</v>
      </c>
    </row>
    <row r="43" spans="1:16" x14ac:dyDescent="0.15">
      <c r="A43" s="161" t="s">
        <v>58</v>
      </c>
      <c r="B43" s="161">
        <f>'実質公債費比率（分子）の構造'!K$51</f>
        <v>5</v>
      </c>
      <c r="C43" s="161"/>
      <c r="D43" s="161"/>
      <c r="E43" s="161">
        <f>'実質公債費比率（分子）の構造'!L$51</f>
        <v>4</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f>'実質公債費比率（分子）の構造'!L$49</f>
        <v>0</v>
      </c>
      <c r="F45" s="161"/>
      <c r="G45" s="161"/>
      <c r="H45" s="161">
        <f>'実質公債費比率（分子）の構造'!M$49</f>
        <v>0</v>
      </c>
      <c r="I45" s="161"/>
      <c r="J45" s="161"/>
      <c r="K45" s="161">
        <f>'実質公債費比率（分子）の構造'!N$49</f>
        <v>19</v>
      </c>
      <c r="L45" s="161"/>
      <c r="M45" s="161"/>
      <c r="N45" s="161">
        <f>'実質公債費比率（分子）の構造'!O$49</f>
        <v>40</v>
      </c>
      <c r="O45" s="161"/>
      <c r="P45" s="161"/>
    </row>
    <row r="46" spans="1:16" x14ac:dyDescent="0.15">
      <c r="A46" s="161" t="s">
        <v>61</v>
      </c>
      <c r="B46" s="161">
        <f>'実質公債費比率（分子）の構造'!K$48</f>
        <v>532</v>
      </c>
      <c r="C46" s="161"/>
      <c r="D46" s="161"/>
      <c r="E46" s="161">
        <f>'実質公債費比率（分子）の構造'!L$48</f>
        <v>485</v>
      </c>
      <c r="F46" s="161"/>
      <c r="G46" s="161"/>
      <c r="H46" s="161">
        <f>'実質公債費比率（分子）の構造'!M$48</f>
        <v>533</v>
      </c>
      <c r="I46" s="161"/>
      <c r="J46" s="161"/>
      <c r="K46" s="161">
        <f>'実質公債費比率（分子）の構造'!N$48</f>
        <v>493</v>
      </c>
      <c r="L46" s="161"/>
      <c r="M46" s="161"/>
      <c r="N46" s="161">
        <f>'実質公債費比率（分子）の構造'!O$48</f>
        <v>417</v>
      </c>
      <c r="O46" s="161"/>
      <c r="P46" s="161"/>
    </row>
    <row r="47" spans="1:16" x14ac:dyDescent="0.15">
      <c r="A47" s="161" t="s">
        <v>62</v>
      </c>
      <c r="B47" s="161">
        <f>'実質公債費比率（分子）の構造'!K$47</f>
        <v>9</v>
      </c>
      <c r="C47" s="161"/>
      <c r="D47" s="161"/>
      <c r="E47" s="161">
        <f>'実質公債費比率（分子）の構造'!L$47</f>
        <v>9</v>
      </c>
      <c r="F47" s="161"/>
      <c r="G47" s="161"/>
      <c r="H47" s="161">
        <f>'実質公債費比率（分子）の構造'!M$47</f>
        <v>9</v>
      </c>
      <c r="I47" s="161"/>
      <c r="J47" s="161"/>
      <c r="K47" s="161">
        <f>'実質公債費比率（分子）の構造'!N$47</f>
        <v>9</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4186</v>
      </c>
      <c r="C49" s="161"/>
      <c r="D49" s="161"/>
      <c r="E49" s="161">
        <f>'実質公債費比率（分子）の構造'!L$45</f>
        <v>4724</v>
      </c>
      <c r="F49" s="161"/>
      <c r="G49" s="161"/>
      <c r="H49" s="161">
        <f>'実質公債費比率（分子）の構造'!M$45</f>
        <v>4540</v>
      </c>
      <c r="I49" s="161"/>
      <c r="J49" s="161"/>
      <c r="K49" s="161">
        <f>'実質公債費比率（分子）の構造'!N$45</f>
        <v>4512</v>
      </c>
      <c r="L49" s="161"/>
      <c r="M49" s="161"/>
      <c r="N49" s="161">
        <f>'実質公債費比率（分子）の構造'!O$45</f>
        <v>4533</v>
      </c>
      <c r="O49" s="161"/>
      <c r="P49" s="161"/>
    </row>
    <row r="50" spans="1:16" x14ac:dyDescent="0.15">
      <c r="A50" s="161" t="s">
        <v>65</v>
      </c>
      <c r="B50" s="161" t="e">
        <f>NA()</f>
        <v>#N/A</v>
      </c>
      <c r="C50" s="161">
        <f>IF(ISNUMBER('実質公債費比率（分子）の構造'!K$53),'実質公債費比率（分子）の構造'!K$53,NA())</f>
        <v>1509</v>
      </c>
      <c r="D50" s="161" t="e">
        <f>NA()</f>
        <v>#N/A</v>
      </c>
      <c r="E50" s="161" t="e">
        <f>NA()</f>
        <v>#N/A</v>
      </c>
      <c r="F50" s="161">
        <f>IF(ISNUMBER('実質公債費比率（分子）の構造'!L$53),'実質公債費比率（分子）の構造'!L$53,NA())</f>
        <v>1971</v>
      </c>
      <c r="G50" s="161" t="e">
        <f>NA()</f>
        <v>#N/A</v>
      </c>
      <c r="H50" s="161" t="e">
        <f>NA()</f>
        <v>#N/A</v>
      </c>
      <c r="I50" s="161">
        <f>IF(ISNUMBER('実質公債費比率（分子）の構造'!M$53),'実質公債費比率（分子）の構造'!M$53,NA())</f>
        <v>2039</v>
      </c>
      <c r="J50" s="161" t="e">
        <f>NA()</f>
        <v>#N/A</v>
      </c>
      <c r="K50" s="161" t="e">
        <f>NA()</f>
        <v>#N/A</v>
      </c>
      <c r="L50" s="161">
        <f>IF(ISNUMBER('実質公債費比率（分子）の構造'!N$53),'実質公債費比率（分子）の構造'!N$53,NA())</f>
        <v>1938</v>
      </c>
      <c r="M50" s="161" t="e">
        <f>NA()</f>
        <v>#N/A</v>
      </c>
      <c r="N50" s="161" t="e">
        <f>NA()</f>
        <v>#N/A</v>
      </c>
      <c r="O50" s="161">
        <f>IF(ISNUMBER('実質公債費比率（分子）の構造'!O$53),'実質公債費比率（分子）の構造'!O$53,NA())</f>
        <v>2091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29954</v>
      </c>
      <c r="E56" s="160"/>
      <c r="F56" s="160"/>
      <c r="G56" s="160">
        <f>'将来負担比率（分子）の構造'!J$52</f>
        <v>29708</v>
      </c>
      <c r="H56" s="160"/>
      <c r="I56" s="160"/>
      <c r="J56" s="160">
        <f>'将来負担比率（分子）の構造'!K$52</f>
        <v>29056</v>
      </c>
      <c r="K56" s="160"/>
      <c r="L56" s="160"/>
      <c r="M56" s="160">
        <f>'将来負担比率（分子）の構造'!L$52</f>
        <v>31092</v>
      </c>
      <c r="N56" s="160"/>
      <c r="O56" s="160"/>
      <c r="P56" s="160">
        <f>'将来負担比率（分子）の構造'!M$52</f>
        <v>31484</v>
      </c>
    </row>
    <row r="57" spans="1:16" x14ac:dyDescent="0.15">
      <c r="A57" s="160" t="s">
        <v>36</v>
      </c>
      <c r="B57" s="160"/>
      <c r="C57" s="160"/>
      <c r="D57" s="160">
        <f>'将来負担比率（分子）の構造'!I$51</f>
        <v>5438</v>
      </c>
      <c r="E57" s="160"/>
      <c r="F57" s="160"/>
      <c r="G57" s="160">
        <f>'将来負担比率（分子）の構造'!J$51</f>
        <v>4797</v>
      </c>
      <c r="H57" s="160"/>
      <c r="I57" s="160"/>
      <c r="J57" s="160">
        <f>'将来負担比率（分子）の構造'!K$51</f>
        <v>3718</v>
      </c>
      <c r="K57" s="160"/>
      <c r="L57" s="160"/>
      <c r="M57" s="160">
        <f>'将来負担比率（分子）の構造'!L$51</f>
        <v>3813</v>
      </c>
      <c r="N57" s="160"/>
      <c r="O57" s="160"/>
      <c r="P57" s="160">
        <f>'将来負担比率（分子）の構造'!M$51</f>
        <v>3841</v>
      </c>
    </row>
    <row r="58" spans="1:16" x14ac:dyDescent="0.15">
      <c r="A58" s="160" t="s">
        <v>35</v>
      </c>
      <c r="B58" s="160"/>
      <c r="C58" s="160"/>
      <c r="D58" s="160">
        <f>'将来負担比率（分子）の構造'!I$50</f>
        <v>5366</v>
      </c>
      <c r="E58" s="160"/>
      <c r="F58" s="160"/>
      <c r="G58" s="160">
        <f>'将来負担比率（分子）の構造'!J$50</f>
        <v>4737</v>
      </c>
      <c r="H58" s="160"/>
      <c r="I58" s="160"/>
      <c r="J58" s="160">
        <f>'将来負担比率（分子）の構造'!K$50</f>
        <v>5187</v>
      </c>
      <c r="K58" s="160"/>
      <c r="L58" s="160"/>
      <c r="M58" s="160">
        <f>'将来負担比率（分子）の構造'!L$50</f>
        <v>5606</v>
      </c>
      <c r="N58" s="160"/>
      <c r="O58" s="160"/>
      <c r="P58" s="160">
        <f>'将来負担比率（分子）の構造'!M$50</f>
        <v>6215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v>
      </c>
      <c r="C61" s="160"/>
      <c r="D61" s="160"/>
      <c r="E61" s="160">
        <f>'将来負担比率（分子）の構造'!J$46</f>
        <v>5</v>
      </c>
      <c r="F61" s="160"/>
      <c r="G61" s="160"/>
      <c r="H61" s="160">
        <f>'将来負担比率（分子）の構造'!K$46</f>
        <v>4</v>
      </c>
      <c r="I61" s="160"/>
      <c r="J61" s="160"/>
      <c r="K61" s="160">
        <f>'将来負担比率（分子）の構造'!L$46</f>
        <v>3</v>
      </c>
      <c r="L61" s="160"/>
      <c r="M61" s="160"/>
      <c r="N61" s="160">
        <f>'将来負担比率（分子）の構造'!M$46</f>
        <v>3</v>
      </c>
      <c r="O61" s="160"/>
      <c r="P61" s="160"/>
    </row>
    <row r="62" spans="1:16" x14ac:dyDescent="0.15">
      <c r="A62" s="160" t="s">
        <v>29</v>
      </c>
      <c r="B62" s="160">
        <f>'将来負担比率（分子）の構造'!I$45</f>
        <v>5178</v>
      </c>
      <c r="C62" s="160"/>
      <c r="D62" s="160"/>
      <c r="E62" s="160">
        <f>'将来負担比率（分子）の構造'!J$45</f>
        <v>4753</v>
      </c>
      <c r="F62" s="160"/>
      <c r="G62" s="160"/>
      <c r="H62" s="160">
        <f>'将来負担比率（分子）の構造'!K$45</f>
        <v>3902</v>
      </c>
      <c r="I62" s="160"/>
      <c r="J62" s="160"/>
      <c r="K62" s="160">
        <f>'将来負担比率（分子）の構造'!L$45</f>
        <v>4265</v>
      </c>
      <c r="L62" s="160"/>
      <c r="M62" s="160"/>
      <c r="N62" s="160">
        <f>'将来負担比率（分子）の構造'!M$45</f>
        <v>4167</v>
      </c>
      <c r="O62" s="160"/>
      <c r="P62" s="160"/>
    </row>
    <row r="63" spans="1:16" x14ac:dyDescent="0.15">
      <c r="A63" s="160" t="s">
        <v>28</v>
      </c>
      <c r="B63" s="160" t="str">
        <f>'将来負担比率（分子）の構造'!I$44</f>
        <v>-</v>
      </c>
      <c r="C63" s="160"/>
      <c r="D63" s="160"/>
      <c r="E63" s="160">
        <f>'将来負担比率（分子）の構造'!J$44</f>
        <v>145</v>
      </c>
      <c r="F63" s="160"/>
      <c r="G63" s="160"/>
      <c r="H63" s="160">
        <f>'将来負担比率（分子）の構造'!K$44</f>
        <v>330</v>
      </c>
      <c r="I63" s="160"/>
      <c r="J63" s="160"/>
      <c r="K63" s="160">
        <f>'将来負担比率（分子）の構造'!L$44</f>
        <v>343</v>
      </c>
      <c r="L63" s="160"/>
      <c r="M63" s="160"/>
      <c r="N63" s="160">
        <f>'将来負担比率（分子）の構造'!M$44</f>
        <v>313</v>
      </c>
      <c r="O63" s="160"/>
      <c r="P63" s="160"/>
    </row>
    <row r="64" spans="1:16" x14ac:dyDescent="0.15">
      <c r="A64" s="160" t="s">
        <v>27</v>
      </c>
      <c r="B64" s="160">
        <f>'将来負担比率（分子）の構造'!I$43</f>
        <v>10216</v>
      </c>
      <c r="C64" s="160"/>
      <c r="D64" s="160"/>
      <c r="E64" s="160">
        <f>'将来負担比率（分子）の構造'!J$43</f>
        <v>8081</v>
      </c>
      <c r="F64" s="160"/>
      <c r="G64" s="160"/>
      <c r="H64" s="160">
        <f>'将来負担比率（分子）の構造'!K$43</f>
        <v>6016</v>
      </c>
      <c r="I64" s="160"/>
      <c r="J64" s="160"/>
      <c r="K64" s="160">
        <f>'将来負担比率（分子）の構造'!L$43</f>
        <v>5719</v>
      </c>
      <c r="L64" s="160"/>
      <c r="M64" s="160"/>
      <c r="N64" s="160">
        <f>'将来負担比率（分子）の構造'!M$43</f>
        <v>5499</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41295</v>
      </c>
      <c r="C66" s="160"/>
      <c r="D66" s="160"/>
      <c r="E66" s="160">
        <f>'将来負担比率（分子）の構造'!J$41</f>
        <v>40295</v>
      </c>
      <c r="F66" s="160"/>
      <c r="G66" s="160"/>
      <c r="H66" s="160">
        <f>'将来負担比率（分子）の構造'!K$41</f>
        <v>39096</v>
      </c>
      <c r="I66" s="160"/>
      <c r="J66" s="160"/>
      <c r="K66" s="160">
        <f>'将来負担比率（分子）の構造'!L$41</f>
        <v>39931</v>
      </c>
      <c r="L66" s="160"/>
      <c r="M66" s="160"/>
      <c r="N66" s="160">
        <f>'将来負担比率（分子）の構造'!M$41</f>
        <v>39441</v>
      </c>
      <c r="O66" s="160"/>
      <c r="P66" s="160"/>
    </row>
    <row r="67" spans="1:16" x14ac:dyDescent="0.15">
      <c r="A67" s="160" t="s">
        <v>69</v>
      </c>
      <c r="B67" s="160" t="e">
        <f>NA()</f>
        <v>#N/A</v>
      </c>
      <c r="C67" s="160">
        <f>IF(ISNUMBER('将来負担比率（分子）の構造'!I$53), IF('将来負担比率（分子）の構造'!I$53 &lt; 0, 0, '将来負担比率（分子）の構造'!I$53), NA())</f>
        <v>15934</v>
      </c>
      <c r="D67" s="160" t="e">
        <f>NA()</f>
        <v>#N/A</v>
      </c>
      <c r="E67" s="160" t="e">
        <f>NA()</f>
        <v>#N/A</v>
      </c>
      <c r="F67" s="160">
        <f>IF(ISNUMBER('将来負担比率（分子）の構造'!J$53), IF('将来負担比率（分子）の構造'!J$53 &lt; 0, 0, '将来負担比率（分子）の構造'!J$53), NA())</f>
        <v>14037</v>
      </c>
      <c r="G67" s="160" t="e">
        <f>NA()</f>
        <v>#N/A</v>
      </c>
      <c r="H67" s="160" t="e">
        <f>NA()</f>
        <v>#N/A</v>
      </c>
      <c r="I67" s="160">
        <f>IF(ISNUMBER('将来負担比率（分子）の構造'!K$53), IF('将来負担比率（分子）の構造'!K$53 &lt; 0, 0, '将来負担比率（分子）の構造'!K$53), NA())</f>
        <v>11387</v>
      </c>
      <c r="J67" s="160" t="e">
        <f>NA()</f>
        <v>#N/A</v>
      </c>
      <c r="K67" s="160" t="e">
        <f>NA()</f>
        <v>#N/A</v>
      </c>
      <c r="L67" s="160">
        <f>IF(ISNUMBER('将来負担比率（分子）の構造'!L$53), IF('将来負担比率（分子）の構造'!L$53 &lt; 0, 0, '将来負担比率（分子）の構造'!L$53), NA())</f>
        <v>9751</v>
      </c>
      <c r="M67" s="160" t="e">
        <f>NA()</f>
        <v>#N/A</v>
      </c>
      <c r="N67" s="160" t="e">
        <f>NA()</f>
        <v>#N/A</v>
      </c>
      <c r="O67" s="160">
        <f>IF(ISNUMBER('将来負担比率（分子）の構造'!M$53), IF('将来負担比率（分子）の構造'!M$53 &lt; 0, 0, '将来負担比率（分子）の構造'!M$53), NA())</f>
        <v>7884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2312</v>
      </c>
      <c r="C72" s="164">
        <f>基金残高に係る経年分析!G55</f>
        <v>2314</v>
      </c>
      <c r="D72" s="164">
        <f>基金残高に係る経年分析!H55</f>
        <v>2615</v>
      </c>
    </row>
    <row r="73" spans="1:16" x14ac:dyDescent="0.15">
      <c r="A73" s="163" t="s">
        <v>72</v>
      </c>
      <c r="B73" s="164">
        <f>基金残高に係る経年分析!F56</f>
        <v>1036</v>
      </c>
      <c r="C73" s="164">
        <f>基金残高に係る経年分析!G56</f>
        <v>1039</v>
      </c>
      <c r="D73" s="164">
        <f>基金残高に係る経年分析!H56</f>
        <v>539</v>
      </c>
    </row>
    <row r="74" spans="1:16" x14ac:dyDescent="0.15">
      <c r="A74" s="163" t="s">
        <v>73</v>
      </c>
      <c r="B74" s="164">
        <f>基金残高に係る経年分析!F57</f>
        <v>1070</v>
      </c>
      <c r="C74" s="164">
        <f>基金残高に係る経年分析!G57</f>
        <v>1427</v>
      </c>
      <c r="D74" s="164">
        <f>基金残高に係る経年分析!H57</f>
        <v>1954</v>
      </c>
    </row>
  </sheetData>
  <sheetProtection algorithmName="SHA-512" hashValue="SjvRQJhq3DYzVlfBOO4TVefsomFNtiVxqcaKRoZJZACX25xYewiUkAsUR0JnEmTYVQKU+A7qPEJ3vCIuDy27Lw==" saltValue="7wgT1nW72dFuMA0ETcrz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12310761</v>
      </c>
      <c r="S5" s="707"/>
      <c r="T5" s="707"/>
      <c r="U5" s="707"/>
      <c r="V5" s="707"/>
      <c r="W5" s="707"/>
      <c r="X5" s="707"/>
      <c r="Y5" s="753"/>
      <c r="Z5" s="771">
        <v>37.799999999999997</v>
      </c>
      <c r="AA5" s="771"/>
      <c r="AB5" s="771"/>
      <c r="AC5" s="771"/>
      <c r="AD5" s="772">
        <v>11540460</v>
      </c>
      <c r="AE5" s="772"/>
      <c r="AF5" s="772"/>
      <c r="AG5" s="772"/>
      <c r="AH5" s="772"/>
      <c r="AI5" s="772"/>
      <c r="AJ5" s="772"/>
      <c r="AK5" s="772"/>
      <c r="AL5" s="754">
        <v>65.7</v>
      </c>
      <c r="AM5" s="723"/>
      <c r="AN5" s="723"/>
      <c r="AO5" s="755"/>
      <c r="AP5" s="740" t="s">
        <v>221</v>
      </c>
      <c r="AQ5" s="741"/>
      <c r="AR5" s="741"/>
      <c r="AS5" s="741"/>
      <c r="AT5" s="741"/>
      <c r="AU5" s="741"/>
      <c r="AV5" s="741"/>
      <c r="AW5" s="741"/>
      <c r="AX5" s="741"/>
      <c r="AY5" s="741"/>
      <c r="AZ5" s="741"/>
      <c r="BA5" s="741"/>
      <c r="BB5" s="741"/>
      <c r="BC5" s="741"/>
      <c r="BD5" s="741"/>
      <c r="BE5" s="741"/>
      <c r="BF5" s="742"/>
      <c r="BG5" s="641">
        <v>11539928</v>
      </c>
      <c r="BH5" s="644"/>
      <c r="BI5" s="644"/>
      <c r="BJ5" s="644"/>
      <c r="BK5" s="644"/>
      <c r="BL5" s="644"/>
      <c r="BM5" s="644"/>
      <c r="BN5" s="645"/>
      <c r="BO5" s="703">
        <v>93.7</v>
      </c>
      <c r="BP5" s="703"/>
      <c r="BQ5" s="703"/>
      <c r="BR5" s="703"/>
      <c r="BS5" s="704">
        <v>174424</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175428</v>
      </c>
      <c r="S6" s="644"/>
      <c r="T6" s="644"/>
      <c r="U6" s="644"/>
      <c r="V6" s="644"/>
      <c r="W6" s="644"/>
      <c r="X6" s="644"/>
      <c r="Y6" s="645"/>
      <c r="Z6" s="703">
        <v>0.5</v>
      </c>
      <c r="AA6" s="703"/>
      <c r="AB6" s="703"/>
      <c r="AC6" s="703"/>
      <c r="AD6" s="704">
        <v>175428</v>
      </c>
      <c r="AE6" s="704"/>
      <c r="AF6" s="704"/>
      <c r="AG6" s="704"/>
      <c r="AH6" s="704"/>
      <c r="AI6" s="704"/>
      <c r="AJ6" s="704"/>
      <c r="AK6" s="704"/>
      <c r="AL6" s="646">
        <v>1</v>
      </c>
      <c r="AM6" s="647"/>
      <c r="AN6" s="647"/>
      <c r="AO6" s="705"/>
      <c r="AP6" s="638" t="s">
        <v>226</v>
      </c>
      <c r="AQ6" s="639"/>
      <c r="AR6" s="639"/>
      <c r="AS6" s="639"/>
      <c r="AT6" s="639"/>
      <c r="AU6" s="639"/>
      <c r="AV6" s="639"/>
      <c r="AW6" s="639"/>
      <c r="AX6" s="639"/>
      <c r="AY6" s="639"/>
      <c r="AZ6" s="639"/>
      <c r="BA6" s="639"/>
      <c r="BB6" s="639"/>
      <c r="BC6" s="639"/>
      <c r="BD6" s="639"/>
      <c r="BE6" s="639"/>
      <c r="BF6" s="640"/>
      <c r="BG6" s="641">
        <v>11539928</v>
      </c>
      <c r="BH6" s="644"/>
      <c r="BI6" s="644"/>
      <c r="BJ6" s="644"/>
      <c r="BK6" s="644"/>
      <c r="BL6" s="644"/>
      <c r="BM6" s="644"/>
      <c r="BN6" s="645"/>
      <c r="BO6" s="703">
        <v>93.7</v>
      </c>
      <c r="BP6" s="703"/>
      <c r="BQ6" s="703"/>
      <c r="BR6" s="703"/>
      <c r="BS6" s="704">
        <v>174424</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315743</v>
      </c>
      <c r="CS6" s="644"/>
      <c r="CT6" s="644"/>
      <c r="CU6" s="644"/>
      <c r="CV6" s="644"/>
      <c r="CW6" s="644"/>
      <c r="CX6" s="644"/>
      <c r="CY6" s="645"/>
      <c r="CZ6" s="754">
        <v>1</v>
      </c>
      <c r="DA6" s="723"/>
      <c r="DB6" s="723"/>
      <c r="DC6" s="757"/>
      <c r="DD6" s="649" t="s">
        <v>123</v>
      </c>
      <c r="DE6" s="644"/>
      <c r="DF6" s="644"/>
      <c r="DG6" s="644"/>
      <c r="DH6" s="644"/>
      <c r="DI6" s="644"/>
      <c r="DJ6" s="644"/>
      <c r="DK6" s="644"/>
      <c r="DL6" s="644"/>
      <c r="DM6" s="644"/>
      <c r="DN6" s="644"/>
      <c r="DO6" s="644"/>
      <c r="DP6" s="645"/>
      <c r="DQ6" s="649">
        <v>315743</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26091</v>
      </c>
      <c r="S7" s="644"/>
      <c r="T7" s="644"/>
      <c r="U7" s="644"/>
      <c r="V7" s="644"/>
      <c r="W7" s="644"/>
      <c r="X7" s="644"/>
      <c r="Y7" s="645"/>
      <c r="Z7" s="703">
        <v>0.1</v>
      </c>
      <c r="AA7" s="703"/>
      <c r="AB7" s="703"/>
      <c r="AC7" s="703"/>
      <c r="AD7" s="704">
        <v>26091</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5171244</v>
      </c>
      <c r="BH7" s="644"/>
      <c r="BI7" s="644"/>
      <c r="BJ7" s="644"/>
      <c r="BK7" s="644"/>
      <c r="BL7" s="644"/>
      <c r="BM7" s="644"/>
      <c r="BN7" s="645"/>
      <c r="BO7" s="703">
        <v>42</v>
      </c>
      <c r="BP7" s="703"/>
      <c r="BQ7" s="703"/>
      <c r="BR7" s="703"/>
      <c r="BS7" s="704">
        <v>174424</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3423465</v>
      </c>
      <c r="CS7" s="644"/>
      <c r="CT7" s="644"/>
      <c r="CU7" s="644"/>
      <c r="CV7" s="644"/>
      <c r="CW7" s="644"/>
      <c r="CX7" s="644"/>
      <c r="CY7" s="645"/>
      <c r="CZ7" s="703">
        <v>10.7</v>
      </c>
      <c r="DA7" s="703"/>
      <c r="DB7" s="703"/>
      <c r="DC7" s="703"/>
      <c r="DD7" s="649">
        <v>44144</v>
      </c>
      <c r="DE7" s="644"/>
      <c r="DF7" s="644"/>
      <c r="DG7" s="644"/>
      <c r="DH7" s="644"/>
      <c r="DI7" s="644"/>
      <c r="DJ7" s="644"/>
      <c r="DK7" s="644"/>
      <c r="DL7" s="644"/>
      <c r="DM7" s="644"/>
      <c r="DN7" s="644"/>
      <c r="DO7" s="644"/>
      <c r="DP7" s="645"/>
      <c r="DQ7" s="649">
        <v>3106501</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99292</v>
      </c>
      <c r="S8" s="644"/>
      <c r="T8" s="644"/>
      <c r="U8" s="644"/>
      <c r="V8" s="644"/>
      <c r="W8" s="644"/>
      <c r="X8" s="644"/>
      <c r="Y8" s="645"/>
      <c r="Z8" s="703">
        <v>0.3</v>
      </c>
      <c r="AA8" s="703"/>
      <c r="AB8" s="703"/>
      <c r="AC8" s="703"/>
      <c r="AD8" s="704">
        <v>99292</v>
      </c>
      <c r="AE8" s="704"/>
      <c r="AF8" s="704"/>
      <c r="AG8" s="704"/>
      <c r="AH8" s="704"/>
      <c r="AI8" s="704"/>
      <c r="AJ8" s="704"/>
      <c r="AK8" s="704"/>
      <c r="AL8" s="646">
        <v>0.6</v>
      </c>
      <c r="AM8" s="647"/>
      <c r="AN8" s="647"/>
      <c r="AO8" s="705"/>
      <c r="AP8" s="638" t="s">
        <v>232</v>
      </c>
      <c r="AQ8" s="639"/>
      <c r="AR8" s="639"/>
      <c r="AS8" s="639"/>
      <c r="AT8" s="639"/>
      <c r="AU8" s="639"/>
      <c r="AV8" s="639"/>
      <c r="AW8" s="639"/>
      <c r="AX8" s="639"/>
      <c r="AY8" s="639"/>
      <c r="AZ8" s="639"/>
      <c r="BA8" s="639"/>
      <c r="BB8" s="639"/>
      <c r="BC8" s="639"/>
      <c r="BD8" s="639"/>
      <c r="BE8" s="639"/>
      <c r="BF8" s="640"/>
      <c r="BG8" s="641">
        <v>142502</v>
      </c>
      <c r="BH8" s="644"/>
      <c r="BI8" s="644"/>
      <c r="BJ8" s="644"/>
      <c r="BK8" s="644"/>
      <c r="BL8" s="644"/>
      <c r="BM8" s="644"/>
      <c r="BN8" s="645"/>
      <c r="BO8" s="703">
        <v>1.2</v>
      </c>
      <c r="BP8" s="703"/>
      <c r="BQ8" s="703"/>
      <c r="BR8" s="703"/>
      <c r="BS8" s="649" t="s">
        <v>123</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13462207</v>
      </c>
      <c r="CS8" s="644"/>
      <c r="CT8" s="644"/>
      <c r="CU8" s="644"/>
      <c r="CV8" s="644"/>
      <c r="CW8" s="644"/>
      <c r="CX8" s="644"/>
      <c r="CY8" s="645"/>
      <c r="CZ8" s="703">
        <v>42</v>
      </c>
      <c r="DA8" s="703"/>
      <c r="DB8" s="703"/>
      <c r="DC8" s="703"/>
      <c r="DD8" s="649">
        <v>729652</v>
      </c>
      <c r="DE8" s="644"/>
      <c r="DF8" s="644"/>
      <c r="DG8" s="644"/>
      <c r="DH8" s="644"/>
      <c r="DI8" s="644"/>
      <c r="DJ8" s="644"/>
      <c r="DK8" s="644"/>
      <c r="DL8" s="644"/>
      <c r="DM8" s="644"/>
      <c r="DN8" s="644"/>
      <c r="DO8" s="644"/>
      <c r="DP8" s="645"/>
      <c r="DQ8" s="649">
        <v>6250932</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99071</v>
      </c>
      <c r="S9" s="644"/>
      <c r="T9" s="644"/>
      <c r="U9" s="644"/>
      <c r="V9" s="644"/>
      <c r="W9" s="644"/>
      <c r="X9" s="644"/>
      <c r="Y9" s="645"/>
      <c r="Z9" s="703">
        <v>0.3</v>
      </c>
      <c r="AA9" s="703"/>
      <c r="AB9" s="703"/>
      <c r="AC9" s="703"/>
      <c r="AD9" s="704">
        <v>99071</v>
      </c>
      <c r="AE9" s="704"/>
      <c r="AF9" s="704"/>
      <c r="AG9" s="704"/>
      <c r="AH9" s="704"/>
      <c r="AI9" s="704"/>
      <c r="AJ9" s="704"/>
      <c r="AK9" s="704"/>
      <c r="AL9" s="646">
        <v>0.6</v>
      </c>
      <c r="AM9" s="647"/>
      <c r="AN9" s="647"/>
      <c r="AO9" s="705"/>
      <c r="AP9" s="638" t="s">
        <v>235</v>
      </c>
      <c r="AQ9" s="639"/>
      <c r="AR9" s="639"/>
      <c r="AS9" s="639"/>
      <c r="AT9" s="639"/>
      <c r="AU9" s="639"/>
      <c r="AV9" s="639"/>
      <c r="AW9" s="639"/>
      <c r="AX9" s="639"/>
      <c r="AY9" s="639"/>
      <c r="AZ9" s="639"/>
      <c r="BA9" s="639"/>
      <c r="BB9" s="639"/>
      <c r="BC9" s="639"/>
      <c r="BD9" s="639"/>
      <c r="BE9" s="639"/>
      <c r="BF9" s="640"/>
      <c r="BG9" s="641">
        <v>3868920</v>
      </c>
      <c r="BH9" s="644"/>
      <c r="BI9" s="644"/>
      <c r="BJ9" s="644"/>
      <c r="BK9" s="644"/>
      <c r="BL9" s="644"/>
      <c r="BM9" s="644"/>
      <c r="BN9" s="645"/>
      <c r="BO9" s="703">
        <v>31.4</v>
      </c>
      <c r="BP9" s="703"/>
      <c r="BQ9" s="703"/>
      <c r="BR9" s="703"/>
      <c r="BS9" s="649" t="s">
        <v>123</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3598556</v>
      </c>
      <c r="CS9" s="644"/>
      <c r="CT9" s="644"/>
      <c r="CU9" s="644"/>
      <c r="CV9" s="644"/>
      <c r="CW9" s="644"/>
      <c r="CX9" s="644"/>
      <c r="CY9" s="645"/>
      <c r="CZ9" s="703">
        <v>11.2</v>
      </c>
      <c r="DA9" s="703"/>
      <c r="DB9" s="703"/>
      <c r="DC9" s="703"/>
      <c r="DD9" s="649">
        <v>1611950</v>
      </c>
      <c r="DE9" s="644"/>
      <c r="DF9" s="644"/>
      <c r="DG9" s="644"/>
      <c r="DH9" s="644"/>
      <c r="DI9" s="644"/>
      <c r="DJ9" s="644"/>
      <c r="DK9" s="644"/>
      <c r="DL9" s="644"/>
      <c r="DM9" s="644"/>
      <c r="DN9" s="644"/>
      <c r="DO9" s="644"/>
      <c r="DP9" s="645"/>
      <c r="DQ9" s="649">
        <v>1715814</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238</v>
      </c>
      <c r="AA10" s="703"/>
      <c r="AB10" s="703"/>
      <c r="AC10" s="703"/>
      <c r="AD10" s="704" t="s">
        <v>238</v>
      </c>
      <c r="AE10" s="704"/>
      <c r="AF10" s="704"/>
      <c r="AG10" s="704"/>
      <c r="AH10" s="704"/>
      <c r="AI10" s="704"/>
      <c r="AJ10" s="704"/>
      <c r="AK10" s="704"/>
      <c r="AL10" s="646" t="s">
        <v>238</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276873</v>
      </c>
      <c r="BH10" s="644"/>
      <c r="BI10" s="644"/>
      <c r="BJ10" s="644"/>
      <c r="BK10" s="644"/>
      <c r="BL10" s="644"/>
      <c r="BM10" s="644"/>
      <c r="BN10" s="645"/>
      <c r="BO10" s="703">
        <v>2.2000000000000002</v>
      </c>
      <c r="BP10" s="703"/>
      <c r="BQ10" s="703"/>
      <c r="BR10" s="703"/>
      <c r="BS10" s="649" t="s">
        <v>123</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42437</v>
      </c>
      <c r="CS10" s="644"/>
      <c r="CT10" s="644"/>
      <c r="CU10" s="644"/>
      <c r="CV10" s="644"/>
      <c r="CW10" s="644"/>
      <c r="CX10" s="644"/>
      <c r="CY10" s="645"/>
      <c r="CZ10" s="703">
        <v>0.1</v>
      </c>
      <c r="DA10" s="703"/>
      <c r="DB10" s="703"/>
      <c r="DC10" s="703"/>
      <c r="DD10" s="649" t="s">
        <v>131</v>
      </c>
      <c r="DE10" s="644"/>
      <c r="DF10" s="644"/>
      <c r="DG10" s="644"/>
      <c r="DH10" s="644"/>
      <c r="DI10" s="644"/>
      <c r="DJ10" s="644"/>
      <c r="DK10" s="644"/>
      <c r="DL10" s="644"/>
      <c r="DM10" s="644"/>
      <c r="DN10" s="644"/>
      <c r="DO10" s="644"/>
      <c r="DP10" s="645"/>
      <c r="DQ10" s="649">
        <v>22437</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131</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882949</v>
      </c>
      <c r="BH11" s="644"/>
      <c r="BI11" s="644"/>
      <c r="BJ11" s="644"/>
      <c r="BK11" s="644"/>
      <c r="BL11" s="644"/>
      <c r="BM11" s="644"/>
      <c r="BN11" s="645"/>
      <c r="BO11" s="703">
        <v>7.2</v>
      </c>
      <c r="BP11" s="703"/>
      <c r="BQ11" s="703"/>
      <c r="BR11" s="703"/>
      <c r="BS11" s="649">
        <v>174424</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275108</v>
      </c>
      <c r="CS11" s="644"/>
      <c r="CT11" s="644"/>
      <c r="CU11" s="644"/>
      <c r="CV11" s="644"/>
      <c r="CW11" s="644"/>
      <c r="CX11" s="644"/>
      <c r="CY11" s="645"/>
      <c r="CZ11" s="703">
        <v>0.9</v>
      </c>
      <c r="DA11" s="703"/>
      <c r="DB11" s="703"/>
      <c r="DC11" s="703"/>
      <c r="DD11" s="649">
        <v>96716</v>
      </c>
      <c r="DE11" s="644"/>
      <c r="DF11" s="644"/>
      <c r="DG11" s="644"/>
      <c r="DH11" s="644"/>
      <c r="DI11" s="644"/>
      <c r="DJ11" s="644"/>
      <c r="DK11" s="644"/>
      <c r="DL11" s="644"/>
      <c r="DM11" s="644"/>
      <c r="DN11" s="644"/>
      <c r="DO11" s="644"/>
      <c r="DP11" s="645"/>
      <c r="DQ11" s="649">
        <v>177083</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1441558</v>
      </c>
      <c r="S12" s="644"/>
      <c r="T12" s="644"/>
      <c r="U12" s="644"/>
      <c r="V12" s="644"/>
      <c r="W12" s="644"/>
      <c r="X12" s="644"/>
      <c r="Y12" s="645"/>
      <c r="Z12" s="703">
        <v>4.4000000000000004</v>
      </c>
      <c r="AA12" s="703"/>
      <c r="AB12" s="703"/>
      <c r="AC12" s="703"/>
      <c r="AD12" s="704">
        <v>1441558</v>
      </c>
      <c r="AE12" s="704"/>
      <c r="AF12" s="704"/>
      <c r="AG12" s="704"/>
      <c r="AH12" s="704"/>
      <c r="AI12" s="704"/>
      <c r="AJ12" s="704"/>
      <c r="AK12" s="704"/>
      <c r="AL12" s="646">
        <v>8.1999999999999993</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5564987</v>
      </c>
      <c r="BH12" s="644"/>
      <c r="BI12" s="644"/>
      <c r="BJ12" s="644"/>
      <c r="BK12" s="644"/>
      <c r="BL12" s="644"/>
      <c r="BM12" s="644"/>
      <c r="BN12" s="645"/>
      <c r="BO12" s="703">
        <v>45.2</v>
      </c>
      <c r="BP12" s="703"/>
      <c r="BQ12" s="703"/>
      <c r="BR12" s="703"/>
      <c r="BS12" s="649" t="s">
        <v>238</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216582</v>
      </c>
      <c r="CS12" s="644"/>
      <c r="CT12" s="644"/>
      <c r="CU12" s="644"/>
      <c r="CV12" s="644"/>
      <c r="CW12" s="644"/>
      <c r="CX12" s="644"/>
      <c r="CY12" s="645"/>
      <c r="CZ12" s="703">
        <v>0.7</v>
      </c>
      <c r="DA12" s="703"/>
      <c r="DB12" s="703"/>
      <c r="DC12" s="703"/>
      <c r="DD12" s="649">
        <v>3900</v>
      </c>
      <c r="DE12" s="644"/>
      <c r="DF12" s="644"/>
      <c r="DG12" s="644"/>
      <c r="DH12" s="644"/>
      <c r="DI12" s="644"/>
      <c r="DJ12" s="644"/>
      <c r="DK12" s="644"/>
      <c r="DL12" s="644"/>
      <c r="DM12" s="644"/>
      <c r="DN12" s="644"/>
      <c r="DO12" s="644"/>
      <c r="DP12" s="645"/>
      <c r="DQ12" s="649">
        <v>212522</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3071</v>
      </c>
      <c r="S13" s="644"/>
      <c r="T13" s="644"/>
      <c r="U13" s="644"/>
      <c r="V13" s="644"/>
      <c r="W13" s="644"/>
      <c r="X13" s="644"/>
      <c r="Y13" s="645"/>
      <c r="Z13" s="703">
        <v>0</v>
      </c>
      <c r="AA13" s="703"/>
      <c r="AB13" s="703"/>
      <c r="AC13" s="703"/>
      <c r="AD13" s="704">
        <v>3071</v>
      </c>
      <c r="AE13" s="704"/>
      <c r="AF13" s="704"/>
      <c r="AG13" s="704"/>
      <c r="AH13" s="704"/>
      <c r="AI13" s="704"/>
      <c r="AJ13" s="704"/>
      <c r="AK13" s="704"/>
      <c r="AL13" s="646">
        <v>0</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5502457</v>
      </c>
      <c r="BH13" s="644"/>
      <c r="BI13" s="644"/>
      <c r="BJ13" s="644"/>
      <c r="BK13" s="644"/>
      <c r="BL13" s="644"/>
      <c r="BM13" s="644"/>
      <c r="BN13" s="645"/>
      <c r="BO13" s="703">
        <v>44.7</v>
      </c>
      <c r="BP13" s="703"/>
      <c r="BQ13" s="703"/>
      <c r="BR13" s="703"/>
      <c r="BS13" s="649" t="s">
        <v>123</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2677499</v>
      </c>
      <c r="CS13" s="644"/>
      <c r="CT13" s="644"/>
      <c r="CU13" s="644"/>
      <c r="CV13" s="644"/>
      <c r="CW13" s="644"/>
      <c r="CX13" s="644"/>
      <c r="CY13" s="645"/>
      <c r="CZ13" s="703">
        <v>8.4</v>
      </c>
      <c r="DA13" s="703"/>
      <c r="DB13" s="703"/>
      <c r="DC13" s="703"/>
      <c r="DD13" s="649">
        <v>1086518</v>
      </c>
      <c r="DE13" s="644"/>
      <c r="DF13" s="644"/>
      <c r="DG13" s="644"/>
      <c r="DH13" s="644"/>
      <c r="DI13" s="644"/>
      <c r="DJ13" s="644"/>
      <c r="DK13" s="644"/>
      <c r="DL13" s="644"/>
      <c r="DM13" s="644"/>
      <c r="DN13" s="644"/>
      <c r="DO13" s="644"/>
      <c r="DP13" s="645"/>
      <c r="DQ13" s="649">
        <v>1760652</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131</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131</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194659</v>
      </c>
      <c r="BH14" s="644"/>
      <c r="BI14" s="644"/>
      <c r="BJ14" s="644"/>
      <c r="BK14" s="644"/>
      <c r="BL14" s="644"/>
      <c r="BM14" s="644"/>
      <c r="BN14" s="645"/>
      <c r="BO14" s="703">
        <v>1.6</v>
      </c>
      <c r="BP14" s="703"/>
      <c r="BQ14" s="703"/>
      <c r="BR14" s="703"/>
      <c r="BS14" s="649" t="s">
        <v>131</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909827</v>
      </c>
      <c r="CS14" s="644"/>
      <c r="CT14" s="644"/>
      <c r="CU14" s="644"/>
      <c r="CV14" s="644"/>
      <c r="CW14" s="644"/>
      <c r="CX14" s="644"/>
      <c r="CY14" s="645"/>
      <c r="CZ14" s="703">
        <v>2.8</v>
      </c>
      <c r="DA14" s="703"/>
      <c r="DB14" s="703"/>
      <c r="DC14" s="703"/>
      <c r="DD14" s="649">
        <v>34698</v>
      </c>
      <c r="DE14" s="644"/>
      <c r="DF14" s="644"/>
      <c r="DG14" s="644"/>
      <c r="DH14" s="644"/>
      <c r="DI14" s="644"/>
      <c r="DJ14" s="644"/>
      <c r="DK14" s="644"/>
      <c r="DL14" s="644"/>
      <c r="DM14" s="644"/>
      <c r="DN14" s="644"/>
      <c r="DO14" s="644"/>
      <c r="DP14" s="645"/>
      <c r="DQ14" s="649">
        <v>871900</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57982</v>
      </c>
      <c r="S15" s="644"/>
      <c r="T15" s="644"/>
      <c r="U15" s="644"/>
      <c r="V15" s="644"/>
      <c r="W15" s="644"/>
      <c r="X15" s="644"/>
      <c r="Y15" s="645"/>
      <c r="Z15" s="703">
        <v>0.2</v>
      </c>
      <c r="AA15" s="703"/>
      <c r="AB15" s="703"/>
      <c r="AC15" s="703"/>
      <c r="AD15" s="704">
        <v>57982</v>
      </c>
      <c r="AE15" s="704"/>
      <c r="AF15" s="704"/>
      <c r="AG15" s="704"/>
      <c r="AH15" s="704"/>
      <c r="AI15" s="704"/>
      <c r="AJ15" s="704"/>
      <c r="AK15" s="704"/>
      <c r="AL15" s="646">
        <v>0.3</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609038</v>
      </c>
      <c r="BH15" s="644"/>
      <c r="BI15" s="644"/>
      <c r="BJ15" s="644"/>
      <c r="BK15" s="644"/>
      <c r="BL15" s="644"/>
      <c r="BM15" s="644"/>
      <c r="BN15" s="645"/>
      <c r="BO15" s="703">
        <v>4.9000000000000004</v>
      </c>
      <c r="BP15" s="703"/>
      <c r="BQ15" s="703"/>
      <c r="BR15" s="703"/>
      <c r="BS15" s="649" t="s">
        <v>238</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2587210</v>
      </c>
      <c r="CS15" s="644"/>
      <c r="CT15" s="644"/>
      <c r="CU15" s="644"/>
      <c r="CV15" s="644"/>
      <c r="CW15" s="644"/>
      <c r="CX15" s="644"/>
      <c r="CY15" s="645"/>
      <c r="CZ15" s="703">
        <v>8.1</v>
      </c>
      <c r="DA15" s="703"/>
      <c r="DB15" s="703"/>
      <c r="DC15" s="703"/>
      <c r="DD15" s="649">
        <v>377582</v>
      </c>
      <c r="DE15" s="644"/>
      <c r="DF15" s="644"/>
      <c r="DG15" s="644"/>
      <c r="DH15" s="644"/>
      <c r="DI15" s="644"/>
      <c r="DJ15" s="644"/>
      <c r="DK15" s="644"/>
      <c r="DL15" s="644"/>
      <c r="DM15" s="644"/>
      <c r="DN15" s="644"/>
      <c r="DO15" s="644"/>
      <c r="DP15" s="645"/>
      <c r="DQ15" s="649">
        <v>2282708</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238</v>
      </c>
      <c r="S16" s="644"/>
      <c r="T16" s="644"/>
      <c r="U16" s="644"/>
      <c r="V16" s="644"/>
      <c r="W16" s="644"/>
      <c r="X16" s="644"/>
      <c r="Y16" s="645"/>
      <c r="Z16" s="703" t="s">
        <v>123</v>
      </c>
      <c r="AA16" s="703"/>
      <c r="AB16" s="703"/>
      <c r="AC16" s="703"/>
      <c r="AD16" s="704" t="s">
        <v>238</v>
      </c>
      <c r="AE16" s="704"/>
      <c r="AF16" s="704"/>
      <c r="AG16" s="704"/>
      <c r="AH16" s="704"/>
      <c r="AI16" s="704"/>
      <c r="AJ16" s="704"/>
      <c r="AK16" s="704"/>
      <c r="AL16" s="646" t="s">
        <v>131</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131</v>
      </c>
      <c r="BP16" s="703"/>
      <c r="BQ16" s="703"/>
      <c r="BR16" s="703"/>
      <c r="BS16" s="649" t="s">
        <v>123</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12998</v>
      </c>
      <c r="CS16" s="644"/>
      <c r="CT16" s="644"/>
      <c r="CU16" s="644"/>
      <c r="CV16" s="644"/>
      <c r="CW16" s="644"/>
      <c r="CX16" s="644"/>
      <c r="CY16" s="645"/>
      <c r="CZ16" s="703">
        <v>0</v>
      </c>
      <c r="DA16" s="703"/>
      <c r="DB16" s="703"/>
      <c r="DC16" s="703"/>
      <c r="DD16" s="649" t="s">
        <v>123</v>
      </c>
      <c r="DE16" s="644"/>
      <c r="DF16" s="644"/>
      <c r="DG16" s="644"/>
      <c r="DH16" s="644"/>
      <c r="DI16" s="644"/>
      <c r="DJ16" s="644"/>
      <c r="DK16" s="644"/>
      <c r="DL16" s="644"/>
      <c r="DM16" s="644"/>
      <c r="DN16" s="644"/>
      <c r="DO16" s="644"/>
      <c r="DP16" s="645"/>
      <c r="DQ16" s="649">
        <v>10549</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54198</v>
      </c>
      <c r="S17" s="644"/>
      <c r="T17" s="644"/>
      <c r="U17" s="644"/>
      <c r="V17" s="644"/>
      <c r="W17" s="644"/>
      <c r="X17" s="644"/>
      <c r="Y17" s="645"/>
      <c r="Z17" s="703">
        <v>0.2</v>
      </c>
      <c r="AA17" s="703"/>
      <c r="AB17" s="703"/>
      <c r="AC17" s="703"/>
      <c r="AD17" s="704">
        <v>54198</v>
      </c>
      <c r="AE17" s="704"/>
      <c r="AF17" s="704"/>
      <c r="AG17" s="704"/>
      <c r="AH17" s="704"/>
      <c r="AI17" s="704"/>
      <c r="AJ17" s="704"/>
      <c r="AK17" s="704"/>
      <c r="AL17" s="646">
        <v>0.3</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238</v>
      </c>
      <c r="BH17" s="644"/>
      <c r="BI17" s="644"/>
      <c r="BJ17" s="644"/>
      <c r="BK17" s="644"/>
      <c r="BL17" s="644"/>
      <c r="BM17" s="644"/>
      <c r="BN17" s="645"/>
      <c r="BO17" s="703" t="s">
        <v>131</v>
      </c>
      <c r="BP17" s="703"/>
      <c r="BQ17" s="703"/>
      <c r="BR17" s="703"/>
      <c r="BS17" s="649" t="s">
        <v>123</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4536725</v>
      </c>
      <c r="CS17" s="644"/>
      <c r="CT17" s="644"/>
      <c r="CU17" s="644"/>
      <c r="CV17" s="644"/>
      <c r="CW17" s="644"/>
      <c r="CX17" s="644"/>
      <c r="CY17" s="645"/>
      <c r="CZ17" s="703">
        <v>14.2</v>
      </c>
      <c r="DA17" s="703"/>
      <c r="DB17" s="703"/>
      <c r="DC17" s="703"/>
      <c r="DD17" s="649" t="s">
        <v>123</v>
      </c>
      <c r="DE17" s="644"/>
      <c r="DF17" s="644"/>
      <c r="DG17" s="644"/>
      <c r="DH17" s="644"/>
      <c r="DI17" s="644"/>
      <c r="DJ17" s="644"/>
      <c r="DK17" s="644"/>
      <c r="DL17" s="644"/>
      <c r="DM17" s="644"/>
      <c r="DN17" s="644"/>
      <c r="DO17" s="644"/>
      <c r="DP17" s="645"/>
      <c r="DQ17" s="649">
        <v>4515614</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4612464</v>
      </c>
      <c r="S18" s="644"/>
      <c r="T18" s="644"/>
      <c r="U18" s="644"/>
      <c r="V18" s="644"/>
      <c r="W18" s="644"/>
      <c r="X18" s="644"/>
      <c r="Y18" s="645"/>
      <c r="Z18" s="703">
        <v>14.2</v>
      </c>
      <c r="AA18" s="703"/>
      <c r="AB18" s="703"/>
      <c r="AC18" s="703"/>
      <c r="AD18" s="704">
        <v>3993184</v>
      </c>
      <c r="AE18" s="704"/>
      <c r="AF18" s="704"/>
      <c r="AG18" s="704"/>
      <c r="AH18" s="704"/>
      <c r="AI18" s="704"/>
      <c r="AJ18" s="704"/>
      <c r="AK18" s="704"/>
      <c r="AL18" s="646">
        <v>22.7</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131</v>
      </c>
      <c r="BH18" s="644"/>
      <c r="BI18" s="644"/>
      <c r="BJ18" s="644"/>
      <c r="BK18" s="644"/>
      <c r="BL18" s="644"/>
      <c r="BM18" s="644"/>
      <c r="BN18" s="645"/>
      <c r="BO18" s="703" t="s">
        <v>238</v>
      </c>
      <c r="BP18" s="703"/>
      <c r="BQ18" s="703"/>
      <c r="BR18" s="703"/>
      <c r="BS18" s="649" t="s">
        <v>131</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238</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3993184</v>
      </c>
      <c r="S19" s="644"/>
      <c r="T19" s="644"/>
      <c r="U19" s="644"/>
      <c r="V19" s="644"/>
      <c r="W19" s="644"/>
      <c r="X19" s="644"/>
      <c r="Y19" s="645"/>
      <c r="Z19" s="703">
        <v>12.3</v>
      </c>
      <c r="AA19" s="703"/>
      <c r="AB19" s="703"/>
      <c r="AC19" s="703"/>
      <c r="AD19" s="704">
        <v>3993184</v>
      </c>
      <c r="AE19" s="704"/>
      <c r="AF19" s="704"/>
      <c r="AG19" s="704"/>
      <c r="AH19" s="704"/>
      <c r="AI19" s="704"/>
      <c r="AJ19" s="704"/>
      <c r="AK19" s="704"/>
      <c r="AL19" s="646">
        <v>22.7</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770833</v>
      </c>
      <c r="BH19" s="644"/>
      <c r="BI19" s="644"/>
      <c r="BJ19" s="644"/>
      <c r="BK19" s="644"/>
      <c r="BL19" s="644"/>
      <c r="BM19" s="644"/>
      <c r="BN19" s="645"/>
      <c r="BO19" s="703">
        <v>6.3</v>
      </c>
      <c r="BP19" s="703"/>
      <c r="BQ19" s="703"/>
      <c r="BR19" s="703"/>
      <c r="BS19" s="649" t="s">
        <v>123</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619280</v>
      </c>
      <c r="S20" s="644"/>
      <c r="T20" s="644"/>
      <c r="U20" s="644"/>
      <c r="V20" s="644"/>
      <c r="W20" s="644"/>
      <c r="X20" s="644"/>
      <c r="Y20" s="645"/>
      <c r="Z20" s="703">
        <v>1.9</v>
      </c>
      <c r="AA20" s="703"/>
      <c r="AB20" s="703"/>
      <c r="AC20" s="703"/>
      <c r="AD20" s="704" t="s">
        <v>123</v>
      </c>
      <c r="AE20" s="704"/>
      <c r="AF20" s="704"/>
      <c r="AG20" s="704"/>
      <c r="AH20" s="704"/>
      <c r="AI20" s="704"/>
      <c r="AJ20" s="704"/>
      <c r="AK20" s="704"/>
      <c r="AL20" s="646" t="s">
        <v>238</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770833</v>
      </c>
      <c r="BH20" s="644"/>
      <c r="BI20" s="644"/>
      <c r="BJ20" s="644"/>
      <c r="BK20" s="644"/>
      <c r="BL20" s="644"/>
      <c r="BM20" s="644"/>
      <c r="BN20" s="645"/>
      <c r="BO20" s="703">
        <v>6.3</v>
      </c>
      <c r="BP20" s="703"/>
      <c r="BQ20" s="703"/>
      <c r="BR20" s="703"/>
      <c r="BS20" s="649" t="s">
        <v>238</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32058357</v>
      </c>
      <c r="CS20" s="644"/>
      <c r="CT20" s="644"/>
      <c r="CU20" s="644"/>
      <c r="CV20" s="644"/>
      <c r="CW20" s="644"/>
      <c r="CX20" s="644"/>
      <c r="CY20" s="645"/>
      <c r="CZ20" s="703">
        <v>100</v>
      </c>
      <c r="DA20" s="703"/>
      <c r="DB20" s="703"/>
      <c r="DC20" s="703"/>
      <c r="DD20" s="649">
        <v>3985160</v>
      </c>
      <c r="DE20" s="644"/>
      <c r="DF20" s="644"/>
      <c r="DG20" s="644"/>
      <c r="DH20" s="644"/>
      <c r="DI20" s="644"/>
      <c r="DJ20" s="644"/>
      <c r="DK20" s="644"/>
      <c r="DL20" s="644"/>
      <c r="DM20" s="644"/>
      <c r="DN20" s="644"/>
      <c r="DO20" s="644"/>
      <c r="DP20" s="645"/>
      <c r="DQ20" s="649">
        <v>21242455</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123</v>
      </c>
      <c r="AE21" s="704"/>
      <c r="AF21" s="704"/>
      <c r="AG21" s="704"/>
      <c r="AH21" s="704"/>
      <c r="AI21" s="704"/>
      <c r="AJ21" s="704"/>
      <c r="AK21" s="704"/>
      <c r="AL21" s="646" t="s">
        <v>123</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532</v>
      </c>
      <c r="BH21" s="644"/>
      <c r="BI21" s="644"/>
      <c r="BJ21" s="644"/>
      <c r="BK21" s="644"/>
      <c r="BL21" s="644"/>
      <c r="BM21" s="644"/>
      <c r="BN21" s="645"/>
      <c r="BO21" s="703">
        <v>0</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18879916</v>
      </c>
      <c r="S22" s="644"/>
      <c r="T22" s="644"/>
      <c r="U22" s="644"/>
      <c r="V22" s="644"/>
      <c r="W22" s="644"/>
      <c r="X22" s="644"/>
      <c r="Y22" s="645"/>
      <c r="Z22" s="703">
        <v>58</v>
      </c>
      <c r="AA22" s="703"/>
      <c r="AB22" s="703"/>
      <c r="AC22" s="703"/>
      <c r="AD22" s="704">
        <v>17490335</v>
      </c>
      <c r="AE22" s="704"/>
      <c r="AF22" s="704"/>
      <c r="AG22" s="704"/>
      <c r="AH22" s="704"/>
      <c r="AI22" s="704"/>
      <c r="AJ22" s="704"/>
      <c r="AK22" s="704"/>
      <c r="AL22" s="646">
        <v>99.5</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11312</v>
      </c>
      <c r="S23" s="644"/>
      <c r="T23" s="644"/>
      <c r="U23" s="644"/>
      <c r="V23" s="644"/>
      <c r="W23" s="644"/>
      <c r="X23" s="644"/>
      <c r="Y23" s="645"/>
      <c r="Z23" s="703">
        <v>0</v>
      </c>
      <c r="AA23" s="703"/>
      <c r="AB23" s="703"/>
      <c r="AC23" s="703"/>
      <c r="AD23" s="704">
        <v>11312</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770301</v>
      </c>
      <c r="BH23" s="644"/>
      <c r="BI23" s="644"/>
      <c r="BJ23" s="644"/>
      <c r="BK23" s="644"/>
      <c r="BL23" s="644"/>
      <c r="BM23" s="644"/>
      <c r="BN23" s="645"/>
      <c r="BO23" s="703">
        <v>6.3</v>
      </c>
      <c r="BP23" s="703"/>
      <c r="BQ23" s="703"/>
      <c r="BR23" s="703"/>
      <c r="BS23" s="649" t="s">
        <v>123</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285611</v>
      </c>
      <c r="S24" s="644"/>
      <c r="T24" s="644"/>
      <c r="U24" s="644"/>
      <c r="V24" s="644"/>
      <c r="W24" s="644"/>
      <c r="X24" s="644"/>
      <c r="Y24" s="645"/>
      <c r="Z24" s="703">
        <v>0.9</v>
      </c>
      <c r="AA24" s="703"/>
      <c r="AB24" s="703"/>
      <c r="AC24" s="703"/>
      <c r="AD24" s="704" t="s">
        <v>123</v>
      </c>
      <c r="AE24" s="704"/>
      <c r="AF24" s="704"/>
      <c r="AG24" s="704"/>
      <c r="AH24" s="704"/>
      <c r="AI24" s="704"/>
      <c r="AJ24" s="704"/>
      <c r="AK24" s="704"/>
      <c r="AL24" s="646" t="s">
        <v>123</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238</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17184419</v>
      </c>
      <c r="CS24" s="707"/>
      <c r="CT24" s="707"/>
      <c r="CU24" s="707"/>
      <c r="CV24" s="707"/>
      <c r="CW24" s="707"/>
      <c r="CX24" s="707"/>
      <c r="CY24" s="753"/>
      <c r="CZ24" s="754">
        <v>53.6</v>
      </c>
      <c r="DA24" s="723"/>
      <c r="DB24" s="723"/>
      <c r="DC24" s="757"/>
      <c r="DD24" s="752">
        <v>11248883</v>
      </c>
      <c r="DE24" s="707"/>
      <c r="DF24" s="707"/>
      <c r="DG24" s="707"/>
      <c r="DH24" s="707"/>
      <c r="DI24" s="707"/>
      <c r="DJ24" s="707"/>
      <c r="DK24" s="753"/>
      <c r="DL24" s="752">
        <v>11139767</v>
      </c>
      <c r="DM24" s="707"/>
      <c r="DN24" s="707"/>
      <c r="DO24" s="707"/>
      <c r="DP24" s="707"/>
      <c r="DQ24" s="707"/>
      <c r="DR24" s="707"/>
      <c r="DS24" s="707"/>
      <c r="DT24" s="707"/>
      <c r="DU24" s="707"/>
      <c r="DV24" s="753"/>
      <c r="DW24" s="754">
        <v>59</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352135</v>
      </c>
      <c r="S25" s="644"/>
      <c r="T25" s="644"/>
      <c r="U25" s="644"/>
      <c r="V25" s="644"/>
      <c r="W25" s="644"/>
      <c r="X25" s="644"/>
      <c r="Y25" s="645"/>
      <c r="Z25" s="703">
        <v>1.1000000000000001</v>
      </c>
      <c r="AA25" s="703"/>
      <c r="AB25" s="703"/>
      <c r="AC25" s="703"/>
      <c r="AD25" s="704">
        <v>32489</v>
      </c>
      <c r="AE25" s="704"/>
      <c r="AF25" s="704"/>
      <c r="AG25" s="704"/>
      <c r="AH25" s="704"/>
      <c r="AI25" s="704"/>
      <c r="AJ25" s="704"/>
      <c r="AK25" s="704"/>
      <c r="AL25" s="646">
        <v>0.2</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238</v>
      </c>
      <c r="BH25" s="644"/>
      <c r="BI25" s="644"/>
      <c r="BJ25" s="644"/>
      <c r="BK25" s="644"/>
      <c r="BL25" s="644"/>
      <c r="BM25" s="644"/>
      <c r="BN25" s="645"/>
      <c r="BO25" s="703" t="s">
        <v>238</v>
      </c>
      <c r="BP25" s="703"/>
      <c r="BQ25" s="703"/>
      <c r="BR25" s="703"/>
      <c r="BS25" s="649" t="s">
        <v>123</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4597947</v>
      </c>
      <c r="CS25" s="642"/>
      <c r="CT25" s="642"/>
      <c r="CU25" s="642"/>
      <c r="CV25" s="642"/>
      <c r="CW25" s="642"/>
      <c r="CX25" s="642"/>
      <c r="CY25" s="643"/>
      <c r="CZ25" s="646">
        <v>14.3</v>
      </c>
      <c r="DA25" s="675"/>
      <c r="DB25" s="675"/>
      <c r="DC25" s="676"/>
      <c r="DD25" s="649">
        <v>4335205</v>
      </c>
      <c r="DE25" s="642"/>
      <c r="DF25" s="642"/>
      <c r="DG25" s="642"/>
      <c r="DH25" s="642"/>
      <c r="DI25" s="642"/>
      <c r="DJ25" s="642"/>
      <c r="DK25" s="643"/>
      <c r="DL25" s="649">
        <v>4228677</v>
      </c>
      <c r="DM25" s="642"/>
      <c r="DN25" s="642"/>
      <c r="DO25" s="642"/>
      <c r="DP25" s="642"/>
      <c r="DQ25" s="642"/>
      <c r="DR25" s="642"/>
      <c r="DS25" s="642"/>
      <c r="DT25" s="642"/>
      <c r="DU25" s="642"/>
      <c r="DV25" s="643"/>
      <c r="DW25" s="646">
        <v>22.4</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295099</v>
      </c>
      <c r="S26" s="644"/>
      <c r="T26" s="644"/>
      <c r="U26" s="644"/>
      <c r="V26" s="644"/>
      <c r="W26" s="644"/>
      <c r="X26" s="644"/>
      <c r="Y26" s="645"/>
      <c r="Z26" s="703">
        <v>0.9</v>
      </c>
      <c r="AA26" s="703"/>
      <c r="AB26" s="703"/>
      <c r="AC26" s="703"/>
      <c r="AD26" s="704" t="s">
        <v>238</v>
      </c>
      <c r="AE26" s="704"/>
      <c r="AF26" s="704"/>
      <c r="AG26" s="704"/>
      <c r="AH26" s="704"/>
      <c r="AI26" s="704"/>
      <c r="AJ26" s="704"/>
      <c r="AK26" s="704"/>
      <c r="AL26" s="646" t="s">
        <v>123</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3183423</v>
      </c>
      <c r="CS26" s="644"/>
      <c r="CT26" s="644"/>
      <c r="CU26" s="644"/>
      <c r="CV26" s="644"/>
      <c r="CW26" s="644"/>
      <c r="CX26" s="644"/>
      <c r="CY26" s="645"/>
      <c r="CZ26" s="646">
        <v>9.9</v>
      </c>
      <c r="DA26" s="675"/>
      <c r="DB26" s="675"/>
      <c r="DC26" s="676"/>
      <c r="DD26" s="649">
        <v>2987438</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5149124</v>
      </c>
      <c r="S27" s="644"/>
      <c r="T27" s="644"/>
      <c r="U27" s="644"/>
      <c r="V27" s="644"/>
      <c r="W27" s="644"/>
      <c r="X27" s="644"/>
      <c r="Y27" s="645"/>
      <c r="Z27" s="703">
        <v>15.8</v>
      </c>
      <c r="AA27" s="703"/>
      <c r="AB27" s="703"/>
      <c r="AC27" s="703"/>
      <c r="AD27" s="704" t="s">
        <v>238</v>
      </c>
      <c r="AE27" s="704"/>
      <c r="AF27" s="704"/>
      <c r="AG27" s="704"/>
      <c r="AH27" s="704"/>
      <c r="AI27" s="704"/>
      <c r="AJ27" s="704"/>
      <c r="AK27" s="704"/>
      <c r="AL27" s="646" t="s">
        <v>238</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12310761</v>
      </c>
      <c r="BH27" s="644"/>
      <c r="BI27" s="644"/>
      <c r="BJ27" s="644"/>
      <c r="BK27" s="644"/>
      <c r="BL27" s="644"/>
      <c r="BM27" s="644"/>
      <c r="BN27" s="645"/>
      <c r="BO27" s="703">
        <v>100</v>
      </c>
      <c r="BP27" s="703"/>
      <c r="BQ27" s="703"/>
      <c r="BR27" s="703"/>
      <c r="BS27" s="649">
        <v>174424</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8049747</v>
      </c>
      <c r="CS27" s="642"/>
      <c r="CT27" s="642"/>
      <c r="CU27" s="642"/>
      <c r="CV27" s="642"/>
      <c r="CW27" s="642"/>
      <c r="CX27" s="642"/>
      <c r="CY27" s="643"/>
      <c r="CZ27" s="646">
        <v>25.1</v>
      </c>
      <c r="DA27" s="675"/>
      <c r="DB27" s="675"/>
      <c r="DC27" s="676"/>
      <c r="DD27" s="649">
        <v>2398064</v>
      </c>
      <c r="DE27" s="642"/>
      <c r="DF27" s="642"/>
      <c r="DG27" s="642"/>
      <c r="DH27" s="642"/>
      <c r="DI27" s="642"/>
      <c r="DJ27" s="642"/>
      <c r="DK27" s="643"/>
      <c r="DL27" s="649">
        <v>2397864</v>
      </c>
      <c r="DM27" s="642"/>
      <c r="DN27" s="642"/>
      <c r="DO27" s="642"/>
      <c r="DP27" s="642"/>
      <c r="DQ27" s="642"/>
      <c r="DR27" s="642"/>
      <c r="DS27" s="642"/>
      <c r="DT27" s="642"/>
      <c r="DU27" s="642"/>
      <c r="DV27" s="643"/>
      <c r="DW27" s="646">
        <v>12.7</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131</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238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4536725</v>
      </c>
      <c r="CS28" s="644"/>
      <c r="CT28" s="644"/>
      <c r="CU28" s="644"/>
      <c r="CV28" s="644"/>
      <c r="CW28" s="644"/>
      <c r="CX28" s="644"/>
      <c r="CY28" s="645"/>
      <c r="CZ28" s="646">
        <v>14.2</v>
      </c>
      <c r="DA28" s="675"/>
      <c r="DB28" s="675"/>
      <c r="DC28" s="676"/>
      <c r="DD28" s="649">
        <v>4515614</v>
      </c>
      <c r="DE28" s="644"/>
      <c r="DF28" s="644"/>
      <c r="DG28" s="644"/>
      <c r="DH28" s="644"/>
      <c r="DI28" s="644"/>
      <c r="DJ28" s="644"/>
      <c r="DK28" s="645"/>
      <c r="DL28" s="649">
        <v>4513226</v>
      </c>
      <c r="DM28" s="644"/>
      <c r="DN28" s="644"/>
      <c r="DO28" s="644"/>
      <c r="DP28" s="644"/>
      <c r="DQ28" s="644"/>
      <c r="DR28" s="644"/>
      <c r="DS28" s="644"/>
      <c r="DT28" s="644"/>
      <c r="DU28" s="644"/>
      <c r="DV28" s="645"/>
      <c r="DW28" s="646">
        <v>23.9</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1955692</v>
      </c>
      <c r="S29" s="644"/>
      <c r="T29" s="644"/>
      <c r="U29" s="644"/>
      <c r="V29" s="644"/>
      <c r="W29" s="644"/>
      <c r="X29" s="644"/>
      <c r="Y29" s="645"/>
      <c r="Z29" s="703">
        <v>6</v>
      </c>
      <c r="AA29" s="703"/>
      <c r="AB29" s="703"/>
      <c r="AC29" s="703"/>
      <c r="AD29" s="704" t="s">
        <v>131</v>
      </c>
      <c r="AE29" s="704"/>
      <c r="AF29" s="704"/>
      <c r="AG29" s="704"/>
      <c r="AH29" s="704"/>
      <c r="AI29" s="704"/>
      <c r="AJ29" s="704"/>
      <c r="AK29" s="704"/>
      <c r="AL29" s="646" t="s">
        <v>131</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64</v>
      </c>
      <c r="CG29" s="682"/>
      <c r="CH29" s="682"/>
      <c r="CI29" s="682"/>
      <c r="CJ29" s="682"/>
      <c r="CK29" s="682"/>
      <c r="CL29" s="682"/>
      <c r="CM29" s="682"/>
      <c r="CN29" s="682"/>
      <c r="CO29" s="682"/>
      <c r="CP29" s="682"/>
      <c r="CQ29" s="683"/>
      <c r="CR29" s="641">
        <v>4535684</v>
      </c>
      <c r="CS29" s="642"/>
      <c r="CT29" s="642"/>
      <c r="CU29" s="642"/>
      <c r="CV29" s="642"/>
      <c r="CW29" s="642"/>
      <c r="CX29" s="642"/>
      <c r="CY29" s="643"/>
      <c r="CZ29" s="646">
        <v>14.1</v>
      </c>
      <c r="DA29" s="675"/>
      <c r="DB29" s="675"/>
      <c r="DC29" s="676"/>
      <c r="DD29" s="649">
        <v>4514573</v>
      </c>
      <c r="DE29" s="642"/>
      <c r="DF29" s="642"/>
      <c r="DG29" s="642"/>
      <c r="DH29" s="642"/>
      <c r="DI29" s="642"/>
      <c r="DJ29" s="642"/>
      <c r="DK29" s="643"/>
      <c r="DL29" s="649">
        <v>4512185</v>
      </c>
      <c r="DM29" s="642"/>
      <c r="DN29" s="642"/>
      <c r="DO29" s="642"/>
      <c r="DP29" s="642"/>
      <c r="DQ29" s="642"/>
      <c r="DR29" s="642"/>
      <c r="DS29" s="642"/>
      <c r="DT29" s="642"/>
      <c r="DU29" s="642"/>
      <c r="DV29" s="643"/>
      <c r="DW29" s="646">
        <v>23.9</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136880</v>
      </c>
      <c r="S30" s="644"/>
      <c r="T30" s="644"/>
      <c r="U30" s="644"/>
      <c r="V30" s="644"/>
      <c r="W30" s="644"/>
      <c r="X30" s="644"/>
      <c r="Y30" s="645"/>
      <c r="Z30" s="703">
        <v>0.4</v>
      </c>
      <c r="AA30" s="703"/>
      <c r="AB30" s="703"/>
      <c r="AC30" s="703"/>
      <c r="AD30" s="704">
        <v>43291</v>
      </c>
      <c r="AE30" s="704"/>
      <c r="AF30" s="704"/>
      <c r="AG30" s="704"/>
      <c r="AH30" s="704"/>
      <c r="AI30" s="704"/>
      <c r="AJ30" s="704"/>
      <c r="AK30" s="704"/>
      <c r="AL30" s="646">
        <v>0.2</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98.8</v>
      </c>
      <c r="BH30" s="722"/>
      <c r="BI30" s="722"/>
      <c r="BJ30" s="722"/>
      <c r="BK30" s="722"/>
      <c r="BL30" s="722"/>
      <c r="BM30" s="723">
        <v>95.9</v>
      </c>
      <c r="BN30" s="722"/>
      <c r="BO30" s="722"/>
      <c r="BP30" s="722"/>
      <c r="BQ30" s="724"/>
      <c r="BR30" s="721">
        <v>98.7</v>
      </c>
      <c r="BS30" s="722"/>
      <c r="BT30" s="722"/>
      <c r="BU30" s="722"/>
      <c r="BV30" s="722"/>
      <c r="BW30" s="722"/>
      <c r="BX30" s="723">
        <v>94.2</v>
      </c>
      <c r="BY30" s="722"/>
      <c r="BZ30" s="722"/>
      <c r="CA30" s="722"/>
      <c r="CB30" s="724"/>
      <c r="CD30" s="727"/>
      <c r="CE30" s="728"/>
      <c r="CF30" s="685" t="s">
        <v>304</v>
      </c>
      <c r="CG30" s="682"/>
      <c r="CH30" s="682"/>
      <c r="CI30" s="682"/>
      <c r="CJ30" s="682"/>
      <c r="CK30" s="682"/>
      <c r="CL30" s="682"/>
      <c r="CM30" s="682"/>
      <c r="CN30" s="682"/>
      <c r="CO30" s="682"/>
      <c r="CP30" s="682"/>
      <c r="CQ30" s="683"/>
      <c r="CR30" s="641">
        <v>4207963</v>
      </c>
      <c r="CS30" s="644"/>
      <c r="CT30" s="644"/>
      <c r="CU30" s="644"/>
      <c r="CV30" s="644"/>
      <c r="CW30" s="644"/>
      <c r="CX30" s="644"/>
      <c r="CY30" s="645"/>
      <c r="CZ30" s="646">
        <v>13.1</v>
      </c>
      <c r="DA30" s="675"/>
      <c r="DB30" s="675"/>
      <c r="DC30" s="676"/>
      <c r="DD30" s="649">
        <v>4186852</v>
      </c>
      <c r="DE30" s="644"/>
      <c r="DF30" s="644"/>
      <c r="DG30" s="644"/>
      <c r="DH30" s="644"/>
      <c r="DI30" s="644"/>
      <c r="DJ30" s="644"/>
      <c r="DK30" s="645"/>
      <c r="DL30" s="649">
        <v>4184464</v>
      </c>
      <c r="DM30" s="644"/>
      <c r="DN30" s="644"/>
      <c r="DO30" s="644"/>
      <c r="DP30" s="644"/>
      <c r="DQ30" s="644"/>
      <c r="DR30" s="644"/>
      <c r="DS30" s="644"/>
      <c r="DT30" s="644"/>
      <c r="DU30" s="644"/>
      <c r="DV30" s="645"/>
      <c r="DW30" s="646">
        <v>22.2</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40036</v>
      </c>
      <c r="S31" s="644"/>
      <c r="T31" s="644"/>
      <c r="U31" s="644"/>
      <c r="V31" s="644"/>
      <c r="W31" s="644"/>
      <c r="X31" s="644"/>
      <c r="Y31" s="645"/>
      <c r="Z31" s="703">
        <v>0.1</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99.1</v>
      </c>
      <c r="BH31" s="642"/>
      <c r="BI31" s="642"/>
      <c r="BJ31" s="642"/>
      <c r="BK31" s="642"/>
      <c r="BL31" s="642"/>
      <c r="BM31" s="647">
        <v>96.5</v>
      </c>
      <c r="BN31" s="720"/>
      <c r="BO31" s="720"/>
      <c r="BP31" s="720"/>
      <c r="BQ31" s="681"/>
      <c r="BR31" s="719">
        <v>98.7</v>
      </c>
      <c r="BS31" s="642"/>
      <c r="BT31" s="642"/>
      <c r="BU31" s="642"/>
      <c r="BV31" s="642"/>
      <c r="BW31" s="642"/>
      <c r="BX31" s="647">
        <v>95.8</v>
      </c>
      <c r="BY31" s="720"/>
      <c r="BZ31" s="720"/>
      <c r="CA31" s="720"/>
      <c r="CB31" s="681"/>
      <c r="CD31" s="727"/>
      <c r="CE31" s="728"/>
      <c r="CF31" s="685" t="s">
        <v>308</v>
      </c>
      <c r="CG31" s="682"/>
      <c r="CH31" s="682"/>
      <c r="CI31" s="682"/>
      <c r="CJ31" s="682"/>
      <c r="CK31" s="682"/>
      <c r="CL31" s="682"/>
      <c r="CM31" s="682"/>
      <c r="CN31" s="682"/>
      <c r="CO31" s="682"/>
      <c r="CP31" s="682"/>
      <c r="CQ31" s="683"/>
      <c r="CR31" s="641">
        <v>327721</v>
      </c>
      <c r="CS31" s="642"/>
      <c r="CT31" s="642"/>
      <c r="CU31" s="642"/>
      <c r="CV31" s="642"/>
      <c r="CW31" s="642"/>
      <c r="CX31" s="642"/>
      <c r="CY31" s="643"/>
      <c r="CZ31" s="646">
        <v>1</v>
      </c>
      <c r="DA31" s="675"/>
      <c r="DB31" s="675"/>
      <c r="DC31" s="676"/>
      <c r="DD31" s="649">
        <v>327721</v>
      </c>
      <c r="DE31" s="642"/>
      <c r="DF31" s="642"/>
      <c r="DG31" s="642"/>
      <c r="DH31" s="642"/>
      <c r="DI31" s="642"/>
      <c r="DJ31" s="642"/>
      <c r="DK31" s="643"/>
      <c r="DL31" s="649">
        <v>327721</v>
      </c>
      <c r="DM31" s="642"/>
      <c r="DN31" s="642"/>
      <c r="DO31" s="642"/>
      <c r="DP31" s="642"/>
      <c r="DQ31" s="642"/>
      <c r="DR31" s="642"/>
      <c r="DS31" s="642"/>
      <c r="DT31" s="642"/>
      <c r="DU31" s="642"/>
      <c r="DV31" s="643"/>
      <c r="DW31" s="646">
        <v>1.7</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688340</v>
      </c>
      <c r="S32" s="644"/>
      <c r="T32" s="644"/>
      <c r="U32" s="644"/>
      <c r="V32" s="644"/>
      <c r="W32" s="644"/>
      <c r="X32" s="644"/>
      <c r="Y32" s="645"/>
      <c r="Z32" s="703">
        <v>2.1</v>
      </c>
      <c r="AA32" s="703"/>
      <c r="AB32" s="703"/>
      <c r="AC32" s="703"/>
      <c r="AD32" s="704" t="s">
        <v>123</v>
      </c>
      <c r="AE32" s="704"/>
      <c r="AF32" s="704"/>
      <c r="AG32" s="704"/>
      <c r="AH32" s="704"/>
      <c r="AI32" s="704"/>
      <c r="AJ32" s="704"/>
      <c r="AK32" s="704"/>
      <c r="AL32" s="646" t="s">
        <v>238</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98.5</v>
      </c>
      <c r="BH32" s="657"/>
      <c r="BI32" s="657"/>
      <c r="BJ32" s="657"/>
      <c r="BK32" s="657"/>
      <c r="BL32" s="657"/>
      <c r="BM32" s="701">
        <v>95.1</v>
      </c>
      <c r="BN32" s="657"/>
      <c r="BO32" s="657"/>
      <c r="BP32" s="657"/>
      <c r="BQ32" s="694"/>
      <c r="BR32" s="718">
        <v>98.5</v>
      </c>
      <c r="BS32" s="657"/>
      <c r="BT32" s="657"/>
      <c r="BU32" s="657"/>
      <c r="BV32" s="657"/>
      <c r="BW32" s="657"/>
      <c r="BX32" s="701">
        <v>92.3</v>
      </c>
      <c r="BY32" s="657"/>
      <c r="BZ32" s="657"/>
      <c r="CA32" s="657"/>
      <c r="CB32" s="694"/>
      <c r="CD32" s="729"/>
      <c r="CE32" s="730"/>
      <c r="CF32" s="685" t="s">
        <v>311</v>
      </c>
      <c r="CG32" s="682"/>
      <c r="CH32" s="682"/>
      <c r="CI32" s="682"/>
      <c r="CJ32" s="682"/>
      <c r="CK32" s="682"/>
      <c r="CL32" s="682"/>
      <c r="CM32" s="682"/>
      <c r="CN32" s="682"/>
      <c r="CO32" s="682"/>
      <c r="CP32" s="682"/>
      <c r="CQ32" s="683"/>
      <c r="CR32" s="641">
        <v>1041</v>
      </c>
      <c r="CS32" s="644"/>
      <c r="CT32" s="644"/>
      <c r="CU32" s="644"/>
      <c r="CV32" s="644"/>
      <c r="CW32" s="644"/>
      <c r="CX32" s="644"/>
      <c r="CY32" s="645"/>
      <c r="CZ32" s="646">
        <v>0</v>
      </c>
      <c r="DA32" s="675"/>
      <c r="DB32" s="675"/>
      <c r="DC32" s="676"/>
      <c r="DD32" s="649">
        <v>1041</v>
      </c>
      <c r="DE32" s="644"/>
      <c r="DF32" s="644"/>
      <c r="DG32" s="644"/>
      <c r="DH32" s="644"/>
      <c r="DI32" s="644"/>
      <c r="DJ32" s="644"/>
      <c r="DK32" s="645"/>
      <c r="DL32" s="649">
        <v>1041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657744</v>
      </c>
      <c r="S33" s="644"/>
      <c r="T33" s="644"/>
      <c r="U33" s="644"/>
      <c r="V33" s="644"/>
      <c r="W33" s="644"/>
      <c r="X33" s="644"/>
      <c r="Y33" s="645"/>
      <c r="Z33" s="703">
        <v>2</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10875780</v>
      </c>
      <c r="CS33" s="642"/>
      <c r="CT33" s="642"/>
      <c r="CU33" s="642"/>
      <c r="CV33" s="642"/>
      <c r="CW33" s="642"/>
      <c r="CX33" s="642"/>
      <c r="CY33" s="643"/>
      <c r="CZ33" s="646">
        <v>33.9</v>
      </c>
      <c r="DA33" s="675"/>
      <c r="DB33" s="675"/>
      <c r="DC33" s="676"/>
      <c r="DD33" s="649">
        <v>9257508</v>
      </c>
      <c r="DE33" s="642"/>
      <c r="DF33" s="642"/>
      <c r="DG33" s="642"/>
      <c r="DH33" s="642"/>
      <c r="DI33" s="642"/>
      <c r="DJ33" s="642"/>
      <c r="DK33" s="643"/>
      <c r="DL33" s="649">
        <v>7327164</v>
      </c>
      <c r="DM33" s="642"/>
      <c r="DN33" s="642"/>
      <c r="DO33" s="642"/>
      <c r="DP33" s="642"/>
      <c r="DQ33" s="642"/>
      <c r="DR33" s="642"/>
      <c r="DS33" s="642"/>
      <c r="DT33" s="642"/>
      <c r="DU33" s="642"/>
      <c r="DV33" s="643"/>
      <c r="DW33" s="646">
        <v>38.799999999999997</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389481</v>
      </c>
      <c r="S34" s="644"/>
      <c r="T34" s="644"/>
      <c r="U34" s="644"/>
      <c r="V34" s="644"/>
      <c r="W34" s="644"/>
      <c r="X34" s="644"/>
      <c r="Y34" s="645"/>
      <c r="Z34" s="703">
        <v>1.2</v>
      </c>
      <c r="AA34" s="703"/>
      <c r="AB34" s="703"/>
      <c r="AC34" s="703"/>
      <c r="AD34" s="704">
        <v>86</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4234267</v>
      </c>
      <c r="CS34" s="644"/>
      <c r="CT34" s="644"/>
      <c r="CU34" s="644"/>
      <c r="CV34" s="644"/>
      <c r="CW34" s="644"/>
      <c r="CX34" s="644"/>
      <c r="CY34" s="645"/>
      <c r="CZ34" s="646">
        <v>13.2</v>
      </c>
      <c r="DA34" s="675"/>
      <c r="DB34" s="675"/>
      <c r="DC34" s="676"/>
      <c r="DD34" s="649">
        <v>3378948</v>
      </c>
      <c r="DE34" s="644"/>
      <c r="DF34" s="644"/>
      <c r="DG34" s="644"/>
      <c r="DH34" s="644"/>
      <c r="DI34" s="644"/>
      <c r="DJ34" s="644"/>
      <c r="DK34" s="645"/>
      <c r="DL34" s="649">
        <v>3205594</v>
      </c>
      <c r="DM34" s="644"/>
      <c r="DN34" s="644"/>
      <c r="DO34" s="644"/>
      <c r="DP34" s="644"/>
      <c r="DQ34" s="644"/>
      <c r="DR34" s="644"/>
      <c r="DS34" s="644"/>
      <c r="DT34" s="644"/>
      <c r="DU34" s="644"/>
      <c r="DV34" s="645"/>
      <c r="DW34" s="646">
        <v>17</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3717828</v>
      </c>
      <c r="S35" s="644"/>
      <c r="T35" s="644"/>
      <c r="U35" s="644"/>
      <c r="V35" s="644"/>
      <c r="W35" s="644"/>
      <c r="X35" s="644"/>
      <c r="Y35" s="645"/>
      <c r="Z35" s="703">
        <v>11.4</v>
      </c>
      <c r="AA35" s="703"/>
      <c r="AB35" s="703"/>
      <c r="AC35" s="703"/>
      <c r="AD35" s="704" t="s">
        <v>123</v>
      </c>
      <c r="AE35" s="704"/>
      <c r="AF35" s="704"/>
      <c r="AG35" s="704"/>
      <c r="AH35" s="704"/>
      <c r="AI35" s="704"/>
      <c r="AJ35" s="704"/>
      <c r="AK35" s="704"/>
      <c r="AL35" s="646" t="s">
        <v>123</v>
      </c>
      <c r="AM35" s="647"/>
      <c r="AN35" s="647"/>
      <c r="AO35" s="705"/>
      <c r="AP35" s="214"/>
      <c r="AQ35" s="709" t="s">
        <v>319</v>
      </c>
      <c r="AR35" s="710"/>
      <c r="AS35" s="710"/>
      <c r="AT35" s="710"/>
      <c r="AU35" s="710"/>
      <c r="AV35" s="710"/>
      <c r="AW35" s="710"/>
      <c r="AX35" s="710"/>
      <c r="AY35" s="711"/>
      <c r="AZ35" s="706">
        <v>3707721</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322532</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176691</v>
      </c>
      <c r="CS35" s="642"/>
      <c r="CT35" s="642"/>
      <c r="CU35" s="642"/>
      <c r="CV35" s="642"/>
      <c r="CW35" s="642"/>
      <c r="CX35" s="642"/>
      <c r="CY35" s="643"/>
      <c r="CZ35" s="646">
        <v>0.6</v>
      </c>
      <c r="DA35" s="675"/>
      <c r="DB35" s="675"/>
      <c r="DC35" s="676"/>
      <c r="DD35" s="649">
        <v>167889</v>
      </c>
      <c r="DE35" s="642"/>
      <c r="DF35" s="642"/>
      <c r="DG35" s="642"/>
      <c r="DH35" s="642"/>
      <c r="DI35" s="642"/>
      <c r="DJ35" s="642"/>
      <c r="DK35" s="643"/>
      <c r="DL35" s="649">
        <v>167889</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238</v>
      </c>
      <c r="S36" s="644"/>
      <c r="T36" s="644"/>
      <c r="U36" s="644"/>
      <c r="V36" s="644"/>
      <c r="W36" s="644"/>
      <c r="X36" s="644"/>
      <c r="Y36" s="645"/>
      <c r="Z36" s="703" t="s">
        <v>123</v>
      </c>
      <c r="AA36" s="703"/>
      <c r="AB36" s="703"/>
      <c r="AC36" s="703"/>
      <c r="AD36" s="704" t="s">
        <v>123</v>
      </c>
      <c r="AE36" s="704"/>
      <c r="AF36" s="704"/>
      <c r="AG36" s="704"/>
      <c r="AH36" s="704"/>
      <c r="AI36" s="704"/>
      <c r="AJ36" s="704"/>
      <c r="AK36" s="704"/>
      <c r="AL36" s="646" t="s">
        <v>123</v>
      </c>
      <c r="AM36" s="647"/>
      <c r="AN36" s="647"/>
      <c r="AO36" s="705"/>
      <c r="AQ36" s="678" t="s">
        <v>323</v>
      </c>
      <c r="AR36" s="679"/>
      <c r="AS36" s="679"/>
      <c r="AT36" s="679"/>
      <c r="AU36" s="679"/>
      <c r="AV36" s="679"/>
      <c r="AW36" s="679"/>
      <c r="AX36" s="679"/>
      <c r="AY36" s="680"/>
      <c r="AZ36" s="641">
        <v>860000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184753</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2258427</v>
      </c>
      <c r="CS36" s="644"/>
      <c r="CT36" s="644"/>
      <c r="CU36" s="644"/>
      <c r="CV36" s="644"/>
      <c r="CW36" s="644"/>
      <c r="CX36" s="644"/>
      <c r="CY36" s="645"/>
      <c r="CZ36" s="646">
        <v>7</v>
      </c>
      <c r="DA36" s="675"/>
      <c r="DB36" s="675"/>
      <c r="DC36" s="676"/>
      <c r="DD36" s="649">
        <v>2106621</v>
      </c>
      <c r="DE36" s="644"/>
      <c r="DF36" s="644"/>
      <c r="DG36" s="644"/>
      <c r="DH36" s="644"/>
      <c r="DI36" s="644"/>
      <c r="DJ36" s="644"/>
      <c r="DK36" s="645"/>
      <c r="DL36" s="649">
        <v>1770067</v>
      </c>
      <c r="DM36" s="644"/>
      <c r="DN36" s="644"/>
      <c r="DO36" s="644"/>
      <c r="DP36" s="644"/>
      <c r="DQ36" s="644"/>
      <c r="DR36" s="644"/>
      <c r="DS36" s="644"/>
      <c r="DT36" s="644"/>
      <c r="DU36" s="644"/>
      <c r="DV36" s="645"/>
      <c r="DW36" s="646">
        <v>9.4</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1309628</v>
      </c>
      <c r="S37" s="644"/>
      <c r="T37" s="644"/>
      <c r="U37" s="644"/>
      <c r="V37" s="644"/>
      <c r="W37" s="644"/>
      <c r="X37" s="644"/>
      <c r="Y37" s="645"/>
      <c r="Z37" s="703">
        <v>4</v>
      </c>
      <c r="AA37" s="703"/>
      <c r="AB37" s="703"/>
      <c r="AC37" s="703"/>
      <c r="AD37" s="704" t="s">
        <v>123</v>
      </c>
      <c r="AE37" s="704"/>
      <c r="AF37" s="704"/>
      <c r="AG37" s="704"/>
      <c r="AH37" s="704"/>
      <c r="AI37" s="704"/>
      <c r="AJ37" s="704"/>
      <c r="AK37" s="704"/>
      <c r="AL37" s="646" t="s">
        <v>238</v>
      </c>
      <c r="AM37" s="647"/>
      <c r="AN37" s="647"/>
      <c r="AO37" s="705"/>
      <c r="AQ37" s="678" t="s">
        <v>327</v>
      </c>
      <c r="AR37" s="679"/>
      <c r="AS37" s="679"/>
      <c r="AT37" s="679"/>
      <c r="AU37" s="679"/>
      <c r="AV37" s="679"/>
      <c r="AW37" s="679"/>
      <c r="AX37" s="679"/>
      <c r="AY37" s="680"/>
      <c r="AZ37" s="641" t="s">
        <v>123</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12625</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803348</v>
      </c>
      <c r="CS37" s="642"/>
      <c r="CT37" s="642"/>
      <c r="CU37" s="642"/>
      <c r="CV37" s="642"/>
      <c r="CW37" s="642"/>
      <c r="CX37" s="642"/>
      <c r="CY37" s="643"/>
      <c r="CZ37" s="646">
        <v>2.5</v>
      </c>
      <c r="DA37" s="675"/>
      <c r="DB37" s="675"/>
      <c r="DC37" s="676"/>
      <c r="DD37" s="649">
        <v>803348</v>
      </c>
      <c r="DE37" s="642"/>
      <c r="DF37" s="642"/>
      <c r="DG37" s="642"/>
      <c r="DH37" s="642"/>
      <c r="DI37" s="642"/>
      <c r="DJ37" s="642"/>
      <c r="DK37" s="643"/>
      <c r="DL37" s="649">
        <v>783250</v>
      </c>
      <c r="DM37" s="642"/>
      <c r="DN37" s="642"/>
      <c r="DO37" s="642"/>
      <c r="DP37" s="642"/>
      <c r="DQ37" s="642"/>
      <c r="DR37" s="642"/>
      <c r="DS37" s="642"/>
      <c r="DT37" s="642"/>
      <c r="DU37" s="642"/>
      <c r="DV37" s="643"/>
      <c r="DW37" s="646">
        <v>4.0999999999999996</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32559198</v>
      </c>
      <c r="S38" s="693"/>
      <c r="T38" s="693"/>
      <c r="U38" s="693"/>
      <c r="V38" s="693"/>
      <c r="W38" s="693"/>
      <c r="X38" s="693"/>
      <c r="Y38" s="698"/>
      <c r="Z38" s="699">
        <v>100</v>
      </c>
      <c r="AA38" s="699"/>
      <c r="AB38" s="699"/>
      <c r="AC38" s="699"/>
      <c r="AD38" s="700">
        <v>17577513</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123</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20808</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2847721</v>
      </c>
      <c r="CS38" s="644"/>
      <c r="CT38" s="644"/>
      <c r="CU38" s="644"/>
      <c r="CV38" s="644"/>
      <c r="CW38" s="644"/>
      <c r="CX38" s="644"/>
      <c r="CY38" s="645"/>
      <c r="CZ38" s="646">
        <v>8.9</v>
      </c>
      <c r="DA38" s="675"/>
      <c r="DB38" s="675"/>
      <c r="DC38" s="676"/>
      <c r="DD38" s="649">
        <v>2284030</v>
      </c>
      <c r="DE38" s="644"/>
      <c r="DF38" s="644"/>
      <c r="DG38" s="644"/>
      <c r="DH38" s="644"/>
      <c r="DI38" s="644"/>
      <c r="DJ38" s="644"/>
      <c r="DK38" s="645"/>
      <c r="DL38" s="649">
        <v>2183614</v>
      </c>
      <c r="DM38" s="644"/>
      <c r="DN38" s="644"/>
      <c r="DO38" s="644"/>
      <c r="DP38" s="644"/>
      <c r="DQ38" s="644"/>
      <c r="DR38" s="644"/>
      <c r="DS38" s="644"/>
      <c r="DT38" s="644"/>
      <c r="DU38" s="644"/>
      <c r="DV38" s="645"/>
      <c r="DW38" s="646">
        <v>11.6</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238</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89</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1015861</v>
      </c>
      <c r="CS39" s="642"/>
      <c r="CT39" s="642"/>
      <c r="CU39" s="642"/>
      <c r="CV39" s="642"/>
      <c r="CW39" s="642"/>
      <c r="CX39" s="642"/>
      <c r="CY39" s="643"/>
      <c r="CZ39" s="646">
        <v>3.2</v>
      </c>
      <c r="DA39" s="675"/>
      <c r="DB39" s="675"/>
      <c r="DC39" s="676"/>
      <c r="DD39" s="649">
        <v>1000020</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726773</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125</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342813</v>
      </c>
      <c r="CS40" s="644"/>
      <c r="CT40" s="644"/>
      <c r="CU40" s="644"/>
      <c r="CV40" s="644"/>
      <c r="CW40" s="644"/>
      <c r="CX40" s="644"/>
      <c r="CY40" s="645"/>
      <c r="CZ40" s="646">
        <v>1.1000000000000001</v>
      </c>
      <c r="DA40" s="675"/>
      <c r="DB40" s="675"/>
      <c r="DC40" s="676"/>
      <c r="DD40" s="649">
        <v>320000</v>
      </c>
      <c r="DE40" s="644"/>
      <c r="DF40" s="644"/>
      <c r="DG40" s="644"/>
      <c r="DH40" s="644"/>
      <c r="DI40" s="644"/>
      <c r="DJ40" s="644"/>
      <c r="DK40" s="645"/>
      <c r="DL40" s="649" t="s">
        <v>238</v>
      </c>
      <c r="DM40" s="644"/>
      <c r="DN40" s="644"/>
      <c r="DO40" s="644"/>
      <c r="DP40" s="644"/>
      <c r="DQ40" s="644"/>
      <c r="DR40" s="644"/>
      <c r="DS40" s="644"/>
      <c r="DT40" s="644"/>
      <c r="DU40" s="644"/>
      <c r="DV40" s="645"/>
      <c r="DW40" s="646" t="s">
        <v>123</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2120948</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324</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131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3998158</v>
      </c>
      <c r="CS42" s="644"/>
      <c r="CT42" s="644"/>
      <c r="CU42" s="644"/>
      <c r="CV42" s="644"/>
      <c r="CW42" s="644"/>
      <c r="CX42" s="644"/>
      <c r="CY42" s="645"/>
      <c r="CZ42" s="646">
        <v>12.5</v>
      </c>
      <c r="DA42" s="647"/>
      <c r="DB42" s="647"/>
      <c r="DC42" s="648"/>
      <c r="DD42" s="649">
        <v>736064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59921</v>
      </c>
      <c r="CS43" s="642"/>
      <c r="CT43" s="642"/>
      <c r="CU43" s="642"/>
      <c r="CV43" s="642"/>
      <c r="CW43" s="642"/>
      <c r="CX43" s="642"/>
      <c r="CY43" s="643"/>
      <c r="CZ43" s="646">
        <v>0.2</v>
      </c>
      <c r="DA43" s="675"/>
      <c r="DB43" s="675"/>
      <c r="DC43" s="676"/>
      <c r="DD43" s="649">
        <v>59921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300</v>
      </c>
      <c r="CE44" s="670"/>
      <c r="CF44" s="638" t="s">
        <v>349</v>
      </c>
      <c r="CG44" s="639"/>
      <c r="CH44" s="639"/>
      <c r="CI44" s="639"/>
      <c r="CJ44" s="639"/>
      <c r="CK44" s="639"/>
      <c r="CL44" s="639"/>
      <c r="CM44" s="639"/>
      <c r="CN44" s="639"/>
      <c r="CO44" s="639"/>
      <c r="CP44" s="639"/>
      <c r="CQ44" s="640"/>
      <c r="CR44" s="641">
        <v>3985160</v>
      </c>
      <c r="CS44" s="644"/>
      <c r="CT44" s="644"/>
      <c r="CU44" s="644"/>
      <c r="CV44" s="644"/>
      <c r="CW44" s="644"/>
      <c r="CX44" s="644"/>
      <c r="CY44" s="645"/>
      <c r="CZ44" s="646">
        <v>12.4</v>
      </c>
      <c r="DA44" s="647"/>
      <c r="DB44" s="647"/>
      <c r="DC44" s="648"/>
      <c r="DD44" s="649">
        <v>725515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1709179</v>
      </c>
      <c r="CS45" s="642"/>
      <c r="CT45" s="642"/>
      <c r="CU45" s="642"/>
      <c r="CV45" s="642"/>
      <c r="CW45" s="642"/>
      <c r="CX45" s="642"/>
      <c r="CY45" s="643"/>
      <c r="CZ45" s="646">
        <v>5.3</v>
      </c>
      <c r="DA45" s="675"/>
      <c r="DB45" s="675"/>
      <c r="DC45" s="676"/>
      <c r="DD45" s="649">
        <v>70475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2261639</v>
      </c>
      <c r="CS46" s="644"/>
      <c r="CT46" s="644"/>
      <c r="CU46" s="644"/>
      <c r="CV46" s="644"/>
      <c r="CW46" s="644"/>
      <c r="CX46" s="644"/>
      <c r="CY46" s="645"/>
      <c r="CZ46" s="646">
        <v>7.1</v>
      </c>
      <c r="DA46" s="647"/>
      <c r="DB46" s="647"/>
      <c r="DC46" s="648"/>
      <c r="DD46" s="649">
        <v>645498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12998</v>
      </c>
      <c r="CS47" s="642"/>
      <c r="CT47" s="642"/>
      <c r="CU47" s="642"/>
      <c r="CV47" s="642"/>
      <c r="CW47" s="642"/>
      <c r="CX47" s="642"/>
      <c r="CY47" s="643"/>
      <c r="CZ47" s="646">
        <v>0</v>
      </c>
      <c r="DA47" s="675"/>
      <c r="DB47" s="675"/>
      <c r="DC47" s="676"/>
      <c r="DD47" s="649">
        <v>10549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238</v>
      </c>
      <c r="CS48" s="644"/>
      <c r="CT48" s="644"/>
      <c r="CU48" s="644"/>
      <c r="CV48" s="644"/>
      <c r="CW48" s="644"/>
      <c r="CX48" s="644"/>
      <c r="CY48" s="645"/>
      <c r="CZ48" s="646" t="s">
        <v>123</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32058357</v>
      </c>
      <c r="CS49" s="657"/>
      <c r="CT49" s="657"/>
      <c r="CU49" s="657"/>
      <c r="CV49" s="657"/>
      <c r="CW49" s="657"/>
      <c r="CX49" s="657"/>
      <c r="CY49" s="658"/>
      <c r="CZ49" s="659">
        <v>100</v>
      </c>
      <c r="DA49" s="660"/>
      <c r="DB49" s="660"/>
      <c r="DC49" s="661"/>
      <c r="DD49" s="662">
        <v>21242455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j55867KLlr35PmDw5ro4gCKwO2P17Gp9FzZ0HLki62gX6UG2VAbVgkj0Kz68yAR2EfhRr6wh7IKVudaCgsO5Mw==" saltValue="eGbAoyvD2++utewn6WYa9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32410</v>
      </c>
      <c r="R7" s="1174"/>
      <c r="S7" s="1174"/>
      <c r="T7" s="1174"/>
      <c r="U7" s="1174"/>
      <c r="V7" s="1174">
        <v>31962</v>
      </c>
      <c r="W7" s="1174"/>
      <c r="X7" s="1174"/>
      <c r="Y7" s="1174"/>
      <c r="Z7" s="1174"/>
      <c r="AA7" s="1174">
        <v>448</v>
      </c>
      <c r="AB7" s="1174"/>
      <c r="AC7" s="1174"/>
      <c r="AD7" s="1174"/>
      <c r="AE7" s="1175"/>
      <c r="AF7" s="1176">
        <v>391</v>
      </c>
      <c r="AG7" s="1177"/>
      <c r="AH7" s="1177"/>
      <c r="AI7" s="1177"/>
      <c r="AJ7" s="1178"/>
      <c r="AK7" s="1160" t="s">
        <v>563</v>
      </c>
      <c r="AL7" s="1161"/>
      <c r="AM7" s="1161"/>
      <c r="AN7" s="1161"/>
      <c r="AO7" s="1161"/>
      <c r="AP7" s="1161">
        <v>39277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61</v>
      </c>
      <c r="R8" s="1113"/>
      <c r="S8" s="1113"/>
      <c r="T8" s="1113"/>
      <c r="U8" s="1113"/>
      <c r="V8" s="1113">
        <v>7</v>
      </c>
      <c r="W8" s="1113"/>
      <c r="X8" s="1113"/>
      <c r="Y8" s="1113"/>
      <c r="Z8" s="1113"/>
      <c r="AA8" s="1113">
        <v>54</v>
      </c>
      <c r="AB8" s="1113"/>
      <c r="AC8" s="1113"/>
      <c r="AD8" s="1113"/>
      <c r="AE8" s="1114"/>
      <c r="AF8" s="1088">
        <v>54</v>
      </c>
      <c r="AG8" s="1089"/>
      <c r="AH8" s="1089"/>
      <c r="AI8" s="1089"/>
      <c r="AJ8" s="1090"/>
      <c r="AK8" s="1155" t="s">
        <v>563</v>
      </c>
      <c r="AL8" s="1156"/>
      <c r="AM8" s="1156"/>
      <c r="AN8" s="1156"/>
      <c r="AO8" s="1156"/>
      <c r="AP8" s="1156" t="s">
        <v>563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379</v>
      </c>
      <c r="C9" s="1107"/>
      <c r="D9" s="1107"/>
      <c r="E9" s="1107"/>
      <c r="F9" s="1107"/>
      <c r="G9" s="1107"/>
      <c r="H9" s="1107"/>
      <c r="I9" s="1107"/>
      <c r="J9" s="1107"/>
      <c r="K9" s="1107"/>
      <c r="L9" s="1107"/>
      <c r="M9" s="1107"/>
      <c r="N9" s="1107"/>
      <c r="O9" s="1107"/>
      <c r="P9" s="1108"/>
      <c r="Q9" s="1112">
        <v>137</v>
      </c>
      <c r="R9" s="1113"/>
      <c r="S9" s="1113"/>
      <c r="T9" s="1113"/>
      <c r="U9" s="1113"/>
      <c r="V9" s="1113">
        <v>137</v>
      </c>
      <c r="W9" s="1113"/>
      <c r="X9" s="1113"/>
      <c r="Y9" s="1113"/>
      <c r="Z9" s="1113"/>
      <c r="AA9" s="1113" t="s">
        <v>563</v>
      </c>
      <c r="AB9" s="1113"/>
      <c r="AC9" s="1113"/>
      <c r="AD9" s="1113"/>
      <c r="AE9" s="1114"/>
      <c r="AF9" s="1088" t="s">
        <v>123</v>
      </c>
      <c r="AG9" s="1089"/>
      <c r="AH9" s="1089"/>
      <c r="AI9" s="1089"/>
      <c r="AJ9" s="1090"/>
      <c r="AK9" s="1155">
        <v>37</v>
      </c>
      <c r="AL9" s="1156"/>
      <c r="AM9" s="1156"/>
      <c r="AN9" s="1156"/>
      <c r="AO9" s="1156"/>
      <c r="AP9" s="1156">
        <v>164</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445</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11448</v>
      </c>
      <c r="R28" s="1123"/>
      <c r="S28" s="1123"/>
      <c r="T28" s="1123"/>
      <c r="U28" s="1123"/>
      <c r="V28" s="1123">
        <v>11125</v>
      </c>
      <c r="W28" s="1123"/>
      <c r="X28" s="1123"/>
      <c r="Y28" s="1123"/>
      <c r="Z28" s="1123"/>
      <c r="AA28" s="1123">
        <v>323</v>
      </c>
      <c r="AB28" s="1123"/>
      <c r="AC28" s="1123"/>
      <c r="AD28" s="1123"/>
      <c r="AE28" s="1124"/>
      <c r="AF28" s="1125">
        <v>323</v>
      </c>
      <c r="AG28" s="1123"/>
      <c r="AH28" s="1123"/>
      <c r="AI28" s="1123"/>
      <c r="AJ28" s="1126"/>
      <c r="AK28" s="1127">
        <v>727</v>
      </c>
      <c r="AL28" s="1115"/>
      <c r="AM28" s="1115"/>
      <c r="AN28" s="1115"/>
      <c r="AO28" s="1115"/>
      <c r="AP28" s="1115" t="s">
        <v>563</v>
      </c>
      <c r="AQ28" s="1115"/>
      <c r="AR28" s="1115"/>
      <c r="AS28" s="1115"/>
      <c r="AT28" s="1115"/>
      <c r="AU28" s="1115" t="s">
        <v>563</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7377</v>
      </c>
      <c r="R29" s="1113"/>
      <c r="S29" s="1113"/>
      <c r="T29" s="1113"/>
      <c r="U29" s="1113"/>
      <c r="V29" s="1113">
        <v>7291</v>
      </c>
      <c r="W29" s="1113"/>
      <c r="X29" s="1113"/>
      <c r="Y29" s="1113"/>
      <c r="Z29" s="1113"/>
      <c r="AA29" s="1113">
        <v>86</v>
      </c>
      <c r="AB29" s="1113"/>
      <c r="AC29" s="1113"/>
      <c r="AD29" s="1113"/>
      <c r="AE29" s="1114"/>
      <c r="AF29" s="1088">
        <v>86</v>
      </c>
      <c r="AG29" s="1089"/>
      <c r="AH29" s="1089"/>
      <c r="AI29" s="1089"/>
      <c r="AJ29" s="1090"/>
      <c r="AK29" s="1049">
        <v>1035</v>
      </c>
      <c r="AL29" s="1040"/>
      <c r="AM29" s="1040"/>
      <c r="AN29" s="1040"/>
      <c r="AO29" s="1040"/>
      <c r="AP29" s="1040" t="s">
        <v>563</v>
      </c>
      <c r="AQ29" s="1040"/>
      <c r="AR29" s="1040"/>
      <c r="AS29" s="1040"/>
      <c r="AT29" s="1040"/>
      <c r="AU29" s="1040" t="s">
        <v>563</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46</v>
      </c>
      <c r="R30" s="1113"/>
      <c r="S30" s="1113"/>
      <c r="T30" s="1113"/>
      <c r="U30" s="1113"/>
      <c r="V30" s="1113">
        <v>26</v>
      </c>
      <c r="W30" s="1113"/>
      <c r="X30" s="1113"/>
      <c r="Y30" s="1113"/>
      <c r="Z30" s="1113"/>
      <c r="AA30" s="1113">
        <v>20</v>
      </c>
      <c r="AB30" s="1113"/>
      <c r="AC30" s="1113"/>
      <c r="AD30" s="1113"/>
      <c r="AE30" s="1114"/>
      <c r="AF30" s="1088">
        <v>20</v>
      </c>
      <c r="AG30" s="1089"/>
      <c r="AH30" s="1089"/>
      <c r="AI30" s="1089"/>
      <c r="AJ30" s="1090"/>
      <c r="AK30" s="1049" t="s">
        <v>563</v>
      </c>
      <c r="AL30" s="1040"/>
      <c r="AM30" s="1040"/>
      <c r="AN30" s="1040"/>
      <c r="AO30" s="1040"/>
      <c r="AP30" s="1040" t="s">
        <v>563</v>
      </c>
      <c r="AQ30" s="1040"/>
      <c r="AR30" s="1040"/>
      <c r="AS30" s="1040"/>
      <c r="AT30" s="1040"/>
      <c r="AU30" s="1040" t="s">
        <v>563</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1203</v>
      </c>
      <c r="R31" s="1113"/>
      <c r="S31" s="1113"/>
      <c r="T31" s="1113"/>
      <c r="U31" s="1113"/>
      <c r="V31" s="1113">
        <v>1201</v>
      </c>
      <c r="W31" s="1113"/>
      <c r="X31" s="1113"/>
      <c r="Y31" s="1113"/>
      <c r="Z31" s="1113"/>
      <c r="AA31" s="1113">
        <v>2</v>
      </c>
      <c r="AB31" s="1113"/>
      <c r="AC31" s="1113"/>
      <c r="AD31" s="1113"/>
      <c r="AE31" s="1114"/>
      <c r="AF31" s="1088">
        <v>2</v>
      </c>
      <c r="AG31" s="1089"/>
      <c r="AH31" s="1089"/>
      <c r="AI31" s="1089"/>
      <c r="AJ31" s="1090"/>
      <c r="AK31" s="1049">
        <v>245</v>
      </c>
      <c r="AL31" s="1040"/>
      <c r="AM31" s="1040"/>
      <c r="AN31" s="1040"/>
      <c r="AO31" s="1040"/>
      <c r="AP31" s="1040" t="s">
        <v>563</v>
      </c>
      <c r="AQ31" s="1040"/>
      <c r="AR31" s="1040"/>
      <c r="AS31" s="1040"/>
      <c r="AT31" s="1040"/>
      <c r="AU31" s="1040" t="s">
        <v>564</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2125</v>
      </c>
      <c r="R32" s="1113"/>
      <c r="S32" s="1113"/>
      <c r="T32" s="1113"/>
      <c r="U32" s="1113"/>
      <c r="V32" s="1113">
        <v>1763</v>
      </c>
      <c r="W32" s="1113"/>
      <c r="X32" s="1113"/>
      <c r="Y32" s="1113"/>
      <c r="Z32" s="1113"/>
      <c r="AA32" s="1113">
        <v>362</v>
      </c>
      <c r="AB32" s="1113"/>
      <c r="AC32" s="1113"/>
      <c r="AD32" s="1113"/>
      <c r="AE32" s="1114"/>
      <c r="AF32" s="1088">
        <v>7969</v>
      </c>
      <c r="AG32" s="1089"/>
      <c r="AH32" s="1089"/>
      <c r="AI32" s="1089"/>
      <c r="AJ32" s="1090"/>
      <c r="AK32" s="1049" t="s">
        <v>563</v>
      </c>
      <c r="AL32" s="1040"/>
      <c r="AM32" s="1040"/>
      <c r="AN32" s="1040"/>
      <c r="AO32" s="1040"/>
      <c r="AP32" s="1040">
        <v>31</v>
      </c>
      <c r="AQ32" s="1040"/>
      <c r="AR32" s="1040"/>
      <c r="AS32" s="1040"/>
      <c r="AT32" s="1040"/>
      <c r="AU32" s="1040" t="s">
        <v>563</v>
      </c>
      <c r="AV32" s="1040"/>
      <c r="AW32" s="1040"/>
      <c r="AX32" s="1040"/>
      <c r="AY32" s="1040"/>
      <c r="AZ32" s="1111"/>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399</v>
      </c>
      <c r="C33" s="1107"/>
      <c r="D33" s="1107"/>
      <c r="E33" s="1107"/>
      <c r="F33" s="1107"/>
      <c r="G33" s="1107"/>
      <c r="H33" s="1107"/>
      <c r="I33" s="1107"/>
      <c r="J33" s="1107"/>
      <c r="K33" s="1107"/>
      <c r="L33" s="1107"/>
      <c r="M33" s="1107"/>
      <c r="N33" s="1107"/>
      <c r="O33" s="1107"/>
      <c r="P33" s="1108"/>
      <c r="Q33" s="1112">
        <v>2514</v>
      </c>
      <c r="R33" s="1113"/>
      <c r="S33" s="1113"/>
      <c r="T33" s="1113"/>
      <c r="U33" s="1113"/>
      <c r="V33" s="1113">
        <v>2360</v>
      </c>
      <c r="W33" s="1113"/>
      <c r="X33" s="1113"/>
      <c r="Y33" s="1113"/>
      <c r="Z33" s="1113"/>
      <c r="AA33" s="1113">
        <v>154</v>
      </c>
      <c r="AB33" s="1113"/>
      <c r="AC33" s="1113"/>
      <c r="AD33" s="1113"/>
      <c r="AE33" s="1114"/>
      <c r="AF33" s="1088">
        <v>775</v>
      </c>
      <c r="AG33" s="1089"/>
      <c r="AH33" s="1089"/>
      <c r="AI33" s="1089"/>
      <c r="AJ33" s="1090"/>
      <c r="AK33" s="1049">
        <v>540</v>
      </c>
      <c r="AL33" s="1040"/>
      <c r="AM33" s="1040"/>
      <c r="AN33" s="1040"/>
      <c r="AO33" s="1040"/>
      <c r="AP33" s="1040">
        <v>17184</v>
      </c>
      <c r="AQ33" s="1040"/>
      <c r="AR33" s="1040"/>
      <c r="AS33" s="1040"/>
      <c r="AT33" s="1040"/>
      <c r="AU33" s="1040">
        <v>5499</v>
      </c>
      <c r="AV33" s="1040"/>
      <c r="AW33" s="1040"/>
      <c r="AX33" s="1040"/>
      <c r="AY33" s="1040"/>
      <c r="AZ33" s="1111"/>
      <c r="BA33" s="1111"/>
      <c r="BB33" s="1111"/>
      <c r="BC33" s="1111"/>
      <c r="BD33" s="1111"/>
      <c r="BE33" s="1101" t="s">
        <v>398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9175</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385</v>
      </c>
      <c r="R66" s="1071"/>
      <c r="S66" s="1071"/>
      <c r="T66" s="1071"/>
      <c r="U66" s="1072"/>
      <c r="V66" s="1070" t="s">
        <v>386</v>
      </c>
      <c r="W66" s="1071"/>
      <c r="X66" s="1071"/>
      <c r="Y66" s="1071"/>
      <c r="Z66" s="1072"/>
      <c r="AA66" s="1070" t="s">
        <v>387</v>
      </c>
      <c r="AB66" s="1071"/>
      <c r="AC66" s="1071"/>
      <c r="AD66" s="1071"/>
      <c r="AE66" s="1072"/>
      <c r="AF66" s="1076" t="s">
        <v>388</v>
      </c>
      <c r="AG66" s="1077"/>
      <c r="AH66" s="1077"/>
      <c r="AI66" s="1077"/>
      <c r="AJ66" s="1078"/>
      <c r="AK66" s="1070" t="s">
        <v>389</v>
      </c>
      <c r="AL66" s="1065"/>
      <c r="AM66" s="1065"/>
      <c r="AN66" s="1065"/>
      <c r="AO66" s="1066"/>
      <c r="AP66" s="1070" t="s">
        <v>390</v>
      </c>
      <c r="AQ66" s="1071"/>
      <c r="AR66" s="1071"/>
      <c r="AS66" s="1071"/>
      <c r="AT66" s="1072"/>
      <c r="AU66" s="1070" t="s">
        <v>405</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554</v>
      </c>
      <c r="C68" s="1055"/>
      <c r="D68" s="1055"/>
      <c r="E68" s="1055"/>
      <c r="F68" s="1055"/>
      <c r="G68" s="1055"/>
      <c r="H68" s="1055"/>
      <c r="I68" s="1055"/>
      <c r="J68" s="1055"/>
      <c r="K68" s="1055"/>
      <c r="L68" s="1055"/>
      <c r="M68" s="1055"/>
      <c r="N68" s="1055"/>
      <c r="O68" s="1055"/>
      <c r="P68" s="1056"/>
      <c r="Q68" s="1057">
        <v>4697</v>
      </c>
      <c r="R68" s="1051"/>
      <c r="S68" s="1051"/>
      <c r="T68" s="1051"/>
      <c r="U68" s="1051"/>
      <c r="V68" s="1051">
        <v>4682</v>
      </c>
      <c r="W68" s="1051"/>
      <c r="X68" s="1051"/>
      <c r="Y68" s="1051"/>
      <c r="Z68" s="1051"/>
      <c r="AA68" s="1051">
        <v>15</v>
      </c>
      <c r="AB68" s="1051"/>
      <c r="AC68" s="1051"/>
      <c r="AD68" s="1051"/>
      <c r="AE68" s="1051"/>
      <c r="AF68" s="1051">
        <v>15</v>
      </c>
      <c r="AG68" s="1051"/>
      <c r="AH68" s="1051"/>
      <c r="AI68" s="1051"/>
      <c r="AJ68" s="1051"/>
      <c r="AK68" s="1051" t="s">
        <v>563</v>
      </c>
      <c r="AL68" s="1051"/>
      <c r="AM68" s="1051"/>
      <c r="AN68" s="1051"/>
      <c r="AO68" s="1051"/>
      <c r="AP68" s="1051" t="s">
        <v>563</v>
      </c>
      <c r="AQ68" s="1051"/>
      <c r="AR68" s="1051"/>
      <c r="AS68" s="1051"/>
      <c r="AT68" s="1051"/>
      <c r="AU68" s="1051" t="s">
        <v>563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555</v>
      </c>
      <c r="C69" s="1044"/>
      <c r="D69" s="1044"/>
      <c r="E69" s="1044"/>
      <c r="F69" s="1044"/>
      <c r="G69" s="1044"/>
      <c r="H69" s="1044"/>
      <c r="I69" s="1044"/>
      <c r="J69" s="1044"/>
      <c r="K69" s="1044"/>
      <c r="L69" s="1044"/>
      <c r="M69" s="1044"/>
      <c r="N69" s="1044"/>
      <c r="O69" s="1044"/>
      <c r="P69" s="1045"/>
      <c r="Q69" s="1046">
        <v>233</v>
      </c>
      <c r="R69" s="1040"/>
      <c r="S69" s="1040"/>
      <c r="T69" s="1040"/>
      <c r="U69" s="1040"/>
      <c r="V69" s="1040">
        <v>233</v>
      </c>
      <c r="W69" s="1040"/>
      <c r="X69" s="1040"/>
      <c r="Y69" s="1040"/>
      <c r="Z69" s="1040"/>
      <c r="AA69" s="1040">
        <v>0</v>
      </c>
      <c r="AB69" s="1040"/>
      <c r="AC69" s="1040"/>
      <c r="AD69" s="1040"/>
      <c r="AE69" s="1040"/>
      <c r="AF69" s="1040">
        <v>0</v>
      </c>
      <c r="AG69" s="1040"/>
      <c r="AH69" s="1040"/>
      <c r="AI69" s="1040"/>
      <c r="AJ69" s="1040"/>
      <c r="AK69" s="1040" t="s">
        <v>563</v>
      </c>
      <c r="AL69" s="1040"/>
      <c r="AM69" s="1040"/>
      <c r="AN69" s="1040"/>
      <c r="AO69" s="1040"/>
      <c r="AP69" s="1040" t="s">
        <v>563</v>
      </c>
      <c r="AQ69" s="1040"/>
      <c r="AR69" s="1040"/>
      <c r="AS69" s="1040"/>
      <c r="AT69" s="1040"/>
      <c r="AU69" s="1040" t="s">
        <v>563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556</v>
      </c>
      <c r="C70" s="1044"/>
      <c r="D70" s="1044"/>
      <c r="E70" s="1044"/>
      <c r="F70" s="1044"/>
      <c r="G70" s="1044"/>
      <c r="H70" s="1044"/>
      <c r="I70" s="1044"/>
      <c r="J70" s="1044"/>
      <c r="K70" s="1044"/>
      <c r="L70" s="1044"/>
      <c r="M70" s="1044"/>
      <c r="N70" s="1044"/>
      <c r="O70" s="1044"/>
      <c r="P70" s="1045"/>
      <c r="Q70" s="1046">
        <v>191</v>
      </c>
      <c r="R70" s="1040"/>
      <c r="S70" s="1040"/>
      <c r="T70" s="1040"/>
      <c r="U70" s="1040"/>
      <c r="V70" s="1040">
        <v>108</v>
      </c>
      <c r="W70" s="1040"/>
      <c r="X70" s="1040"/>
      <c r="Y70" s="1040"/>
      <c r="Z70" s="1040"/>
      <c r="AA70" s="1040">
        <v>83</v>
      </c>
      <c r="AB70" s="1040"/>
      <c r="AC70" s="1040"/>
      <c r="AD70" s="1040"/>
      <c r="AE70" s="1040"/>
      <c r="AF70" s="1040">
        <v>83</v>
      </c>
      <c r="AG70" s="1040"/>
      <c r="AH70" s="1040"/>
      <c r="AI70" s="1040"/>
      <c r="AJ70" s="1040"/>
      <c r="AK70" s="1040" t="s">
        <v>563</v>
      </c>
      <c r="AL70" s="1040"/>
      <c r="AM70" s="1040"/>
      <c r="AN70" s="1040"/>
      <c r="AO70" s="1040"/>
      <c r="AP70" s="1040" t="s">
        <v>563</v>
      </c>
      <c r="AQ70" s="1040"/>
      <c r="AR70" s="1040"/>
      <c r="AS70" s="1040"/>
      <c r="AT70" s="1040"/>
      <c r="AU70" s="1040" t="s">
        <v>563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557</v>
      </c>
      <c r="C71" s="1044"/>
      <c r="D71" s="1044"/>
      <c r="E71" s="1044"/>
      <c r="F71" s="1044"/>
      <c r="G71" s="1044"/>
      <c r="H71" s="1044"/>
      <c r="I71" s="1044"/>
      <c r="J71" s="1044"/>
      <c r="K71" s="1044"/>
      <c r="L71" s="1044"/>
      <c r="M71" s="1044"/>
      <c r="N71" s="1044"/>
      <c r="O71" s="1044"/>
      <c r="P71" s="1045"/>
      <c r="Q71" s="1046">
        <v>13791</v>
      </c>
      <c r="R71" s="1040"/>
      <c r="S71" s="1040"/>
      <c r="T71" s="1040"/>
      <c r="U71" s="1040"/>
      <c r="V71" s="1040">
        <v>13536</v>
      </c>
      <c r="W71" s="1040"/>
      <c r="X71" s="1040"/>
      <c r="Y71" s="1040"/>
      <c r="Z71" s="1040"/>
      <c r="AA71" s="1040">
        <v>256</v>
      </c>
      <c r="AB71" s="1040"/>
      <c r="AC71" s="1040"/>
      <c r="AD71" s="1040"/>
      <c r="AE71" s="1040"/>
      <c r="AF71" s="1040">
        <v>256</v>
      </c>
      <c r="AG71" s="1040"/>
      <c r="AH71" s="1040"/>
      <c r="AI71" s="1040"/>
      <c r="AJ71" s="1040"/>
      <c r="AK71" s="1040" t="s">
        <v>563</v>
      </c>
      <c r="AL71" s="1040"/>
      <c r="AM71" s="1040"/>
      <c r="AN71" s="1040"/>
      <c r="AO71" s="1040"/>
      <c r="AP71" s="1040" t="s">
        <v>563</v>
      </c>
      <c r="AQ71" s="1040"/>
      <c r="AR71" s="1040"/>
      <c r="AS71" s="1040"/>
      <c r="AT71" s="1040"/>
      <c r="AU71" s="1040" t="s">
        <v>563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299</v>
      </c>
      <c r="AG109" s="963"/>
      <c r="AH109" s="963"/>
      <c r="AI109" s="963"/>
      <c r="AJ109" s="964"/>
      <c r="AK109" s="965" t="s">
        <v>298</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299</v>
      </c>
      <c r="BW109" s="963"/>
      <c r="BX109" s="963"/>
      <c r="BY109" s="963"/>
      <c r="BZ109" s="964"/>
      <c r="CA109" s="965" t="s">
        <v>298</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299</v>
      </c>
      <c r="DM109" s="963"/>
      <c r="DN109" s="963"/>
      <c r="DO109" s="963"/>
      <c r="DP109" s="964"/>
      <c r="DQ109" s="965" t="s">
        <v>298</v>
      </c>
      <c r="DR109" s="963"/>
      <c r="DS109" s="963"/>
      <c r="DT109" s="963"/>
      <c r="DU109" s="964"/>
      <c r="DV109" s="965" t="s">
        <v>416</v>
      </c>
      <c r="DW109" s="963"/>
      <c r="DX109" s="963"/>
      <c r="DY109" s="963"/>
      <c r="DZ109" s="994"/>
    </row>
    <row r="110" spans="1:131" s="226" customFormat="1" ht="26.25" customHeight="1" x14ac:dyDescent="0.15">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4539981</v>
      </c>
      <c r="AB110" s="956"/>
      <c r="AC110" s="956"/>
      <c r="AD110" s="956"/>
      <c r="AE110" s="957"/>
      <c r="AF110" s="958">
        <v>4512437</v>
      </c>
      <c r="AG110" s="956"/>
      <c r="AH110" s="956"/>
      <c r="AI110" s="956"/>
      <c r="AJ110" s="957"/>
      <c r="AK110" s="958">
        <v>4533296</v>
      </c>
      <c r="AL110" s="956"/>
      <c r="AM110" s="956"/>
      <c r="AN110" s="956"/>
      <c r="AO110" s="957"/>
      <c r="AP110" s="959">
        <v>28.4</v>
      </c>
      <c r="AQ110" s="960"/>
      <c r="AR110" s="960"/>
      <c r="AS110" s="960"/>
      <c r="AT110" s="961"/>
      <c r="AU110" s="995" t="s">
        <v>67</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39096463</v>
      </c>
      <c r="BR110" s="903"/>
      <c r="BS110" s="903"/>
      <c r="BT110" s="903"/>
      <c r="BU110" s="903"/>
      <c r="BV110" s="903">
        <v>39931122</v>
      </c>
      <c r="BW110" s="903"/>
      <c r="BX110" s="903"/>
      <c r="BY110" s="903"/>
      <c r="BZ110" s="903"/>
      <c r="CA110" s="903">
        <v>39440987</v>
      </c>
      <c r="CB110" s="903"/>
      <c r="CC110" s="903"/>
      <c r="CD110" s="903"/>
      <c r="CE110" s="903"/>
      <c r="CF110" s="927">
        <v>246.8</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123</v>
      </c>
      <c r="DM110" s="903"/>
      <c r="DN110" s="903"/>
      <c r="DO110" s="903"/>
      <c r="DP110" s="903"/>
      <c r="DQ110" s="903" t="s">
        <v>123</v>
      </c>
      <c r="DR110" s="903"/>
      <c r="DS110" s="903"/>
      <c r="DT110" s="903"/>
      <c r="DU110" s="903"/>
      <c r="DV110" s="904" t="s">
        <v>123</v>
      </c>
      <c r="DW110" s="904"/>
      <c r="DX110" s="904"/>
      <c r="DY110" s="904"/>
      <c r="DZ110" s="905"/>
    </row>
    <row r="111" spans="1:131" s="226" customFormat="1" ht="26.25" customHeight="1" x14ac:dyDescent="0.15">
      <c r="A111" s="832" t="s">
        <v>422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123</v>
      </c>
      <c r="AG111" s="984"/>
      <c r="AH111" s="984"/>
      <c r="AI111" s="984"/>
      <c r="AJ111" s="985"/>
      <c r="AK111" s="986" t="s">
        <v>123</v>
      </c>
      <c r="AL111" s="984"/>
      <c r="AM111" s="984"/>
      <c r="AN111" s="984"/>
      <c r="AO111" s="985"/>
      <c r="AP111" s="987" t="s">
        <v>123</v>
      </c>
      <c r="AQ111" s="988"/>
      <c r="AR111" s="988"/>
      <c r="AS111" s="988"/>
      <c r="AT111" s="989"/>
      <c r="AU111" s="997"/>
      <c r="AV111" s="998"/>
      <c r="AW111" s="998"/>
      <c r="AX111" s="998"/>
      <c r="AY111" s="998"/>
      <c r="AZ111" s="873" t="s">
        <v>423</v>
      </c>
      <c r="BA111" s="808"/>
      <c r="BB111" s="808"/>
      <c r="BC111" s="808"/>
      <c r="BD111" s="808"/>
      <c r="BE111" s="808"/>
      <c r="BF111" s="808"/>
      <c r="BG111" s="808"/>
      <c r="BH111" s="808"/>
      <c r="BI111" s="808"/>
      <c r="BJ111" s="808"/>
      <c r="BK111" s="808"/>
      <c r="BL111" s="808"/>
      <c r="BM111" s="808"/>
      <c r="BN111" s="808"/>
      <c r="BO111" s="808"/>
      <c r="BP111" s="809"/>
      <c r="BQ111" s="874" t="s">
        <v>123</v>
      </c>
      <c r="BR111" s="875"/>
      <c r="BS111" s="875"/>
      <c r="BT111" s="875"/>
      <c r="BU111" s="875"/>
      <c r="BV111" s="875" t="s">
        <v>123</v>
      </c>
      <c r="BW111" s="875"/>
      <c r="BX111" s="875"/>
      <c r="BY111" s="875"/>
      <c r="BZ111" s="875"/>
      <c r="CA111" s="875" t="s">
        <v>123</v>
      </c>
      <c r="CB111" s="875"/>
      <c r="CC111" s="875"/>
      <c r="CD111" s="875"/>
      <c r="CE111" s="875"/>
      <c r="CF111" s="936" t="s">
        <v>123</v>
      </c>
      <c r="CG111" s="937"/>
      <c r="CH111" s="937"/>
      <c r="CI111" s="937"/>
      <c r="CJ111" s="937"/>
      <c r="CK111" s="992"/>
      <c r="CL111" s="879"/>
      <c r="CM111" s="882" t="s">
        <v>424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123</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x14ac:dyDescent="0.15">
      <c r="A112" s="977" t="s">
        <v>425</v>
      </c>
      <c r="B112" s="978"/>
      <c r="C112" s="808" t="s">
        <v>426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8889</v>
      </c>
      <c r="AB112" s="838"/>
      <c r="AC112" s="838"/>
      <c r="AD112" s="838"/>
      <c r="AE112" s="839"/>
      <c r="AF112" s="840">
        <v>8889</v>
      </c>
      <c r="AG112" s="838"/>
      <c r="AH112" s="838"/>
      <c r="AI112" s="838"/>
      <c r="AJ112" s="839"/>
      <c r="AK112" s="840" t="s">
        <v>123</v>
      </c>
      <c r="AL112" s="838"/>
      <c r="AM112" s="838"/>
      <c r="AN112" s="838"/>
      <c r="AO112" s="839"/>
      <c r="AP112" s="885" t="s">
        <v>123</v>
      </c>
      <c r="AQ112" s="886"/>
      <c r="AR112" s="886"/>
      <c r="AS112" s="886"/>
      <c r="AT112" s="887"/>
      <c r="AU112" s="997"/>
      <c r="AV112" s="998"/>
      <c r="AW112" s="998"/>
      <c r="AX112" s="998"/>
      <c r="AY112" s="998"/>
      <c r="AZ112" s="873" t="s">
        <v>427</v>
      </c>
      <c r="BA112" s="808"/>
      <c r="BB112" s="808"/>
      <c r="BC112" s="808"/>
      <c r="BD112" s="808"/>
      <c r="BE112" s="808"/>
      <c r="BF112" s="808"/>
      <c r="BG112" s="808"/>
      <c r="BH112" s="808"/>
      <c r="BI112" s="808"/>
      <c r="BJ112" s="808"/>
      <c r="BK112" s="808"/>
      <c r="BL112" s="808"/>
      <c r="BM112" s="808"/>
      <c r="BN112" s="808"/>
      <c r="BO112" s="808"/>
      <c r="BP112" s="809"/>
      <c r="BQ112" s="874">
        <v>6016017</v>
      </c>
      <c r="BR112" s="875"/>
      <c r="BS112" s="875"/>
      <c r="BT112" s="875"/>
      <c r="BU112" s="875"/>
      <c r="BV112" s="875">
        <v>5718867</v>
      </c>
      <c r="BW112" s="875"/>
      <c r="BX112" s="875"/>
      <c r="BY112" s="875"/>
      <c r="BZ112" s="875"/>
      <c r="CA112" s="875">
        <v>5498778</v>
      </c>
      <c r="CB112" s="875"/>
      <c r="CC112" s="875"/>
      <c r="CD112" s="875"/>
      <c r="CE112" s="875"/>
      <c r="CF112" s="936">
        <v>34.4</v>
      </c>
      <c r="CG112" s="937"/>
      <c r="CH112" s="937"/>
      <c r="CI112" s="937"/>
      <c r="CJ112" s="937"/>
      <c r="CK112" s="992"/>
      <c r="CL112" s="879"/>
      <c r="CM112" s="882" t="s">
        <v>428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x14ac:dyDescent="0.15">
      <c r="A113" s="979"/>
      <c r="B113" s="980"/>
      <c r="C113" s="808" t="s">
        <v>429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533413</v>
      </c>
      <c r="AB113" s="984"/>
      <c r="AC113" s="984"/>
      <c r="AD113" s="984"/>
      <c r="AE113" s="985"/>
      <c r="AF113" s="986">
        <v>492563</v>
      </c>
      <c r="AG113" s="984"/>
      <c r="AH113" s="984"/>
      <c r="AI113" s="984"/>
      <c r="AJ113" s="985"/>
      <c r="AK113" s="986">
        <v>416756</v>
      </c>
      <c r="AL113" s="984"/>
      <c r="AM113" s="984"/>
      <c r="AN113" s="984"/>
      <c r="AO113" s="985"/>
      <c r="AP113" s="987">
        <v>2.6</v>
      </c>
      <c r="AQ113" s="988"/>
      <c r="AR113" s="988"/>
      <c r="AS113" s="988"/>
      <c r="AT113" s="989"/>
      <c r="AU113" s="997"/>
      <c r="AV113" s="998"/>
      <c r="AW113" s="998"/>
      <c r="AX113" s="998"/>
      <c r="AY113" s="998"/>
      <c r="AZ113" s="873" t="s">
        <v>430</v>
      </c>
      <c r="BA113" s="808"/>
      <c r="BB113" s="808"/>
      <c r="BC113" s="808"/>
      <c r="BD113" s="808"/>
      <c r="BE113" s="808"/>
      <c r="BF113" s="808"/>
      <c r="BG113" s="808"/>
      <c r="BH113" s="808"/>
      <c r="BI113" s="808"/>
      <c r="BJ113" s="808"/>
      <c r="BK113" s="808"/>
      <c r="BL113" s="808"/>
      <c r="BM113" s="808"/>
      <c r="BN113" s="808"/>
      <c r="BO113" s="808"/>
      <c r="BP113" s="809"/>
      <c r="BQ113" s="874">
        <v>330190</v>
      </c>
      <c r="BR113" s="875"/>
      <c r="BS113" s="875"/>
      <c r="BT113" s="875"/>
      <c r="BU113" s="875"/>
      <c r="BV113" s="875">
        <v>343254</v>
      </c>
      <c r="BW113" s="875"/>
      <c r="BX113" s="875"/>
      <c r="BY113" s="875"/>
      <c r="BZ113" s="875"/>
      <c r="CA113" s="875">
        <v>313338</v>
      </c>
      <c r="CB113" s="875"/>
      <c r="CC113" s="875"/>
      <c r="CD113" s="875"/>
      <c r="CE113" s="875"/>
      <c r="CF113" s="936">
        <v>2</v>
      </c>
      <c r="CG113" s="937"/>
      <c r="CH113" s="937"/>
      <c r="CI113" s="937"/>
      <c r="CJ113" s="937"/>
      <c r="CK113" s="992"/>
      <c r="CL113" s="879"/>
      <c r="CM113" s="882" t="s">
        <v>431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x14ac:dyDescent="0.15">
      <c r="A114" s="979"/>
      <c r="B114" s="980"/>
      <c r="C114" s="808" t="s">
        <v>432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208</v>
      </c>
      <c r="AB114" s="838"/>
      <c r="AC114" s="838"/>
      <c r="AD114" s="838"/>
      <c r="AE114" s="839"/>
      <c r="AF114" s="840">
        <v>19068</v>
      </c>
      <c r="AG114" s="838"/>
      <c r="AH114" s="838"/>
      <c r="AI114" s="838"/>
      <c r="AJ114" s="839"/>
      <c r="AK114" s="840">
        <v>40165</v>
      </c>
      <c r="AL114" s="838"/>
      <c r="AM114" s="838"/>
      <c r="AN114" s="838"/>
      <c r="AO114" s="839"/>
      <c r="AP114" s="885">
        <v>0.3</v>
      </c>
      <c r="AQ114" s="886"/>
      <c r="AR114" s="886"/>
      <c r="AS114" s="886"/>
      <c r="AT114" s="887"/>
      <c r="AU114" s="997"/>
      <c r="AV114" s="998"/>
      <c r="AW114" s="998"/>
      <c r="AX114" s="998"/>
      <c r="AY114" s="998"/>
      <c r="AZ114" s="873" t="s">
        <v>433</v>
      </c>
      <c r="BA114" s="808"/>
      <c r="BB114" s="808"/>
      <c r="BC114" s="808"/>
      <c r="BD114" s="808"/>
      <c r="BE114" s="808"/>
      <c r="BF114" s="808"/>
      <c r="BG114" s="808"/>
      <c r="BH114" s="808"/>
      <c r="BI114" s="808"/>
      <c r="BJ114" s="808"/>
      <c r="BK114" s="808"/>
      <c r="BL114" s="808"/>
      <c r="BM114" s="808"/>
      <c r="BN114" s="808"/>
      <c r="BO114" s="808"/>
      <c r="BP114" s="809"/>
      <c r="BQ114" s="874">
        <v>3902065</v>
      </c>
      <c r="BR114" s="875"/>
      <c r="BS114" s="875"/>
      <c r="BT114" s="875"/>
      <c r="BU114" s="875"/>
      <c r="BV114" s="875">
        <v>4265260</v>
      </c>
      <c r="BW114" s="875"/>
      <c r="BX114" s="875"/>
      <c r="BY114" s="875"/>
      <c r="BZ114" s="875"/>
      <c r="CA114" s="875">
        <v>4167006</v>
      </c>
      <c r="CB114" s="875"/>
      <c r="CC114" s="875"/>
      <c r="CD114" s="875"/>
      <c r="CE114" s="875"/>
      <c r="CF114" s="936">
        <v>26.1</v>
      </c>
      <c r="CG114" s="937"/>
      <c r="CH114" s="937"/>
      <c r="CI114" s="937"/>
      <c r="CJ114" s="937"/>
      <c r="CK114" s="992"/>
      <c r="CL114" s="879"/>
      <c r="CM114" s="882" t="s">
        <v>434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x14ac:dyDescent="0.15">
      <c r="A115" s="979"/>
      <c r="B115" s="980"/>
      <c r="C115" s="808" t="s">
        <v>435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123</v>
      </c>
      <c r="AB115" s="984"/>
      <c r="AC115" s="984"/>
      <c r="AD115" s="984"/>
      <c r="AE115" s="985"/>
      <c r="AF115" s="986" t="s">
        <v>123</v>
      </c>
      <c r="AG115" s="984"/>
      <c r="AH115" s="984"/>
      <c r="AI115" s="984"/>
      <c r="AJ115" s="985"/>
      <c r="AK115" s="986" t="s">
        <v>123</v>
      </c>
      <c r="AL115" s="984"/>
      <c r="AM115" s="984"/>
      <c r="AN115" s="984"/>
      <c r="AO115" s="985"/>
      <c r="AP115" s="987" t="s">
        <v>123</v>
      </c>
      <c r="AQ115" s="988"/>
      <c r="AR115" s="988"/>
      <c r="AS115" s="988"/>
      <c r="AT115" s="989"/>
      <c r="AU115" s="997"/>
      <c r="AV115" s="998"/>
      <c r="AW115" s="998"/>
      <c r="AX115" s="998"/>
      <c r="AY115" s="998"/>
      <c r="AZ115" s="873" t="s">
        <v>436</v>
      </c>
      <c r="BA115" s="808"/>
      <c r="BB115" s="808"/>
      <c r="BC115" s="808"/>
      <c r="BD115" s="808"/>
      <c r="BE115" s="808"/>
      <c r="BF115" s="808"/>
      <c r="BG115" s="808"/>
      <c r="BH115" s="808"/>
      <c r="BI115" s="808"/>
      <c r="BJ115" s="808"/>
      <c r="BK115" s="808"/>
      <c r="BL115" s="808"/>
      <c r="BM115" s="808"/>
      <c r="BN115" s="808"/>
      <c r="BO115" s="808"/>
      <c r="BP115" s="809"/>
      <c r="BQ115" s="874">
        <v>3605</v>
      </c>
      <c r="BR115" s="875"/>
      <c r="BS115" s="875"/>
      <c r="BT115" s="875"/>
      <c r="BU115" s="875"/>
      <c r="BV115" s="875">
        <v>3481</v>
      </c>
      <c r="BW115" s="875"/>
      <c r="BX115" s="875"/>
      <c r="BY115" s="875"/>
      <c r="BZ115" s="875"/>
      <c r="CA115" s="875">
        <v>3046</v>
      </c>
      <c r="CB115" s="875"/>
      <c r="CC115" s="875"/>
      <c r="CD115" s="875"/>
      <c r="CE115" s="875"/>
      <c r="CF115" s="936">
        <v>0</v>
      </c>
      <c r="CG115" s="937"/>
      <c r="CH115" s="937"/>
      <c r="CI115" s="937"/>
      <c r="CJ115" s="937"/>
      <c r="CK115" s="992"/>
      <c r="CL115" s="879"/>
      <c r="CM115" s="873" t="s">
        <v>437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123</v>
      </c>
      <c r="DM115" s="838"/>
      <c r="DN115" s="838"/>
      <c r="DO115" s="838"/>
      <c r="DP115" s="839"/>
      <c r="DQ115" s="840" t="s">
        <v>123</v>
      </c>
      <c r="DR115" s="838"/>
      <c r="DS115" s="838"/>
      <c r="DT115" s="838"/>
      <c r="DU115" s="839"/>
      <c r="DV115" s="885" t="s">
        <v>123</v>
      </c>
      <c r="DW115" s="886"/>
      <c r="DX115" s="886"/>
      <c r="DY115" s="886"/>
      <c r="DZ115" s="887"/>
    </row>
    <row r="116" spans="1:130" s="226" customFormat="1" ht="26.25" customHeight="1" x14ac:dyDescent="0.15">
      <c r="A116" s="981"/>
      <c r="B116" s="982"/>
      <c r="C116" s="941" t="s">
        <v>438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511</v>
      </c>
      <c r="AB116" s="838"/>
      <c r="AC116" s="838"/>
      <c r="AD116" s="838"/>
      <c r="AE116" s="839"/>
      <c r="AF116" s="840">
        <v>393</v>
      </c>
      <c r="AG116" s="838"/>
      <c r="AH116" s="838"/>
      <c r="AI116" s="838"/>
      <c r="AJ116" s="839"/>
      <c r="AK116" s="840">
        <v>62</v>
      </c>
      <c r="AL116" s="838"/>
      <c r="AM116" s="838"/>
      <c r="AN116" s="838"/>
      <c r="AO116" s="839"/>
      <c r="AP116" s="885">
        <v>0</v>
      </c>
      <c r="AQ116" s="886"/>
      <c r="AR116" s="886"/>
      <c r="AS116" s="886"/>
      <c r="AT116" s="887"/>
      <c r="AU116" s="997"/>
      <c r="AV116" s="998"/>
      <c r="AW116" s="998"/>
      <c r="AX116" s="998"/>
      <c r="AY116" s="998"/>
      <c r="AZ116" s="924" t="s">
        <v>439</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440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123</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441</v>
      </c>
      <c r="Z117" s="964"/>
      <c r="AA117" s="969">
        <v>5083002</v>
      </c>
      <c r="AB117" s="970"/>
      <c r="AC117" s="970"/>
      <c r="AD117" s="970"/>
      <c r="AE117" s="971"/>
      <c r="AF117" s="972">
        <v>5033350</v>
      </c>
      <c r="AG117" s="970"/>
      <c r="AH117" s="970"/>
      <c r="AI117" s="970"/>
      <c r="AJ117" s="971"/>
      <c r="AK117" s="972">
        <v>4990279</v>
      </c>
      <c r="AL117" s="970"/>
      <c r="AM117" s="970"/>
      <c r="AN117" s="970"/>
      <c r="AO117" s="971"/>
      <c r="AP117" s="973"/>
      <c r="AQ117" s="974"/>
      <c r="AR117" s="974"/>
      <c r="AS117" s="974"/>
      <c r="AT117" s="975"/>
      <c r="AU117" s="997"/>
      <c r="AV117" s="998"/>
      <c r="AW117" s="998"/>
      <c r="AX117" s="998"/>
      <c r="AY117" s="998"/>
      <c r="AZ117" s="924" t="s">
        <v>442</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123</v>
      </c>
      <c r="CB117" s="875"/>
      <c r="CC117" s="875"/>
      <c r="CD117" s="875"/>
      <c r="CE117" s="875"/>
      <c r="CF117" s="936" t="s">
        <v>123</v>
      </c>
      <c r="CG117" s="937"/>
      <c r="CH117" s="937"/>
      <c r="CI117" s="937"/>
      <c r="CJ117" s="937"/>
      <c r="CK117" s="992"/>
      <c r="CL117" s="879"/>
      <c r="CM117" s="882" t="s">
        <v>443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123</v>
      </c>
      <c r="DR117" s="838"/>
      <c r="DS117" s="838"/>
      <c r="DT117" s="838"/>
      <c r="DU117" s="839"/>
      <c r="DV117" s="885" t="s">
        <v>123</v>
      </c>
      <c r="DW117" s="886"/>
      <c r="DX117" s="886"/>
      <c r="DY117" s="886"/>
      <c r="DZ117" s="887"/>
    </row>
    <row r="118" spans="1:130" s="226" customFormat="1" ht="26.25" customHeight="1" x14ac:dyDescent="0.15">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299</v>
      </c>
      <c r="AG118" s="963"/>
      <c r="AH118" s="963"/>
      <c r="AI118" s="963"/>
      <c r="AJ118" s="964"/>
      <c r="AK118" s="965" t="s">
        <v>298</v>
      </c>
      <c r="AL118" s="963"/>
      <c r="AM118" s="963"/>
      <c r="AN118" s="963"/>
      <c r="AO118" s="964"/>
      <c r="AP118" s="966" t="s">
        <v>416</v>
      </c>
      <c r="AQ118" s="967"/>
      <c r="AR118" s="967"/>
      <c r="AS118" s="967"/>
      <c r="AT118" s="968"/>
      <c r="AU118" s="997"/>
      <c r="AV118" s="998"/>
      <c r="AW118" s="998"/>
      <c r="AX118" s="998"/>
      <c r="AY118" s="998"/>
      <c r="AZ118" s="940" t="s">
        <v>444</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123</v>
      </c>
      <c r="BW118" s="906"/>
      <c r="BX118" s="906"/>
      <c r="BY118" s="906"/>
      <c r="BZ118" s="906"/>
      <c r="CA118" s="906" t="s">
        <v>123</v>
      </c>
      <c r="CB118" s="906"/>
      <c r="CC118" s="906"/>
      <c r="CD118" s="906"/>
      <c r="CE118" s="906"/>
      <c r="CF118" s="936" t="s">
        <v>123</v>
      </c>
      <c r="CG118" s="937"/>
      <c r="CH118" s="937"/>
      <c r="CI118" s="937"/>
      <c r="CJ118" s="937"/>
      <c r="CK118" s="992"/>
      <c r="CL118" s="879"/>
      <c r="CM118" s="882" t="s">
        <v>445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x14ac:dyDescent="0.15">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123</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446</v>
      </c>
      <c r="BP119" s="939"/>
      <c r="BQ119" s="943">
        <v>49348340</v>
      </c>
      <c r="BR119" s="906"/>
      <c r="BS119" s="906"/>
      <c r="BT119" s="906"/>
      <c r="BU119" s="906"/>
      <c r="BV119" s="906">
        <v>50261984</v>
      </c>
      <c r="BW119" s="906"/>
      <c r="BX119" s="906"/>
      <c r="BY119" s="906"/>
      <c r="BZ119" s="906"/>
      <c r="CA119" s="906">
        <v>49423155</v>
      </c>
      <c r="CB119" s="906"/>
      <c r="CC119" s="906"/>
      <c r="CD119" s="906"/>
      <c r="CE119" s="906"/>
      <c r="CF119" s="804"/>
      <c r="CG119" s="805"/>
      <c r="CH119" s="805"/>
      <c r="CI119" s="805"/>
      <c r="CJ119" s="895"/>
      <c r="CK119" s="993"/>
      <c r="CL119" s="881"/>
      <c r="CM119" s="899" t="s">
        <v>447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123</v>
      </c>
      <c r="DM119" s="821"/>
      <c r="DN119" s="821"/>
      <c r="DO119" s="821"/>
      <c r="DP119" s="822"/>
      <c r="DQ119" s="823" t="s">
        <v>123</v>
      </c>
      <c r="DR119" s="821"/>
      <c r="DS119" s="821"/>
      <c r="DT119" s="821"/>
      <c r="DU119" s="822"/>
      <c r="DV119" s="909" t="s">
        <v>123</v>
      </c>
      <c r="DW119" s="910"/>
      <c r="DX119" s="910"/>
      <c r="DY119" s="910"/>
      <c r="DZ119" s="911"/>
    </row>
    <row r="120" spans="1:130" s="226" customFormat="1" ht="26.25" customHeight="1" x14ac:dyDescent="0.15">
      <c r="A120" s="878"/>
      <c r="B120" s="879"/>
      <c r="C120" s="882" t="s">
        <v>424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448</v>
      </c>
      <c r="AV120" s="945"/>
      <c r="AW120" s="945"/>
      <c r="AX120" s="945"/>
      <c r="AY120" s="946"/>
      <c r="AZ120" s="921" t="s">
        <v>449</v>
      </c>
      <c r="BA120" s="866"/>
      <c r="BB120" s="866"/>
      <c r="BC120" s="866"/>
      <c r="BD120" s="866"/>
      <c r="BE120" s="866"/>
      <c r="BF120" s="866"/>
      <c r="BG120" s="866"/>
      <c r="BH120" s="866"/>
      <c r="BI120" s="866"/>
      <c r="BJ120" s="866"/>
      <c r="BK120" s="866"/>
      <c r="BL120" s="866"/>
      <c r="BM120" s="866"/>
      <c r="BN120" s="866"/>
      <c r="BO120" s="866"/>
      <c r="BP120" s="867"/>
      <c r="BQ120" s="922">
        <v>5187326</v>
      </c>
      <c r="BR120" s="903"/>
      <c r="BS120" s="903"/>
      <c r="BT120" s="903"/>
      <c r="BU120" s="903"/>
      <c r="BV120" s="903">
        <v>5606047</v>
      </c>
      <c r="BW120" s="903"/>
      <c r="BX120" s="903"/>
      <c r="BY120" s="903"/>
      <c r="BZ120" s="903"/>
      <c r="CA120" s="903">
        <v>6214972</v>
      </c>
      <c r="CB120" s="903"/>
      <c r="CC120" s="903"/>
      <c r="CD120" s="903"/>
      <c r="CE120" s="903"/>
      <c r="CF120" s="927">
        <v>38.9</v>
      </c>
      <c r="CG120" s="928"/>
      <c r="CH120" s="928"/>
      <c r="CI120" s="928"/>
      <c r="CJ120" s="928"/>
      <c r="CK120" s="929" t="s">
        <v>450</v>
      </c>
      <c r="CL120" s="913"/>
      <c r="CM120" s="913"/>
      <c r="CN120" s="913"/>
      <c r="CO120" s="914"/>
      <c r="CP120" s="933" t="s">
        <v>451</v>
      </c>
      <c r="CQ120" s="934"/>
      <c r="CR120" s="934"/>
      <c r="CS120" s="934"/>
      <c r="CT120" s="934"/>
      <c r="CU120" s="934"/>
      <c r="CV120" s="934"/>
      <c r="CW120" s="934"/>
      <c r="CX120" s="934"/>
      <c r="CY120" s="934"/>
      <c r="CZ120" s="934"/>
      <c r="DA120" s="934"/>
      <c r="DB120" s="934"/>
      <c r="DC120" s="934"/>
      <c r="DD120" s="934"/>
      <c r="DE120" s="934"/>
      <c r="DF120" s="935"/>
      <c r="DG120" s="922" t="s">
        <v>123</v>
      </c>
      <c r="DH120" s="903"/>
      <c r="DI120" s="903"/>
      <c r="DJ120" s="903"/>
      <c r="DK120" s="903"/>
      <c r="DL120" s="903" t="s">
        <v>123</v>
      </c>
      <c r="DM120" s="903"/>
      <c r="DN120" s="903"/>
      <c r="DO120" s="903"/>
      <c r="DP120" s="903"/>
      <c r="DQ120" s="903">
        <v>5498778</v>
      </c>
      <c r="DR120" s="903"/>
      <c r="DS120" s="903"/>
      <c r="DT120" s="903"/>
      <c r="DU120" s="903"/>
      <c r="DV120" s="904">
        <v>34.4</v>
      </c>
      <c r="DW120" s="904"/>
      <c r="DX120" s="904"/>
      <c r="DY120" s="904"/>
      <c r="DZ120" s="905"/>
    </row>
    <row r="121" spans="1:130" s="226" customFormat="1" ht="26.25" customHeight="1" x14ac:dyDescent="0.15">
      <c r="A121" s="878"/>
      <c r="B121" s="879"/>
      <c r="C121" s="924" t="s">
        <v>452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453</v>
      </c>
      <c r="BA121" s="808"/>
      <c r="BB121" s="808"/>
      <c r="BC121" s="808"/>
      <c r="BD121" s="808"/>
      <c r="BE121" s="808"/>
      <c r="BF121" s="808"/>
      <c r="BG121" s="808"/>
      <c r="BH121" s="808"/>
      <c r="BI121" s="808"/>
      <c r="BJ121" s="808"/>
      <c r="BK121" s="808"/>
      <c r="BL121" s="808"/>
      <c r="BM121" s="808"/>
      <c r="BN121" s="808"/>
      <c r="BO121" s="808"/>
      <c r="BP121" s="809"/>
      <c r="BQ121" s="874">
        <v>3718497</v>
      </c>
      <c r="BR121" s="875"/>
      <c r="BS121" s="875"/>
      <c r="BT121" s="875"/>
      <c r="BU121" s="875"/>
      <c r="BV121" s="875">
        <v>3812717</v>
      </c>
      <c r="BW121" s="875"/>
      <c r="BX121" s="875"/>
      <c r="BY121" s="875"/>
      <c r="BZ121" s="875"/>
      <c r="CA121" s="875">
        <v>3840808</v>
      </c>
      <c r="CB121" s="875"/>
      <c r="CC121" s="875"/>
      <c r="CD121" s="875"/>
      <c r="CE121" s="875"/>
      <c r="CF121" s="936">
        <v>24</v>
      </c>
      <c r="CG121" s="937"/>
      <c r="CH121" s="937"/>
      <c r="CI121" s="937"/>
      <c r="CJ121" s="937"/>
      <c r="CK121" s="930"/>
      <c r="CL121" s="916"/>
      <c r="CM121" s="916"/>
      <c r="CN121" s="916"/>
      <c r="CO121" s="917"/>
      <c r="CP121" s="896" t="s">
        <v>399</v>
      </c>
      <c r="CQ121" s="897"/>
      <c r="CR121" s="897"/>
      <c r="CS121" s="897"/>
      <c r="CT121" s="897"/>
      <c r="CU121" s="897"/>
      <c r="CV121" s="897"/>
      <c r="CW121" s="897"/>
      <c r="CX121" s="897"/>
      <c r="CY121" s="897"/>
      <c r="CZ121" s="897"/>
      <c r="DA121" s="897"/>
      <c r="DB121" s="897"/>
      <c r="DC121" s="897"/>
      <c r="DD121" s="897"/>
      <c r="DE121" s="897"/>
      <c r="DF121" s="898"/>
      <c r="DG121" s="874">
        <v>6016017</v>
      </c>
      <c r="DH121" s="875"/>
      <c r="DI121" s="875"/>
      <c r="DJ121" s="875"/>
      <c r="DK121" s="875"/>
      <c r="DL121" s="875">
        <v>5718867</v>
      </c>
      <c r="DM121" s="875"/>
      <c r="DN121" s="875"/>
      <c r="DO121" s="875"/>
      <c r="DP121" s="875"/>
      <c r="DQ121" s="875" t="s">
        <v>123</v>
      </c>
      <c r="DR121" s="875"/>
      <c r="DS121" s="875"/>
      <c r="DT121" s="875"/>
      <c r="DU121" s="875"/>
      <c r="DV121" s="852" t="s">
        <v>123</v>
      </c>
      <c r="DW121" s="852"/>
      <c r="DX121" s="852"/>
      <c r="DY121" s="852"/>
      <c r="DZ121" s="853"/>
    </row>
    <row r="122" spans="1:130" s="226" customFormat="1" ht="26.25" customHeight="1" x14ac:dyDescent="0.15">
      <c r="A122" s="878"/>
      <c r="B122" s="879"/>
      <c r="C122" s="882" t="s">
        <v>434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454</v>
      </c>
      <c r="BA122" s="941"/>
      <c r="BB122" s="941"/>
      <c r="BC122" s="941"/>
      <c r="BD122" s="941"/>
      <c r="BE122" s="941"/>
      <c r="BF122" s="941"/>
      <c r="BG122" s="941"/>
      <c r="BH122" s="941"/>
      <c r="BI122" s="941"/>
      <c r="BJ122" s="941"/>
      <c r="BK122" s="941"/>
      <c r="BL122" s="941"/>
      <c r="BM122" s="941"/>
      <c r="BN122" s="941"/>
      <c r="BO122" s="941"/>
      <c r="BP122" s="942"/>
      <c r="BQ122" s="943">
        <v>29055798</v>
      </c>
      <c r="BR122" s="906"/>
      <c r="BS122" s="906"/>
      <c r="BT122" s="906"/>
      <c r="BU122" s="906"/>
      <c r="BV122" s="906">
        <v>31092193</v>
      </c>
      <c r="BW122" s="906"/>
      <c r="BX122" s="906"/>
      <c r="BY122" s="906"/>
      <c r="BZ122" s="906"/>
      <c r="CA122" s="906">
        <v>31483716</v>
      </c>
      <c r="CB122" s="906"/>
      <c r="CC122" s="906"/>
      <c r="CD122" s="906"/>
      <c r="CE122" s="906"/>
      <c r="CF122" s="907">
        <v>197</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x14ac:dyDescent="0.15">
      <c r="A123" s="878"/>
      <c r="B123" s="879"/>
      <c r="C123" s="882" t="s">
        <v>440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455</v>
      </c>
      <c r="BP123" s="939"/>
      <c r="BQ123" s="893">
        <v>37961621</v>
      </c>
      <c r="BR123" s="894"/>
      <c r="BS123" s="894"/>
      <c r="BT123" s="894"/>
      <c r="BU123" s="894"/>
      <c r="BV123" s="894">
        <v>40510957</v>
      </c>
      <c r="BW123" s="894"/>
      <c r="BX123" s="894"/>
      <c r="BY123" s="894"/>
      <c r="BZ123" s="894"/>
      <c r="CA123" s="894">
        <v>41539496</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443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123</v>
      </c>
      <c r="AQ124" s="886"/>
      <c r="AR124" s="886"/>
      <c r="AS124" s="886"/>
      <c r="AT124" s="887"/>
      <c r="AU124" s="888" t="s">
        <v>456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71.5</v>
      </c>
      <c r="BR124" s="892"/>
      <c r="BS124" s="892"/>
      <c r="BT124" s="892"/>
      <c r="BU124" s="892"/>
      <c r="BV124" s="892">
        <v>61.7</v>
      </c>
      <c r="BW124" s="892"/>
      <c r="BX124" s="892"/>
      <c r="BY124" s="892"/>
      <c r="BZ124" s="892"/>
      <c r="CA124" s="892">
        <v>49.3</v>
      </c>
      <c r="CB124" s="892"/>
      <c r="CC124" s="892"/>
      <c r="CD124" s="892"/>
      <c r="CE124" s="892"/>
      <c r="CF124" s="782"/>
      <c r="CG124" s="783"/>
      <c r="CH124" s="783"/>
      <c r="CI124" s="783"/>
      <c r="CJ124" s="923"/>
      <c r="CK124" s="931"/>
      <c r="CL124" s="931"/>
      <c r="CM124" s="931"/>
      <c r="CN124" s="931"/>
      <c r="CO124" s="932"/>
      <c r="CP124" s="896" t="s">
        <v>457</v>
      </c>
      <c r="CQ124" s="897"/>
      <c r="CR124" s="897"/>
      <c r="CS124" s="897"/>
      <c r="CT124" s="897"/>
      <c r="CU124" s="897"/>
      <c r="CV124" s="897"/>
      <c r="CW124" s="897"/>
      <c r="CX124" s="897"/>
      <c r="CY124" s="897"/>
      <c r="CZ124" s="897"/>
      <c r="DA124" s="897"/>
      <c r="DB124" s="897"/>
      <c r="DC124" s="897"/>
      <c r="DD124" s="897"/>
      <c r="DE124" s="897"/>
      <c r="DF124" s="898"/>
      <c r="DG124" s="820" t="s">
        <v>123</v>
      </c>
      <c r="DH124" s="821"/>
      <c r="DI124" s="821"/>
      <c r="DJ124" s="821"/>
      <c r="DK124" s="822"/>
      <c r="DL124" s="823" t="s">
        <v>123</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x14ac:dyDescent="0.15">
      <c r="A125" s="878"/>
      <c r="B125" s="879"/>
      <c r="C125" s="882" t="s">
        <v>445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458</v>
      </c>
      <c r="CL125" s="913"/>
      <c r="CM125" s="913"/>
      <c r="CN125" s="913"/>
      <c r="CO125" s="914"/>
      <c r="CP125" s="921" t="s">
        <v>459</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x14ac:dyDescent="0.2">
      <c r="A126" s="878"/>
      <c r="B126" s="879"/>
      <c r="C126" s="882" t="s">
        <v>447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123</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460</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x14ac:dyDescent="0.15">
      <c r="A127" s="880"/>
      <c r="B127" s="881"/>
      <c r="C127" s="899" t="s">
        <v>461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123</v>
      </c>
      <c r="AG127" s="838"/>
      <c r="AH127" s="838"/>
      <c r="AI127" s="838"/>
      <c r="AJ127" s="839"/>
      <c r="AK127" s="840" t="s">
        <v>123</v>
      </c>
      <c r="AL127" s="838"/>
      <c r="AM127" s="838"/>
      <c r="AN127" s="838"/>
      <c r="AO127" s="839"/>
      <c r="AP127" s="885" t="s">
        <v>123</v>
      </c>
      <c r="AQ127" s="886"/>
      <c r="AR127" s="886"/>
      <c r="AS127" s="886"/>
      <c r="AT127" s="887"/>
      <c r="AU127" s="262"/>
      <c r="AV127" s="262"/>
      <c r="AW127" s="262"/>
      <c r="AX127" s="902" t="s">
        <v>462</v>
      </c>
      <c r="AY127" s="870"/>
      <c r="AZ127" s="870"/>
      <c r="BA127" s="870"/>
      <c r="BB127" s="870"/>
      <c r="BC127" s="870"/>
      <c r="BD127" s="870"/>
      <c r="BE127" s="871"/>
      <c r="BF127" s="869" t="s">
        <v>463</v>
      </c>
      <c r="BG127" s="870"/>
      <c r="BH127" s="870"/>
      <c r="BI127" s="870"/>
      <c r="BJ127" s="870"/>
      <c r="BK127" s="870"/>
      <c r="BL127" s="871"/>
      <c r="BM127" s="869" t="s">
        <v>464</v>
      </c>
      <c r="BN127" s="870"/>
      <c r="BO127" s="870"/>
      <c r="BP127" s="870"/>
      <c r="BQ127" s="870"/>
      <c r="BR127" s="870"/>
      <c r="BS127" s="871"/>
      <c r="BT127" s="869" t="s">
        <v>465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466</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
      <c r="A128" s="854" t="s">
        <v>467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468</v>
      </c>
      <c r="X128" s="856"/>
      <c r="Y128" s="856"/>
      <c r="Z128" s="857"/>
      <c r="AA128" s="858">
        <v>478326</v>
      </c>
      <c r="AB128" s="859"/>
      <c r="AC128" s="859"/>
      <c r="AD128" s="859"/>
      <c r="AE128" s="860"/>
      <c r="AF128" s="861">
        <v>530525</v>
      </c>
      <c r="AG128" s="859"/>
      <c r="AH128" s="859"/>
      <c r="AI128" s="859"/>
      <c r="AJ128" s="860"/>
      <c r="AK128" s="861">
        <v>520988</v>
      </c>
      <c r="AL128" s="859"/>
      <c r="AM128" s="859"/>
      <c r="AN128" s="859"/>
      <c r="AO128" s="860"/>
      <c r="AP128" s="862"/>
      <c r="AQ128" s="863"/>
      <c r="AR128" s="863"/>
      <c r="AS128" s="863"/>
      <c r="AT128" s="864"/>
      <c r="AU128" s="262"/>
      <c r="AV128" s="262"/>
      <c r="AW128" s="262"/>
      <c r="AX128" s="865" t="s">
        <v>469</v>
      </c>
      <c r="AY128" s="866"/>
      <c r="AZ128" s="866"/>
      <c r="BA128" s="866"/>
      <c r="BB128" s="866"/>
      <c r="BC128" s="866"/>
      <c r="BD128" s="866"/>
      <c r="BE128" s="867"/>
      <c r="BF128" s="844" t="s">
        <v>123</v>
      </c>
      <c r="BG128" s="845"/>
      <c r="BH128" s="845"/>
      <c r="BI128" s="845"/>
      <c r="BJ128" s="845"/>
      <c r="BK128" s="845"/>
      <c r="BL128" s="868"/>
      <c r="BM128" s="844">
        <v>12.57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470</v>
      </c>
      <c r="CQ128" s="786"/>
      <c r="CR128" s="786"/>
      <c r="CS128" s="786"/>
      <c r="CT128" s="786"/>
      <c r="CU128" s="786"/>
      <c r="CV128" s="786"/>
      <c r="CW128" s="786"/>
      <c r="CX128" s="786"/>
      <c r="CY128" s="786"/>
      <c r="CZ128" s="786"/>
      <c r="DA128" s="786"/>
      <c r="DB128" s="786"/>
      <c r="DC128" s="786"/>
      <c r="DD128" s="786"/>
      <c r="DE128" s="786"/>
      <c r="DF128" s="787"/>
      <c r="DG128" s="848">
        <v>3605</v>
      </c>
      <c r="DH128" s="849"/>
      <c r="DI128" s="849"/>
      <c r="DJ128" s="849"/>
      <c r="DK128" s="849"/>
      <c r="DL128" s="849">
        <v>3481</v>
      </c>
      <c r="DM128" s="849"/>
      <c r="DN128" s="849"/>
      <c r="DO128" s="849"/>
      <c r="DP128" s="849"/>
      <c r="DQ128" s="849">
        <v>3046</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471</v>
      </c>
      <c r="X129" s="835"/>
      <c r="Y129" s="835"/>
      <c r="Z129" s="836"/>
      <c r="AA129" s="837">
        <v>18476250</v>
      </c>
      <c r="AB129" s="838"/>
      <c r="AC129" s="838"/>
      <c r="AD129" s="838"/>
      <c r="AE129" s="839"/>
      <c r="AF129" s="840">
        <v>18354519</v>
      </c>
      <c r="AG129" s="838"/>
      <c r="AH129" s="838"/>
      <c r="AI129" s="838"/>
      <c r="AJ129" s="839"/>
      <c r="AK129" s="840">
        <v>18358847</v>
      </c>
      <c r="AL129" s="838"/>
      <c r="AM129" s="838"/>
      <c r="AN129" s="838"/>
      <c r="AO129" s="839"/>
      <c r="AP129" s="841"/>
      <c r="AQ129" s="842"/>
      <c r="AR129" s="842"/>
      <c r="AS129" s="842"/>
      <c r="AT129" s="843"/>
      <c r="AU129" s="264"/>
      <c r="AV129" s="264"/>
      <c r="AW129" s="264"/>
      <c r="AX129" s="807" t="s">
        <v>472</v>
      </c>
      <c r="AY129" s="808"/>
      <c r="AZ129" s="808"/>
      <c r="BA129" s="808"/>
      <c r="BB129" s="808"/>
      <c r="BC129" s="808"/>
      <c r="BD129" s="808"/>
      <c r="BE129" s="809"/>
      <c r="BF129" s="827" t="s">
        <v>123</v>
      </c>
      <c r="BG129" s="828"/>
      <c r="BH129" s="828"/>
      <c r="BI129" s="828"/>
      <c r="BJ129" s="828"/>
      <c r="BK129" s="828"/>
      <c r="BL129" s="829"/>
      <c r="BM129" s="827">
        <v>17.57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474</v>
      </c>
      <c r="X130" s="835"/>
      <c r="Y130" s="835"/>
      <c r="Z130" s="836"/>
      <c r="AA130" s="837">
        <v>2566818</v>
      </c>
      <c r="AB130" s="838"/>
      <c r="AC130" s="838"/>
      <c r="AD130" s="838"/>
      <c r="AE130" s="839"/>
      <c r="AF130" s="840">
        <v>2564680</v>
      </c>
      <c r="AG130" s="838"/>
      <c r="AH130" s="838"/>
      <c r="AI130" s="838"/>
      <c r="AJ130" s="839"/>
      <c r="AK130" s="840">
        <v>2379055</v>
      </c>
      <c r="AL130" s="838"/>
      <c r="AM130" s="838"/>
      <c r="AN130" s="838"/>
      <c r="AO130" s="839"/>
      <c r="AP130" s="841"/>
      <c r="AQ130" s="842"/>
      <c r="AR130" s="842"/>
      <c r="AS130" s="842"/>
      <c r="AT130" s="843"/>
      <c r="AU130" s="264"/>
      <c r="AV130" s="264"/>
      <c r="AW130" s="264"/>
      <c r="AX130" s="807" t="s">
        <v>475</v>
      </c>
      <c r="AY130" s="808"/>
      <c r="AZ130" s="808"/>
      <c r="BA130" s="808"/>
      <c r="BB130" s="808"/>
      <c r="BC130" s="808"/>
      <c r="BD130" s="808"/>
      <c r="BE130" s="809"/>
      <c r="BF130" s="810">
        <v>12.7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476</v>
      </c>
      <c r="X131" s="818"/>
      <c r="Y131" s="818"/>
      <c r="Z131" s="819"/>
      <c r="AA131" s="820">
        <v>15909432</v>
      </c>
      <c r="AB131" s="821"/>
      <c r="AC131" s="821"/>
      <c r="AD131" s="821"/>
      <c r="AE131" s="822"/>
      <c r="AF131" s="823">
        <v>15789839</v>
      </c>
      <c r="AG131" s="821"/>
      <c r="AH131" s="821"/>
      <c r="AI131" s="821"/>
      <c r="AJ131" s="822"/>
      <c r="AK131" s="823">
        <v>15979792</v>
      </c>
      <c r="AL131" s="821"/>
      <c r="AM131" s="821"/>
      <c r="AN131" s="821"/>
      <c r="AO131" s="822"/>
      <c r="AP131" s="824"/>
      <c r="AQ131" s="825"/>
      <c r="AR131" s="825"/>
      <c r="AS131" s="825"/>
      <c r="AT131" s="826"/>
      <c r="AU131" s="264"/>
      <c r="AV131" s="264"/>
      <c r="AW131" s="264"/>
      <c r="AX131" s="785" t="s">
        <v>477</v>
      </c>
      <c r="AY131" s="786"/>
      <c r="AZ131" s="786"/>
      <c r="BA131" s="786"/>
      <c r="BB131" s="786"/>
      <c r="BC131" s="786"/>
      <c r="BD131" s="786"/>
      <c r="BE131" s="787"/>
      <c r="BF131" s="788">
        <v>49.3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479</v>
      </c>
      <c r="W132" s="798"/>
      <c r="X132" s="798"/>
      <c r="Y132" s="798"/>
      <c r="Z132" s="799"/>
      <c r="AA132" s="800">
        <v>12.80911852</v>
      </c>
      <c r="AB132" s="801"/>
      <c r="AC132" s="801"/>
      <c r="AD132" s="801"/>
      <c r="AE132" s="802"/>
      <c r="AF132" s="803">
        <v>12.27463434</v>
      </c>
      <c r="AG132" s="801"/>
      <c r="AH132" s="801"/>
      <c r="AI132" s="801"/>
      <c r="AJ132" s="802"/>
      <c r="AK132" s="803">
        <v>13.080495669999999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480</v>
      </c>
      <c r="W133" s="777"/>
      <c r="X133" s="777"/>
      <c r="Y133" s="777"/>
      <c r="Z133" s="778"/>
      <c r="AA133" s="779">
        <v>11.6</v>
      </c>
      <c r="AB133" s="780"/>
      <c r="AC133" s="780"/>
      <c r="AD133" s="780"/>
      <c r="AE133" s="781"/>
      <c r="AF133" s="779">
        <v>12.6</v>
      </c>
      <c r="AG133" s="780"/>
      <c r="AH133" s="780"/>
      <c r="AI133" s="780"/>
      <c r="AJ133" s="781"/>
      <c r="AK133" s="779">
        <v>12.7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iyV8OFI/G2BTZlTdyGqZfpEza7wdjG3jOSaFGwD/8Gb2CV+JLiBff/TkRHO+UsrLAOO2KXXIIsupJ5PJYaLIw==" saltValue="fCr0RbQHCHTaTuIhYZuu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o+NIQRN8VLkX9RZ2Ad9NViFvbWoNpBugX/uQOtBaEqYVik4cvg4n8zONL10ii2vaGfYr8xTyWjSWEkZs+y/w==" saltValue="7JeLlQJW+C1xwgX5/cBd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Q+tYiCXNcPtiplFKCXyf3UuSyJe7O5NENttVBnLaAf5ggqGf3CvtJQJsbVVoHOM25HNz9rCg96El6a/9XVzqw==" saltValue="JG4BWFGE2boeh7xFDjb0Y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484</v>
      </c>
      <c r="AP7" s="283"/>
      <c r="AQ7" s="284" t="s">
        <v>485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486</v>
      </c>
      <c r="AQ8" s="290" t="s">
        <v>487</v>
      </c>
      <c r="AR8" s="291" t="s">
        <v>488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489</v>
      </c>
      <c r="AL9" s="1207"/>
      <c r="AM9" s="1207"/>
      <c r="AN9" s="1208"/>
      <c r="AO9" s="292">
        <v>4597947</v>
      </c>
      <c r="AP9" s="292">
        <v>52715</v>
      </c>
      <c r="AQ9" s="293">
        <v>57316</v>
      </c>
      <c r="AR9" s="294">
        <v>-8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490</v>
      </c>
      <c r="AL10" s="1207"/>
      <c r="AM10" s="1207"/>
      <c r="AN10" s="1208"/>
      <c r="AO10" s="295">
        <v>650351</v>
      </c>
      <c r="AP10" s="295">
        <v>7456</v>
      </c>
      <c r="AQ10" s="296">
        <v>3762</v>
      </c>
      <c r="AR10" s="297">
        <v>98.2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491</v>
      </c>
      <c r="AL11" s="1207"/>
      <c r="AM11" s="1207"/>
      <c r="AN11" s="1208"/>
      <c r="AO11" s="295">
        <v>650372</v>
      </c>
      <c r="AP11" s="295">
        <v>7457</v>
      </c>
      <c r="AQ11" s="296">
        <v>6408</v>
      </c>
      <c r="AR11" s="297">
        <v>16.399999999999999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492</v>
      </c>
      <c r="AL12" s="1207"/>
      <c r="AM12" s="1207"/>
      <c r="AN12" s="1208"/>
      <c r="AO12" s="295">
        <v>8080</v>
      </c>
      <c r="AP12" s="295">
        <v>93</v>
      </c>
      <c r="AQ12" s="296">
        <v>891</v>
      </c>
      <c r="AR12" s="297">
        <v>-89.6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493</v>
      </c>
      <c r="AL13" s="1207"/>
      <c r="AM13" s="1207"/>
      <c r="AN13" s="1208"/>
      <c r="AO13" s="295" t="s">
        <v>494</v>
      </c>
      <c r="AP13" s="295" t="s">
        <v>494</v>
      </c>
      <c r="AQ13" s="296">
        <v>1</v>
      </c>
      <c r="AR13" s="297" t="s">
        <v>494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495</v>
      </c>
      <c r="AL14" s="1207"/>
      <c r="AM14" s="1207"/>
      <c r="AN14" s="1208"/>
      <c r="AO14" s="295">
        <v>146273</v>
      </c>
      <c r="AP14" s="295">
        <v>1677</v>
      </c>
      <c r="AQ14" s="296">
        <v>2694</v>
      </c>
      <c r="AR14" s="297">
        <v>-37.799999999999997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496</v>
      </c>
      <c r="AL15" s="1207"/>
      <c r="AM15" s="1207"/>
      <c r="AN15" s="1208"/>
      <c r="AO15" s="295">
        <v>59921</v>
      </c>
      <c r="AP15" s="295">
        <v>687</v>
      </c>
      <c r="AQ15" s="296">
        <v>1362</v>
      </c>
      <c r="AR15" s="297">
        <v>-49.6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497</v>
      </c>
      <c r="AL16" s="1210"/>
      <c r="AM16" s="1210"/>
      <c r="AN16" s="1211"/>
      <c r="AO16" s="295">
        <v>-336405</v>
      </c>
      <c r="AP16" s="295">
        <v>-3857</v>
      </c>
      <c r="AQ16" s="296">
        <v>-4530</v>
      </c>
      <c r="AR16" s="297">
        <v>-14.9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5776539</v>
      </c>
      <c r="AP17" s="295">
        <v>66228</v>
      </c>
      <c r="AQ17" s="296">
        <v>67903</v>
      </c>
      <c r="AR17" s="297">
        <v>-2.5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502</v>
      </c>
      <c r="AL21" s="1204"/>
      <c r="AM21" s="1204"/>
      <c r="AN21" s="1205"/>
      <c r="AO21" s="307">
        <v>5.81</v>
      </c>
      <c r="AP21" s="308">
        <v>6.2</v>
      </c>
      <c r="AQ21" s="309">
        <v>-0.39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503</v>
      </c>
      <c r="AL22" s="1204"/>
      <c r="AM22" s="1204"/>
      <c r="AN22" s="1205"/>
      <c r="AO22" s="312">
        <v>98.8</v>
      </c>
      <c r="AP22" s="313">
        <v>98.7</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505</v>
      </c>
      <c r="AO27" s="273"/>
      <c r="AP27" s="273"/>
      <c r="AQ27" s="273"/>
      <c r="AR27" s="273"/>
      <c r="AS27" s="273"/>
      <c r="AT27" s="273"/>
    </row>
    <row r="28" spans="1:46" ht="17.25" x14ac:dyDescent="0.1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484</v>
      </c>
      <c r="AP30" s="283"/>
      <c r="AQ30" s="284" t="s">
        <v>485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486</v>
      </c>
      <c r="AQ31" s="290" t="s">
        <v>487</v>
      </c>
      <c r="AR31" s="291" t="s">
        <v>488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508</v>
      </c>
      <c r="AL32" s="1195"/>
      <c r="AM32" s="1195"/>
      <c r="AN32" s="1196"/>
      <c r="AO32" s="322">
        <v>4533296</v>
      </c>
      <c r="AP32" s="322">
        <v>51974</v>
      </c>
      <c r="AQ32" s="323">
        <v>34720</v>
      </c>
      <c r="AR32" s="324">
        <v>49.7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509</v>
      </c>
      <c r="AL33" s="1195"/>
      <c r="AM33" s="1195"/>
      <c r="AN33" s="1196"/>
      <c r="AO33" s="322" t="s">
        <v>494</v>
      </c>
      <c r="AP33" s="322" t="s">
        <v>494</v>
      </c>
      <c r="AQ33" s="323">
        <v>1</v>
      </c>
      <c r="AR33" s="324" t="s">
        <v>494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510</v>
      </c>
      <c r="AL34" s="1195"/>
      <c r="AM34" s="1195"/>
      <c r="AN34" s="1196"/>
      <c r="AO34" s="322" t="s">
        <v>494</v>
      </c>
      <c r="AP34" s="322" t="s">
        <v>494</v>
      </c>
      <c r="AQ34" s="323">
        <v>22</v>
      </c>
      <c r="AR34" s="324" t="s">
        <v>494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511</v>
      </c>
      <c r="AL35" s="1195"/>
      <c r="AM35" s="1195"/>
      <c r="AN35" s="1196"/>
      <c r="AO35" s="322">
        <v>416756</v>
      </c>
      <c r="AP35" s="322">
        <v>4778</v>
      </c>
      <c r="AQ35" s="323">
        <v>9232</v>
      </c>
      <c r="AR35" s="324">
        <v>-48.2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512</v>
      </c>
      <c r="AL36" s="1195"/>
      <c r="AM36" s="1195"/>
      <c r="AN36" s="1196"/>
      <c r="AO36" s="322">
        <v>40165</v>
      </c>
      <c r="AP36" s="322">
        <v>460</v>
      </c>
      <c r="AQ36" s="323">
        <v>2017</v>
      </c>
      <c r="AR36" s="324">
        <v>-77.2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513</v>
      </c>
      <c r="AL37" s="1195"/>
      <c r="AM37" s="1195"/>
      <c r="AN37" s="1196"/>
      <c r="AO37" s="322" t="s">
        <v>494</v>
      </c>
      <c r="AP37" s="322" t="s">
        <v>494</v>
      </c>
      <c r="AQ37" s="323">
        <v>1146</v>
      </c>
      <c r="AR37" s="324" t="s">
        <v>494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514</v>
      </c>
      <c r="AL38" s="1198"/>
      <c r="AM38" s="1198"/>
      <c r="AN38" s="1199"/>
      <c r="AO38" s="325">
        <v>62</v>
      </c>
      <c r="AP38" s="325">
        <v>1</v>
      </c>
      <c r="AQ38" s="326">
        <v>1</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515</v>
      </c>
      <c r="AL39" s="1198"/>
      <c r="AM39" s="1198"/>
      <c r="AN39" s="1199"/>
      <c r="AO39" s="322">
        <v>-520988</v>
      </c>
      <c r="AP39" s="322">
        <v>-5973</v>
      </c>
      <c r="AQ39" s="323">
        <v>-6713</v>
      </c>
      <c r="AR39" s="324">
        <v>-11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516</v>
      </c>
      <c r="AL40" s="1195"/>
      <c r="AM40" s="1195"/>
      <c r="AN40" s="1196"/>
      <c r="AO40" s="322">
        <v>-2379055</v>
      </c>
      <c r="AP40" s="322">
        <v>-27276</v>
      </c>
      <c r="AQ40" s="323">
        <v>-28519</v>
      </c>
      <c r="AR40" s="324">
        <v>-4.4000000000000004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2090236</v>
      </c>
      <c r="AP41" s="322">
        <v>23965</v>
      </c>
      <c r="AQ41" s="323">
        <v>11906</v>
      </c>
      <c r="AR41" s="324">
        <v>101.3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484</v>
      </c>
      <c r="AN49" s="1189" t="s">
        <v>520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521</v>
      </c>
      <c r="AO50" s="339" t="s">
        <v>522</v>
      </c>
      <c r="AP50" s="340" t="s">
        <v>523</v>
      </c>
      <c r="AQ50" s="341" t="s">
        <v>524</v>
      </c>
      <c r="AR50" s="342" t="s">
        <v>525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3084587</v>
      </c>
      <c r="AN51" s="344">
        <v>34495</v>
      </c>
      <c r="AO51" s="345">
        <v>-1.8</v>
      </c>
      <c r="AP51" s="346">
        <v>63956</v>
      </c>
      <c r="AQ51" s="347">
        <v>25.7</v>
      </c>
      <c r="AR51" s="348">
        <v>-27.5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1472146</v>
      </c>
      <c r="AN52" s="352">
        <v>16463</v>
      </c>
      <c r="AO52" s="353">
        <v>-33.9</v>
      </c>
      <c r="AP52" s="354">
        <v>29239</v>
      </c>
      <c r="AQ52" s="355">
        <v>8.8000000000000007</v>
      </c>
      <c r="AR52" s="356">
        <v>-42.7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3575012</v>
      </c>
      <c r="AN53" s="344">
        <v>40290</v>
      </c>
      <c r="AO53" s="345">
        <v>16.8</v>
      </c>
      <c r="AP53" s="346">
        <v>66255</v>
      </c>
      <c r="AQ53" s="347">
        <v>3.6</v>
      </c>
      <c r="AR53" s="348">
        <v>13.2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2320326</v>
      </c>
      <c r="AN54" s="352">
        <v>26150</v>
      </c>
      <c r="AO54" s="353">
        <v>58.8</v>
      </c>
      <c r="AP54" s="354">
        <v>31822</v>
      </c>
      <c r="AQ54" s="355">
        <v>8.8000000000000007</v>
      </c>
      <c r="AR54" s="356">
        <v>50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3314413</v>
      </c>
      <c r="AN55" s="344">
        <v>37549</v>
      </c>
      <c r="AO55" s="345">
        <v>-6.8</v>
      </c>
      <c r="AP55" s="346">
        <v>47278</v>
      </c>
      <c r="AQ55" s="347">
        <v>-28.6</v>
      </c>
      <c r="AR55" s="348">
        <v>21.8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1563898</v>
      </c>
      <c r="AN56" s="352">
        <v>17718</v>
      </c>
      <c r="AO56" s="353">
        <v>-32.200000000000003</v>
      </c>
      <c r="AP56" s="354">
        <v>24096</v>
      </c>
      <c r="AQ56" s="355">
        <v>-24.3</v>
      </c>
      <c r="AR56" s="356">
        <v>-7.9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6130531</v>
      </c>
      <c r="AN57" s="344">
        <v>69870</v>
      </c>
      <c r="AO57" s="345">
        <v>86.1</v>
      </c>
      <c r="AP57" s="346">
        <v>44504</v>
      </c>
      <c r="AQ57" s="347">
        <v>-5.9</v>
      </c>
      <c r="AR57" s="348">
        <v>92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3074291</v>
      </c>
      <c r="AN58" s="352">
        <v>35038</v>
      </c>
      <c r="AO58" s="353">
        <v>97.8</v>
      </c>
      <c r="AP58" s="354">
        <v>25876</v>
      </c>
      <c r="AQ58" s="355">
        <v>7.4</v>
      </c>
      <c r="AR58" s="356">
        <v>90.4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3985160</v>
      </c>
      <c r="AN59" s="344">
        <v>45690</v>
      </c>
      <c r="AO59" s="345">
        <v>-34.6</v>
      </c>
      <c r="AP59" s="346">
        <v>47820</v>
      </c>
      <c r="AQ59" s="347">
        <v>7.5</v>
      </c>
      <c r="AR59" s="348">
        <v>-42.1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2261639</v>
      </c>
      <c r="AN60" s="352">
        <v>25930</v>
      </c>
      <c r="AO60" s="353">
        <v>-26</v>
      </c>
      <c r="AP60" s="354">
        <v>25855</v>
      </c>
      <c r="AQ60" s="355">
        <v>-0.1</v>
      </c>
      <c r="AR60" s="356">
        <v>-25.9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4017941</v>
      </c>
      <c r="AN61" s="359">
        <v>45579</v>
      </c>
      <c r="AO61" s="360">
        <v>11.9</v>
      </c>
      <c r="AP61" s="361">
        <v>53963</v>
      </c>
      <c r="AQ61" s="362">
        <v>0.5</v>
      </c>
      <c r="AR61" s="348">
        <v>11.4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2138460</v>
      </c>
      <c r="AN62" s="352">
        <v>24260</v>
      </c>
      <c r="AO62" s="353">
        <v>12.9</v>
      </c>
      <c r="AP62" s="354">
        <v>27378</v>
      </c>
      <c r="AQ62" s="355">
        <v>0.1</v>
      </c>
      <c r="AR62" s="356">
        <v>12.8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59dGLT9ZoNz3/DfNC4Tswz97ESP+3D6tD3QkfqiIWaRAOie6SOVuTII5MLbzEBS8GaOkP5+HI0UqMlONVlQ2Q==" saltValue="PGTUVys0itjb9+plUT3x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feQ9OFJrSpK60lVVWIG9DTFNUmIVNeXKxjKSm4p1uxlOX2F9RnKC54IGpCVeYiosojI+4As+VFP2q74lTd9kQ==" saltValue="Shf79lTWZHT8wcCDw7mFq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j4AeiTeoNurFNfEGhkpSxBZHPCrWJHpKFYYriigCyvFJWapnoCKJPJ+R6fZzNKzJusHezkBv7ApFWVzuwf/mQ==" saltValue="FQYPZjZ9NsDh1cbQKSP8J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536</v>
      </c>
      <c r="G46" s="8" t="s">
        <v>537</v>
      </c>
      <c r="H46" s="8" t="s">
        <v>538</v>
      </c>
      <c r="I46" s="8" t="s">
        <v>539</v>
      </c>
      <c r="J46" s="9" t="s">
        <v>540</v>
      </c>
    </row>
    <row r="47" spans="2:10" ht="57.75" customHeight="1" x14ac:dyDescent="0.15">
      <c r="B47" s="10"/>
      <c r="C47" s="1212" t="s">
        <v>3</v>
      </c>
      <c r="D47" s="1212"/>
      <c r="E47" s="1213"/>
      <c r="F47" s="11">
        <v>10.58</v>
      </c>
      <c r="G47" s="12">
        <v>9.91</v>
      </c>
      <c r="H47" s="12">
        <v>12.51</v>
      </c>
      <c r="I47" s="12">
        <v>12.61</v>
      </c>
      <c r="J47" s="13">
        <v>14.24</v>
      </c>
    </row>
    <row r="48" spans="2:10" ht="57.75" customHeight="1" x14ac:dyDescent="0.15">
      <c r="B48" s="14"/>
      <c r="C48" s="1214" t="s">
        <v>4</v>
      </c>
      <c r="D48" s="1214"/>
      <c r="E48" s="1215"/>
      <c r="F48" s="15">
        <v>0.47</v>
      </c>
      <c r="G48" s="16">
        <v>0.49</v>
      </c>
      <c r="H48" s="16">
        <v>3.17</v>
      </c>
      <c r="I48" s="16">
        <v>2.93</v>
      </c>
      <c r="J48" s="17">
        <v>2.42</v>
      </c>
    </row>
    <row r="49" spans="2:10" ht="57.75" customHeight="1" thickBot="1" x14ac:dyDescent="0.2">
      <c r="B49" s="18"/>
      <c r="C49" s="1216" t="s">
        <v>5</v>
      </c>
      <c r="D49" s="1216"/>
      <c r="E49" s="1217"/>
      <c r="F49" s="19">
        <v>3.66</v>
      </c>
      <c r="G49" s="20" t="s">
        <v>541</v>
      </c>
      <c r="H49" s="20">
        <v>5.4</v>
      </c>
      <c r="I49" s="20" t="s">
        <v>542</v>
      </c>
      <c r="J49" s="21">
        <v>1.1299999999999999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tKkT/eRDXROLOZRNy2N+RXQFhBNUAqiSthJ0luyqdADPwWmk0NuCelapKiUp03VaxWE8zEbdWeYFFufijM2Q==" saltValue="bTL8j5sJhjFuceSW5HML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2019-10-29T06:16:16Z</cp:lastPrinted>
  <dcterms:created xsi:type="dcterms:W3CDTF">2019-02-14T03:54:09Z</dcterms:created>
  <dcterms:modified xsi:type="dcterms:W3CDTF">2019-10-29T06:17:51Z</dcterms:modified>
  <cp:category/>
</cp:coreProperties>
</file>