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EEA6577-48CA-42A4-88BC-6C461C0FBE4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<sst xmlns="http://schemas.openxmlformats.org/spreadsheetml/2006/main" count="3650" uniqueCount="1063">
  <si>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</si>
  <si>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</si>
  <si>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</si>
  <si>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</si>
  <si>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</si>
  <si>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</si>
  <si>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</si>
  <si>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</si>
  <si>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</si>
  <si>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</si>
  <si>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</si>
  <si>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</si>
  <si>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</si>
  <si>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</si>
  <si>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</si>
  <si>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</si>
  <si>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</si>
  <si>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</si>
  <si>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</si>
  <si>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</si>
  <si>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</si>
  <si>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</si>
  <si>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</si>
  <si>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</si>
  <si>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</si>
  <si>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</si>
  <si>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</si>
  <si>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</si>
  <si>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</si>
  <si>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</si>
  <si>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</si>
  <si>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</si>
  <si>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</si>
  <si>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</si>
  <si>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</si>
  <si>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</si>
  <si>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</si>
  <si>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</si>
  <si>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</si>
  <si>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</si>
  <si>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</si>
  <si>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</si>
  <si>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</si>
  <si>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</si>
  <si>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</si>
  <si>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</si>
  <si>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</si>
  <si>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</si>
  <si>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</si>
  <si>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</si>
  <si>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</si>
  <si>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</si>
  <si>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</si>
  <si>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</si>
  <si>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</si>
  <si>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</si>
  <si>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</si>
  <si>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</si>
  <si>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</si>
  <si>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</si>
  <si>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</si>
  <si>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</si>
  <si>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</si>
  <si>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</si>
  <si>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</si>
  <si>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</si>
  <si>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</si>
  <si>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</si>
  <si>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</si>
  <si>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</si>
  <si>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</si>
  <si>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</si>
  <si>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</si>
  <si>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</si>
  <si>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</si>
  <si>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</si>
  <si>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</si>
  <si>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</si>
  <si>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</si>
  <si>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</si>
  <si>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</si>
  <si>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</si>
  <si>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</si>
  <si>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</si>
  <si>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</si>
  <si>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</si>
  <si>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</si>
  <si>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</si>
  <si>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</si>
  <si>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</si>
  <si>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</si>
  <si>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</si>
  <si>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</si>
  <si>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</si>
  <si>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</si>
  <si>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</si>
  <si>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</si>
  <si>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</si>
  <si>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</si>
  <si>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</si>
  <si>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</si>
  <si>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</si>
  <si>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</si>
  <si>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</si>
  <si>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</si>
  <si>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</si>
  <si>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</si>
  <si>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</si>
  <si>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</si>
  <si>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</si>
  <si>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</si>
  <si>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</si>
  <si>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</si>
  <si>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</si>
  <si>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</si>
  <si>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</si>
  <si>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</si>
  <si>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</si>
  <si>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</si>
  <si>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</si>
  <si>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</si>
  <si>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</si>
  <si>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</si>
  <si>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</si>
  <si>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</si>
  <si>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</si>
  <si>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</si>
  <si>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</si>
  <si>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</si>
  <si>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</si>
  <si>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</si>
  <si>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</si>
  <si>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</si>
  <si>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</si>
  <si>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</si>
  <si>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</si>
  <si>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</si>
  <si>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</si>
  <si>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</si>
  <si>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</si>
  <si>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</si>
  <si>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</si>
  <si>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</si>
  <si>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</si>
  <si>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</si>
  <si>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</si>
  <si>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</si>
  <si>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</si>
  <si>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</si>
  <si>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</si>
  <si>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</si>
  <si>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</si>
  <si>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</si>
  <si>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</si>
  <si>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</si>
  <si>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</si>
  <si>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</si>
  <si>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</si>
  <si>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</si>
  <si>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</si>
  <si>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</si>
  <si>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</si>
  <si>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</si>
  <si>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</si>
  <si>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</si>
  <si>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</si>
  <si>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</si>
  <si>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</si>
  <si>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</si>
  <si>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</si>
  <si>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</si>
  <si>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</si>
  <si>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</si>
  <si>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</si>
  <si>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</si>
  <si>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</si>
  <si>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</si>
  <si>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</si>
  <si>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</si>
  <si>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</si>
  <si>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</si>
  <si>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</si>
  <si>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</si>
  <si>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</si>
  <si>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</si>
  <si>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</si>
  <si>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</si>
  <si>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</si>
  <si>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</si>
  <si>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</si>
  <si>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</si>
  <si>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</si>
  <si>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</si>
  <si>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</si>
  <si>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</si>
  <si>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</si>
  <si>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</si>
  <si>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</si>
  <si>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</si>
  <si>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</si>
  <si>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</si>
  <si>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</si>
  <si>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</si>
  <si>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</si>
  <si>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</si>
  <si>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</si>
  <si>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</si>
  <si>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</si>
  <si>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</si>
  <si>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</si>
  <si>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</si>
  <si>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</si>
  <si>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</si>
  <si>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</si>
  <si>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</si>
  <si>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</si>
  <si>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</si>
  <si>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</si>
  <si>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</si>
  <si>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</si>
  <si>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</si>
  <si>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</si>
  <si>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</si>
  <si>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</si>
  <si>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</si>
  <si>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</si>
  <si>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</si>
  <si>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</si>
  <si>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</si>
  <si>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</si>
  <si>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</si>
  <si>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</si>
  <si>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</si>
  <si>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</si>
  <si>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</si>
  <si>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</si>
  <si>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</si>
  <si>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</si>
  <si>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</si>
  <si>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</si>
  <si>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</si>
  <si>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</si>
  <si>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</si>
  <si>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</si>
  <si>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</si>
  <si>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</si>
  <si>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</si>
  <si>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</si>
  <si>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</si>
  <si>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</si>
  <si>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</si>
  <si>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</si>
  <si>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</si>
  <si>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</si>
  <si>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</si>
  <si>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</si>
  <si>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</si>
  <si>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</si>
  <si>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</si>
  <si>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</si>
  <si>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</si>
  <si>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</si>
  <si>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</si>
  <si>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</si>
  <si>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</si>
  <si>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</si>
  <si>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</si>
  <si>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</si>
  <si>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</si>
  <si>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</si>
  <si>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</si>
  <si>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</si>
  <si>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</si>
  <si>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</si>
  <si>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</si>
  <si>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</si>
  <si>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</si>
  <si>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</si>
  <si>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</si>
  <si>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</si>
  <si>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</si>
  <si>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</si>
  <si>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</si>
  <si>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</si>
  <si>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</si>
  <si>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</si>
  <si>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</si>
  <si>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</si>
  <si>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</si>
  <si>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</si>
  <si>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</si>
  <si>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</si>
  <si>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</si>
  <si>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</si>
  <si>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</si>
  <si>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</si>
  <si>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</si>
  <si>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</si>
  <si>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</si>
  <si>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</si>
  <si>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</si>
  <si>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</si>
  <si>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</si>
  <si>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</si>
  <si>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</si>
  <si>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</si>
  <si>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</si>
  <si>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</si>
  <si>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</si>
  <si>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</si>
  <si>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</si>
  <si>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</si>
  <si>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</si>
  <si>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</si>
  <si>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</si>
  <si>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</si>
  <si>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</si>
  <si>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</si>
  <si>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</si>
  <si>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</si>
  <si>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</si>
  <si>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</si>
  <si>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</si>
  <si>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</si>
  <si>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</si>
  <si>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</si>
  <si>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</si>
  <si>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</si>
  <si>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</si>
  <si>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</si>
  <si>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</si>
  <si>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</si>
  <si>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</si>
  <si>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</si>
  <si>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</si>
  <si>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</si>
  <si>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</si>
  <si>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</si>
  <si>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</si>
  <si>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</si>
  <si>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</si>
  <si>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</si>
  <si>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</si>
  <si>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</si>
  <si>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</si>
  <si>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</si>
  <si>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</si>
  <si>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</si>
  <si>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</si>
  <si>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</si>
  <si>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</si>
  <si>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</si>
  <si>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</si>
  <si>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</si>
  <si>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</si>
  <si>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</si>
  <si>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</si>
  <si>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</si>
  <si>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</si>
  <si>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</si>
  <si>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</si>
  <si>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</si>
  <si>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</si>
  <si>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</si>
  <si>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</si>
  <si>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</si>
  <si>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</si>
  <si>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</si>
  <si>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</si>
  <si>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</si>
  <si>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</si>
  <si>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</si>
  <si>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</si>
  <si>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</si>
  <si>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</si>
  <si>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</si>
  <si>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</si>
  <si>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</si>
  <si>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</si>
  <si>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</si>
  <si>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</si>
  <si>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</si>
  <si>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</si>
  <si>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</si>
  <si>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</si>
  <si>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</si>
  <si>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</si>
  <si>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</si>
  <si>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</si>
  <si>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</si>
  <si>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</si>
  <si>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</si>
  <si>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</si>
  <si>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</si>
  <si>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</si>
  <si>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</si>
  <si>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</si>
  <si>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</si>
  <si>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</si>
  <si>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</si>
  <si>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</si>
  <si>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</si>
  <si>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</si>
  <si>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</si>
  <si>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</si>
  <si>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</si>
  <si>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</si>
  <si>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</si>
  <si>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</si>
  <si>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</si>
  <si>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</si>
  <si>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</si>
  <si>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</si>
  <si>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</si>
  <si>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</si>
  <si>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</si>
  <si>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</si>
  <si>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</si>
  <si>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</si>
  <si>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</si>
  <si>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</si>
  <si>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</si>
  <si>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</si>
  <si>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</si>
  <si>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</si>
  <si>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</si>
  <si>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</si>
  <si>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</si>
  <si>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</si>
  <si>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</si>
  <si>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</si>
  <si>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</si>
  <si>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</si>
  <si>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</si>
  <si>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</si>
  <si>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</si>
  <si>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</si>
  <si>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</si>
  <si>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</si>
  <si>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</si>
  <si>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</si>
  <si>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</si>
  <si>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</si>
  <si>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</si>
  <si>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</si>
  <si>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</si>
  <si>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</si>
  <si>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</si>
  <si>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</si>
  <si>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</si>
  <si>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</si>
  <si>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</si>
  <si>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</si>
  <si>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</si>
  <si>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</si>
  <si>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</si>
  <si>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</si>
  <si>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</si>
  <si>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</si>
  <si>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</si>
  <si>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</si>
  <si>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</si>
  <si>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</si>
  <si>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</si>
  <si>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</si>
  <si>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</si>
  <si>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</si>
  <si>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</si>
  <si>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</si>
  <si>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</si>
  <si>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</si>
  <si>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</si>
  <si>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</si>
  <si>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</si>
  <si>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</si>
  <si>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</si>
  <si>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</si>
  <si>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</si>
  <si>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</si>
  <si>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</si>
  <si>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</si>
  <si>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</si>
  <si>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</si>
  <si>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</si>
  <si>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</si>
  <si>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</si>
  <si>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</si>
  <si>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</si>
  <si>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</si>
  <si>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</si>
  <si>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</si>
  <si>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</si>
  <si>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</si>
  <si>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</si>
  <si>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</si>
  <si>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</si>
  <si>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</si>
  <si>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</si>
  <si>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</si>
  <si>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</si>
  <si>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</si>
  <si>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</si>
  <si>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</si>
  <si>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</si>
  <si>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</si>
  <si>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</si>
  <si>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</si>
  <si>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</si>
  <si>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</si>
  <si>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</si>
  <si>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</si>
  <si>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</si>
  <si>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</si>
  <si>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</si>
  <si>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</si>
  <si>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</si>
  <si>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</si>
  <si>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</si>
  <si>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</si>
  <si>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</si>
  <si>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</si>
  <si>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</si>
  <si>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</si>
  <si>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</si>
  <si>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</si>
  <si>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</si>
  <si>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</si>
  <si>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</si>
  <si>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</si>
  <si>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</si>
  <si>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</si>
  <si>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</si>
  <si>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</si>
  <si>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</si>
  <si>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</si>
  <si>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</si>
  <si>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</si>
  <si>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</si>
  <si>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</si>
  <si>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</si>
  <si>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</si>
  <si>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</si>
  <si>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</si>
  <si>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</si>
  <si>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</si>
  <si>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</si>
  <si>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</si>
  <si>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</si>
  <si>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</si>
  <si>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</si>
  <si>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</si>
  <si>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</si>
  <si>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</si>
  <si>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</si>
  <si>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</si>
  <si>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</si>
  <si>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</si>
  <si>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</si>
  <si>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</si>
  <si>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</si>
  <si>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</si>
  <si>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</si>
  <si>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</si>
  <si>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</si>
  <si>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</si>
  <si>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</si>
  <si>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</si>
  <si>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</si>
  <si>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</si>
  <si>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</si>
  <si>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</si>
  <si>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</si>
  <si>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</si>
  <si>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</si>
  <si>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</si>
  <si>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</si>
  <si>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</si>
  <si>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</si>
  <si>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</si>
  <si>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</si>
  <si>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</si>
  <si>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</si>
  <si>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</si>
  <si>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</si>
  <si>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</si>
  <si>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</si>
  <si>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</si>
  <si>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</si>
  <si>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</si>
  <si>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</si>
  <si>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</si>
  <si>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</si>
  <si>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</si>
  <si>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</si>
  <si>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</si>
  <si>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</si>
  <si>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</si>
  <si>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</si>
  <si>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</si>
  <si>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</si>
  <si>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</si>
  <si>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</si>
  <si>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</si>
  <si>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</si>
  <si>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</si>
  <si>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</si>
  <si>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</si>
  <si>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</si>
  <si>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</si>
  <si>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</si>
  <si>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</si>
  <si>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</si>
  <si>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</si>
  <si>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</si>
  <si>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</si>
  <si>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</si>
  <si>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</si>
  <si>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</si>
  <si>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</si>
  <si>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</si>
  <si>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</si>
  <si>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</si>
  <si>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</si>
  <si>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</si>
  <si>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</si>
  <si>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</si>
  <si>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</si>
  <si>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</si>
  <si>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</si>
  <si>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</si>
  <si>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</si>
  <si>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</si>
  <si>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</si>
  <si>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</si>
  <si>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</si>
  <si>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</si>
  <si>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</si>
  <si>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</si>
  <si>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</si>
  <si>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</si>
  <si>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</si>
  <si>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</si>
  <si>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</si>
  <si>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</si>
  <si>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</si>
  <si>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</si>
  <si>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</si>
  <si>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</si>
  <si>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</si>
  <si>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</si>
  <si>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</si>
  <si>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</si>
  <si>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</si>
  <si>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</si>
  <si>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</si>
  <si>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</si>
  <si>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</si>
  <si>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</si>
  <si>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</si>
  <si>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</si>
  <si>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</si>
  <si>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</si>
  <si>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</si>
  <si>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</si>
  <si>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</si>
  <si>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</si>
  <si>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</si>
  <si>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</si>
  <si>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</si>
  <si>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</si>
  <si>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</si>
  <si>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</si>
  <si>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</si>
  <si>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</si>
  <si>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</si>
  <si>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</si>
  <si>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</si>
  <si>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</si>
  <si>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</si>
  <si>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</si>
  <si>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</si>
  <si>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</si>
  <si>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</si>
  <si>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</si>
  <si>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</si>
  <si>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</si>
  <si>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</si>
  <si>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</si>
  <si>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</si>
  <si>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</si>
  <si>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</si>
  <si>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</si>
  <si>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</si>
  <si>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</si>
  <si>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</si>
  <si>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</si>
  <si>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</si>
  <si>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</si>
  <si>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</si>
  <si>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</si>
  <si>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</si>
  <si>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</si>
  <si>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</si>
  <si>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</si>
  <si>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</si>
  <si>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</si>
  <si>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</si>
  <si>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</si>
  <si>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</si>
  <si>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</si>
  <si>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</si>
  <si>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</si>
  <si>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</si>
  <si>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</si>
  <si>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</si>
  <si>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</si>
  <si>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</si>
  <si>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</si>
  <si>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</si>
  <si>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</si>
  <si>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</si>
  <si>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</si>
  <si>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</si>
  <si>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</si>
  <si>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</si>
  <si>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</si>
  <si>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</si>
  <si>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</si>
  <si>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</si>
  <si>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</si>
  <si>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</si>
  <si>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</si>
  <si>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</si>
  <si>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</si>
  <si>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</si>
  <si>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</si>
  <si>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</si>
  <si>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</si>
  <si>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</si>
  <si>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</si>
  <si>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</si>
  <si>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</si>
  <si>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</si>
  <si>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</si>
  <si>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</si>
  <si>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</si>
  <si>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</si>
  <si>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</si>
  <si>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</si>
  <si>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</si>
  <si>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</si>
  <si>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</si>
  <si>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</si>
  <si>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</si>
  <si>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</si>
  <si>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</si>
  <si>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</si>
  <si>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</si>
  <si>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</si>
  <si>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</si>
  <si>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</si>
  <si>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</si>
  <si>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</si>
  <si>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</si>
  <si>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</si>
  <si>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</si>
  <si>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</si>
  <si>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</si>
  <si>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</si>
  <si>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</si>
  <si>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</si>
  <si>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</si>
  <si>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</si>
  <si>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</si>
  <si>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</si>
  <si>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</si>
  <si>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</si>
  <si>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</si>
  <si>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</si>
  <si>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</si>
  <si>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</si>
  <si>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</si>
  <si>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</si>
  <si>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</si>
  <si>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</si>
  <si>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</si>
  <si>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</si>
  <si>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</si>
  <si>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</si>
  <si>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</si>
  <si>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</si>
  <si>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</si>
  <si>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</si>
  <si>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</si>
  <si>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</si>
  <si>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</si>
  <si>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</si>
  <si>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</si>
  <si>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</si>
  <si>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</si>
  <si>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</si>
  <si>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</si>
  <si>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</si>
  <si>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</si>
  <si>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</si>
  <si>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</si>
  <si>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</si>
  <si>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</si>
  <si>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</si>
  <si>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</si>
  <si>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</si>
  <si>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</si>
  <si>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</si>
  <si>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</si>
  <si>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</si>
  <si>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</si>
  <si>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</si>
  <si>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</si>
  <si>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</si>
  <si>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</si>
  <si>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</si>
  <si>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</si>
  <si>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</si>
  <si>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</si>
  <si>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</si>
  <si>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</si>
  <si>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</si>
  <si>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</si>
  <si>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</si>
  <si>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</si>
  <si>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</si>
  <si>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</si>
  <si>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</si>
  <si>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</si>
  <si>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</si>
  <si>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</si>
  <si>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</si>
  <si>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</si>
  <si>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</si>
  <si>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</si>
  <si>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</si>
  <si>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</si>
  <si>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</si>
  <si>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</si>
  <si>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</si>
  <si>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</si>
  <si>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</si>
  <si>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</si>
  <si>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</si>
  <si>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</si>
  <si>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</si>
  <si>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</si>
  <si>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</si>
  <si>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</si>
  <si>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</si>
  <si>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</si>
  <si>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</si>
  <si>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</si>
  <si>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</si>
  <si>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</si>
  <si>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</si>
  <si>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</si>
  <si>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</si>
  <si>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</si>
  <si>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</si>
  <si>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</si>
  <si>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</si>
  <si>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</si>
  <si>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</si>
  <si>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</si>
  <si>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</si>
  <si>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</si>
  <si>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</si>
  <si>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</si>
  <si>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</si>
  <si>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</si>
  <si>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</si>
  <si>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</si>
  <si>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</si>
  <si>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</si>
  <si>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</si>
  <si>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</si>
  <si>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</si>
  <si>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</si>
  <si>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</si>
  <si>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</si>
  <si>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</si>
  <si>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</si>
  <si>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</si>
  <si>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</si>
  <si>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</si>
  <si>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</si>
  <si>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</si>
  <si>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</si>
  <si>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</si>
  <si>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</si>
  <si>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</si>
  <si>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</si>
  <si>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</si>
  <si>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</si>
  <si>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</si>
  <si>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</si>
  <si>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</si>
  <si>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</si>
  <si>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</si>
  <si>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</si>
  <si>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</si>
  <si>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</si>
  <si>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</si>
  <si>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</si>
  <si>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</si>
  <si>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</si>
  <si>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</si>
  <si>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</si>
  <si>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</si>
  <si>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</si>
  <si>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</si>
  <si>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</si>
  <si>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</si>
  <si>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</si>
  <si>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</si>
  <si>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</si>
  <si>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</si>
  <si>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</si>
  <si>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</si>
  <si>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</si>
  <si>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</si>
  <si>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</si>
  <si>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</si>
  <si>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</si>
  <si>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</si>
  <si>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</si>
  <si>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</si>
  <si>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</si>
  <si>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</si>
  <si>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</si>
  <si>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</si>
  <si>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</si>
  <si>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</si>
  <si>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</si>
  <si>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</si>
  <si>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</si>
  <si>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</si>
  <si>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</si>
  <si>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</si>
  <si>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</si>
  <si>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</si>
  <si>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</si>
  <si>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</si>
  <si>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</si>
  <si>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</si>
  <si>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</si>
  <si>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</si>
  <si>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</si>
  <si>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</si>
  <si>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</si>
  <si>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</si>
  <si>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</si>
  <si>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</si>
  <si>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</si>
  <si>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</si>
  <si>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</si>
  <si>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</si>
  <si>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</si>
  <si>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</si>
  <si>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</si>
  <si>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</si>
  <si>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</si>
  <si>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</si>
  <si>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</si>
  <si>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</si>
  <si>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</si>
  <si>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</si>
  <si>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</si>
  <si>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</si>
  <si>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</si>
  <si>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</si>
  <si>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</si>
  <si>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</si>
  <si>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</si>
  <si>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</si>
  <si>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</si>
  <si>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</si>
  <si>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</si>
  <si>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</si>
  <si>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</si>
  <si>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</si>
  <si>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</si>
  <si>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</si>
  <si>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</si>
  <si>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</si>
  <si>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</si>
  <si>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</si>
  <si>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</si>
  <si>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</si>
  <si>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</si>
  <si>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</si>
  <si>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</si>
  <si>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</si>
  <si>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</si>
  <si>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</si>
  <si>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</si>
  <si>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</si>
  <si>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</si>
  <si>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</si>
  <si>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</si>
  <si>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</si>
  <si>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</si>
  <si>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</si>
  <si>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</si>
  <si>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</si>
  <si>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</si>
  <si>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</si>
  <si>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</si>
  <si>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</si>
  <si>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</si>
  <si>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</si>
  <si>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</si>
  <si>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</si>
  <si>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</si>
  <si>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</si>
  <si>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</si>
  <si>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</si>
  <si>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</si>
  <si>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</si>
  <si>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</si>
  <si>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</si>
  <si>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</si>
  <si>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</si>
  <si>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</si>
  <si>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</si>
  <si>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</si>
  <si>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</si>
  <si>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</si>
  <si>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</si>
  <si>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</si>
  <si>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</si>
  <si>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医療法人平成記念病院</t>
    <phoneticPr fontId="3"/>
  </si>
  <si>
    <t>〒634-0813 橿原市四条町８２７番地</t>
    <phoneticPr fontId="3"/>
  </si>
  <si>
    <t>〇</t>
  </si>
  <si>
    <t>医療法人</t>
  </si>
  <si>
    <t>複数の診療科で活用</t>
  </si>
  <si>
    <t>内科</t>
  </si>
  <si>
    <t>整形外科</t>
  </si>
  <si>
    <t>脳神経外科</t>
  </si>
  <si>
    <t>急性期一般入院料１</t>
  </si>
  <si>
    <t>ＤＰＣ標準病院群</t>
  </si>
  <si>
    <t>有</t>
  </si>
  <si>
    <t>看護必要度Ⅰ</t>
    <phoneticPr fontId="3"/>
  </si>
  <si>
    <t>3階病棟</t>
  </si>
  <si>
    <t>急性期機能</t>
  </si>
  <si>
    <t>神経内科</t>
  </si>
  <si>
    <t>4階北病棟</t>
  </si>
  <si>
    <t>5階北病棟</t>
  </si>
  <si>
    <t>外科</t>
  </si>
  <si>
    <t>6階北病棟</t>
  </si>
  <si>
    <t>4階南病棟</t>
  </si>
  <si>
    <t>回復期機能</t>
  </si>
  <si>
    <t>回復期ﾘﾊﾋﾞﾘﾃｰｼｮﾝ病棟入院料１</t>
  </si>
  <si>
    <t>-</t>
    <phoneticPr fontId="3"/>
  </si>
  <si>
    <t>体制強化加算１の届出有り</t>
  </si>
  <si>
    <t>5階南病棟</t>
  </si>
  <si>
    <t>6・7階南病棟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</si>
</sst>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5&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1052</v>
      </c>
      <c r="N9" s="282" t="s">
        <v>1053</v>
      </c>
      <c r="O9" s="282" t="s">
        <v>1055</v>
      </c>
      <c r="P9" s="282" t="s">
        <v>1056</v>
      </c>
      <c r="Q9" s="282" t="s">
        <v>1061</v>
      </c>
      <c r="R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c r="R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1053</v>
      </c>
      <c r="O22" s="282" t="s">
        <v>1055</v>
      </c>
      <c r="P22" s="282" t="s">
        <v>1056</v>
      </c>
      <c r="Q22" s="282" t="s">
        <v>1061</v>
      </c>
      <c r="R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1053</v>
      </c>
      <c r="O35" s="282" t="s">
        <v>1055</v>
      </c>
      <c r="P35" s="282" t="s">
        <v>1056</v>
      </c>
      <c r="Q35" s="282" t="s">
        <v>1061</v>
      </c>
      <c r="R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1053</v>
      </c>
      <c r="O44" s="282" t="s">
        <v>1055</v>
      </c>
      <c r="P44" s="282" t="s">
        <v>1056</v>
      </c>
      <c r="Q44" s="282" t="s">
        <v>1061</v>
      </c>
      <c r="R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1052</v>
      </c>
      <c r="N89" s="262" t="s">
        <v>1053</v>
      </c>
      <c r="O89" s="262" t="s">
        <v>1055</v>
      </c>
      <c r="P89" s="262" t="s">
        <v>1056</v>
      </c>
      <c r="Q89" s="262" t="s">
        <v>1061</v>
      </c>
      <c r="R89" s="262" t="s">
        <v>1062</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1057</v>
      </c>
      <c r="Q90" s="262" t="s">
        <v>1057</v>
      </c>
      <c r="R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1055</v>
      </c>
      <c r="P97" s="66" t="s">
        <v>1056</v>
      </c>
      <c r="Q97" s="66" t="s">
        <v>1061</v>
      </c>
      <c r="R97" s="66" t="s">
        <v>1062</v>
      </c>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1057</v>
      </c>
      <c r="Q98" s="70" t="s">
        <v>1057</v>
      </c>
      <c r="R98" s="70" t="s">
        <v>1057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210</v>
      </c>
      <c r="K99" s="237" t="str">
        <f>IF(OR(COUNTIF(L99:R99,"未確認")&gt;0,COUNTIF(L99:R99,"~*")&gt;0),"※","")</f>
        <v/>
      </c>
      <c r="L99" s="258">
        <v>54</v>
      </c>
      <c r="M99" s="258">
        <v>43</v>
      </c>
      <c r="N99" s="258">
        <v>43</v>
      </c>
      <c r="O99" s="258">
        <v>40</v>
      </c>
      <c r="P99" s="258">
        <v>30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210</v>
      </c>
      <c r="K101" s="237" t="str">
        <f>IF(OR(COUNTIF(L101:R101,"未確認")&gt;0,COUNTIF(L101:R101,"~*")&gt;0),"※","")</f>
        <v/>
      </c>
      <c r="L101" s="258">
        <v>54</v>
      </c>
      <c r="M101" s="258">
        <v>43</v>
      </c>
      <c r="N101" s="258">
        <v>43</v>
      </c>
      <c r="O101" s="258">
        <v>40</v>
      </c>
      <c r="P101" s="258">
        <v>30</v>
      </c>
      <c r="Q101" s="258">
        <v>0</v>
      </c>
      <c r="R101" s="258">
        <v>0</v>
      </c>
    </row>
    <row r="102" spans="1:22" s="83" customFormat="1" ht="34.5" customHeight="1">
      <c r="A102" s="244" t="s">
        <v>610</v>
      </c>
      <c r="B102" s="84"/>
      <c r="C102" s="377"/>
      <c r="D102" s="379"/>
      <c r="E102" s="317" t="s">
        <v>612</v>
      </c>
      <c r="F102" s="318"/>
      <c r="G102" s="318"/>
      <c r="H102" s="319"/>
      <c r="I102" s="420"/>
      <c r="J102" s="256">
        <f t="shared" si="0"/>
        <v>210</v>
      </c>
      <c r="K102" s="237" t="str">
        <f t="shared" ref="K102:K111" si="1">IF(OR(COUNTIF(L101:R101,"未確認")&gt;0,COUNTIF(L101:R101,"~*")&gt;0),"※","")</f>
        <v/>
      </c>
      <c r="L102" s="258">
        <v>54</v>
      </c>
      <c r="M102" s="258">
        <v>43</v>
      </c>
      <c r="N102" s="258">
        <v>43</v>
      </c>
      <c r="O102" s="258">
        <v>40</v>
      </c>
      <c r="P102" s="258">
        <v>30</v>
      </c>
      <c r="Q102" s="258">
        <v>0</v>
      </c>
      <c r="R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0</v>
      </c>
      <c r="N103" s="258">
        <v>0</v>
      </c>
      <c r="O103" s="258">
        <v>0</v>
      </c>
      <c r="P103" s="258">
        <v>0</v>
      </c>
      <c r="Q103" s="258">
        <v>30</v>
      </c>
      <c r="R103" s="258">
        <v>60</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0</v>
      </c>
      <c r="N104" s="258">
        <v>0</v>
      </c>
      <c r="O104" s="258">
        <v>0</v>
      </c>
      <c r="P104" s="258">
        <v>0</v>
      </c>
      <c r="Q104" s="258">
        <v>30</v>
      </c>
      <c r="R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0</v>
      </c>
      <c r="M106" s="258">
        <v>0</v>
      </c>
      <c r="N106" s="258">
        <v>0</v>
      </c>
      <c r="O106" s="258">
        <v>0</v>
      </c>
      <c r="P106" s="258">
        <v>0</v>
      </c>
      <c r="Q106" s="258">
        <v>30</v>
      </c>
      <c r="R106" s="258">
        <v>60</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0</v>
      </c>
      <c r="M107" s="258">
        <v>0</v>
      </c>
      <c r="N107" s="258">
        <v>0</v>
      </c>
      <c r="O107" s="258">
        <v>0</v>
      </c>
      <c r="P107" s="258">
        <v>0</v>
      </c>
      <c r="Q107" s="258">
        <v>30</v>
      </c>
      <c r="R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0</v>
      </c>
      <c r="N109" s="258">
        <v>0</v>
      </c>
      <c r="O109" s="258">
        <v>0</v>
      </c>
      <c r="P109" s="258">
        <v>0</v>
      </c>
      <c r="Q109" s="258">
        <v>30</v>
      </c>
      <c r="R109" s="258">
        <v>60</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0</v>
      </c>
      <c r="M110" s="258">
        <v>0</v>
      </c>
      <c r="N110" s="258">
        <v>0</v>
      </c>
      <c r="O110" s="258">
        <v>0</v>
      </c>
      <c r="P110" s="258">
        <v>0</v>
      </c>
      <c r="Q110" s="258">
        <v>30</v>
      </c>
      <c r="R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1055</v>
      </c>
      <c r="P118" s="66" t="s">
        <v>1056</v>
      </c>
      <c r="Q118" s="66" t="s">
        <v>1061</v>
      </c>
      <c r="R118" s="66" t="s">
        <v>1062</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1057</v>
      </c>
      <c r="Q119" s="70" t="s">
        <v>1057</v>
      </c>
      <c r="R119" s="70" t="s">
        <v>1057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1044</v>
      </c>
      <c r="O121" s="98" t="s">
        <v>1042</v>
      </c>
      <c r="P121" s="98" t="s">
        <v>1042</v>
      </c>
      <c r="Q121" s="98" t="s">
        <v>1043</v>
      </c>
      <c r="R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1051</v>
      </c>
      <c r="O122" s="98" t="s">
        <v>1054</v>
      </c>
      <c r="P122" s="98" t="s">
        <v>1043</v>
      </c>
      <c r="Q122" s="98" t="s">
        <v>1042</v>
      </c>
      <c r="R122" s="98" t="s">
        <v>1051</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c r="O123" s="98" t="s">
        <v>1043</v>
      </c>
      <c r="P123" s="98" t="s">
        <v>1044</v>
      </c>
      <c r="Q123" s="98" t="s">
        <v>1044</v>
      </c>
      <c r="R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1055</v>
      </c>
      <c r="P129" s="66" t="s">
        <v>1056</v>
      </c>
      <c r="Q129" s="66" t="s">
        <v>1061</v>
      </c>
      <c r="R129" s="66" t="s">
        <v>1062</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1057</v>
      </c>
      <c r="Q130" s="70" t="s">
        <v>1057</v>
      </c>
      <c r="R130" s="70" t="s">
        <v>1057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111</v>
      </c>
      <c r="Q131" s="98" t="s">
        <v>1058</v>
      </c>
      <c r="R131" s="98" t="s">
        <v>1058</v>
      </c>
    </row>
    <row r="132" spans="1:22" s="83" customFormat="1" ht="34.5" customHeight="1">
      <c r="A132" s="244" t="s">
        <v>621</v>
      </c>
      <c r="B132" s="84"/>
      <c r="C132" s="295"/>
      <c r="D132" s="297"/>
      <c r="E132" s="320" t="s">
        <v>58</v>
      </c>
      <c r="F132" s="321"/>
      <c r="G132" s="321"/>
      <c r="H132" s="322"/>
      <c r="I132" s="389"/>
      <c r="J132" s="101"/>
      <c r="K132" s="102"/>
      <c r="L132" s="82">
        <v>54</v>
      </c>
      <c r="M132" s="82">
        <v>43</v>
      </c>
      <c r="N132" s="82">
        <v>43</v>
      </c>
      <c r="O132" s="82">
        <v>40</v>
      </c>
      <c r="P132" s="82">
        <v>30</v>
      </c>
      <c r="Q132" s="82">
        <v>30</v>
      </c>
      <c r="R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1055</v>
      </c>
      <c r="P143" s="66" t="s">
        <v>1056</v>
      </c>
      <c r="Q143" s="66" t="s">
        <v>1061</v>
      </c>
      <c r="R143" s="66" t="s">
        <v>1062</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1057</v>
      </c>
      <c r="Q144" s="70" t="s">
        <v>1057</v>
      </c>
      <c r="R144" s="70" t="s">
        <v>1057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437</v>
      </c>
      <c r="K145" s="264" t="str">
        <f t="shared" ref="K145:K176" si="3">IF(OR(COUNTIF(L145:R145,"未確認")&gt;0,COUNTIF(L145:R145,"~*")&gt;0),"※","")</f>
        <v/>
      </c>
      <c r="L145" s="117">
        <v>112</v>
      </c>
      <c r="M145" s="117">
        <v>118</v>
      </c>
      <c r="N145" s="117">
        <v>110</v>
      </c>
      <c r="O145" s="117">
        <v>97</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v>0</v>
      </c>
      <c r="P157" s="117" t="s">
        <v>541</v>
      </c>
      <c r="Q157" s="117">
        <v>0</v>
      </c>
      <c r="R157" s="117" t="s">
        <v>541</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142</v>
      </c>
      <c r="K194" s="264" t="str">
        <f t="shared" si="5"/>
        <v/>
      </c>
      <c r="L194" s="117">
        <v>0</v>
      </c>
      <c r="M194" s="117">
        <v>0</v>
      </c>
      <c r="N194" s="117">
        <v>0</v>
      </c>
      <c r="O194" s="117">
        <v>0</v>
      </c>
      <c r="P194" s="117">
        <v>0</v>
      </c>
      <c r="Q194" s="117">
        <v>48</v>
      </c>
      <c r="R194" s="117">
        <v>94</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45</v>
      </c>
      <c r="K201" s="264" t="str">
        <f t="shared" si="5"/>
        <v/>
      </c>
      <c r="L201" s="117">
        <v>0</v>
      </c>
      <c r="M201" s="117">
        <v>0</v>
      </c>
      <c r="N201" s="117">
        <v>0</v>
      </c>
      <c r="O201" s="117">
        <v>0</v>
      </c>
      <c r="P201" s="117">
        <v>45</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1055</v>
      </c>
      <c r="P226" s="66" t="s">
        <v>1056</v>
      </c>
      <c r="Q226" s="66" t="s">
        <v>1061</v>
      </c>
      <c r="R226" s="66" t="s">
        <v>1062</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1057</v>
      </c>
      <c r="Q227" s="70" t="s">
        <v>1057</v>
      </c>
      <c r="R227" s="70" t="s">
        <v>1057</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1055</v>
      </c>
      <c r="P234" s="66" t="s">
        <v>1056</v>
      </c>
      <c r="Q234" s="66" t="s">
        <v>1061</v>
      </c>
      <c r="R234" s="66" t="s">
        <v>1062</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1057</v>
      </c>
      <c r="Q235" s="70" t="s">
        <v>1057</v>
      </c>
      <c r="R235" s="70" t="s">
        <v>1057</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1055</v>
      </c>
      <c r="P244" s="66" t="s">
        <v>1056</v>
      </c>
      <c r="Q244" s="66" t="s">
        <v>1061</v>
      </c>
      <c r="R244" s="66" t="s">
        <v>1062</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1057</v>
      </c>
      <c r="Q245" s="70" t="s">
        <v>1057</v>
      </c>
      <c r="R245" s="70" t="s">
        <v>1057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1055</v>
      </c>
      <c r="P253" s="66" t="s">
        <v>1056</v>
      </c>
      <c r="Q253" s="66" t="s">
        <v>1061</v>
      </c>
      <c r="R253" s="66" t="s">
        <v>1062</v>
      </c>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1057</v>
      </c>
      <c r="Q254" s="137" t="s">
        <v>1057</v>
      </c>
      <c r="R254" s="137" t="s">
        <v>1057</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1055</v>
      </c>
      <c r="P263" s="66" t="s">
        <v>1056</v>
      </c>
      <c r="Q263" s="66" t="s">
        <v>1061</v>
      </c>
      <c r="R263" s="66" t="s">
        <v>1062</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1057</v>
      </c>
      <c r="Q264" s="70" t="s">
        <v>1057</v>
      </c>
      <c r="R264" s="70" t="s">
        <v>1057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12.7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173</v>
      </c>
      <c r="K269" s="81" t="str">
        <f t="shared" si="8"/>
        <v/>
      </c>
      <c r="L269" s="147">
        <v>33</v>
      </c>
      <c r="M269" s="147">
        <v>30</v>
      </c>
      <c r="N269" s="147">
        <v>28</v>
      </c>
      <c r="O269" s="147">
        <v>32</v>
      </c>
      <c r="P269" s="147">
        <v>15</v>
      </c>
      <c r="Q269" s="147">
        <v>12</v>
      </c>
      <c r="R269" s="147">
        <v>23</v>
      </c>
    </row>
    <row r="270" spans="1:22" s="83" customFormat="1" ht="34.5" customHeight="1">
      <c r="A270" s="249" t="s">
        <v>725</v>
      </c>
      <c r="B270" s="120"/>
      <c r="C270" s="371"/>
      <c r="D270" s="371"/>
      <c r="E270" s="371"/>
      <c r="F270" s="371"/>
      <c r="G270" s="371" t="s">
        <v>148</v>
      </c>
      <c r="H270" s="371"/>
      <c r="I270" s="404"/>
      <c r="J270" s="266">
        <f t="shared" si="9"/>
        <v>7.3</v>
      </c>
      <c r="K270" s="81" t="str">
        <f t="shared" si="8"/>
        <v/>
      </c>
      <c r="L270" s="148">
        <v>2.6</v>
      </c>
      <c r="M270" s="148">
        <v>0.8</v>
      </c>
      <c r="N270" s="148">
        <v>0</v>
      </c>
      <c r="O270" s="148">
        <v>0.8</v>
      </c>
      <c r="P270" s="148">
        <v>0.8</v>
      </c>
      <c r="Q270" s="148">
        <v>1.8</v>
      </c>
      <c r="R270" s="148">
        <v>0.5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1</v>
      </c>
      <c r="N271" s="147">
        <v>0</v>
      </c>
      <c r="O271" s="147">
        <v>1</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43</v>
      </c>
      <c r="K273" s="81" t="str">
        <f t="shared" si="8"/>
        <v/>
      </c>
      <c r="L273" s="147">
        <v>5</v>
      </c>
      <c r="M273" s="147">
        <v>4</v>
      </c>
      <c r="N273" s="147">
        <v>5</v>
      </c>
      <c r="O273" s="147">
        <v>4</v>
      </c>
      <c r="P273" s="147">
        <v>7</v>
      </c>
      <c r="Q273" s="147">
        <v>6</v>
      </c>
      <c r="R273" s="147">
        <v>12</v>
      </c>
    </row>
    <row r="274" spans="1:18"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v>
      </c>
      <c r="Q274" s="148">
        <v>0</v>
      </c>
      <c r="R274" s="148">
        <v>0.8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12</v>
      </c>
      <c r="K277" s="81" t="str">
        <f t="shared" si="8"/>
        <v/>
      </c>
      <c r="L277" s="147">
        <v>0</v>
      </c>
      <c r="M277" s="147">
        <v>0</v>
      </c>
      <c r="N277" s="147">
        <v>0</v>
      </c>
      <c r="O277" s="147">
        <v>0</v>
      </c>
      <c r="P277" s="147">
        <v>2</v>
      </c>
      <c r="Q277" s="147">
        <v>3</v>
      </c>
      <c r="R277" s="147">
        <v>7</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0</v>
      </c>
      <c r="O279" s="147">
        <v>0</v>
      </c>
      <c r="P279" s="147">
        <v>0</v>
      </c>
      <c r="Q279" s="147">
        <v>2</v>
      </c>
      <c r="R279" s="147">
        <v>3</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0</v>
      </c>
      <c r="Q281" s="147">
        <v>1</v>
      </c>
      <c r="R281" s="147">
        <v>1</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2.5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14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1.6</v>
      </c>
      <c r="M298" s="148">
        <v>10.199999999999999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6</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1055</v>
      </c>
      <c r="P322" s="66" t="s">
        <v>1056</v>
      </c>
      <c r="Q322" s="66" t="s">
        <v>1061</v>
      </c>
      <c r="R322" s="66" t="s">
        <v>1062</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1057</v>
      </c>
      <c r="Q323" s="137" t="s">
        <v>1057</v>
      </c>
      <c r="R323" s="137" t="s">
        <v>1057</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0.6</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1055</v>
      </c>
      <c r="P342" s="66" t="s">
        <v>1056</v>
      </c>
      <c r="Q342" s="66" t="s">
        <v>1061</v>
      </c>
      <c r="R342" s="66" t="s">
        <v>1062</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1057</v>
      </c>
      <c r="Q343" s="137" t="s">
        <v>1057</v>
      </c>
      <c r="R343" s="137" t="s">
        <v>1057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1055</v>
      </c>
      <c r="P367" s="66" t="s">
        <v>1056</v>
      </c>
      <c r="Q367" s="66" t="s">
        <v>1061</v>
      </c>
      <c r="R367" s="66" t="s">
        <v>1062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1057</v>
      </c>
      <c r="Q368" s="137" t="s">
        <v>1057</v>
      </c>
      <c r="R368" s="137" t="s">
        <v>1057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1055</v>
      </c>
      <c r="P390" s="66" t="s">
        <v>1056</v>
      </c>
      <c r="Q390" s="66" t="s">
        <v>1061</v>
      </c>
      <c r="R390" s="66" t="s">
        <v>1062</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1057</v>
      </c>
      <c r="Q391" s="70" t="s">
        <v>1057</v>
      </c>
      <c r="R391" s="70" t="s">
        <v>1057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5167</v>
      </c>
      <c r="K392" s="81" t="str">
        <f t="shared" ref="K392:K397" si="12">IF(OR(COUNTIF(L392:R392,"未確認")&gt;0,COUNTIF(L392:R392,"~*")&gt;0),"※","")</f>
        <v/>
      </c>
      <c r="L392" s="147">
        <v>1059</v>
      </c>
      <c r="M392" s="147">
        <v>1049</v>
      </c>
      <c r="N392" s="147">
        <v>1024</v>
      </c>
      <c r="O392" s="147">
        <v>1009</v>
      </c>
      <c r="P392" s="147">
        <v>296</v>
      </c>
      <c r="Q392" s="147">
        <v>249</v>
      </c>
      <c r="R392" s="147">
        <v>481</v>
      </c>
    </row>
    <row r="393" spans="1:22" s="83" customFormat="1" ht="34.5" customHeight="1">
      <c r="A393" s="249" t="s">
        <v>773</v>
      </c>
      <c r="B393" s="84"/>
      <c r="C393" s="370"/>
      <c r="D393" s="380"/>
      <c r="E393" s="320" t="s">
        <v>224</v>
      </c>
      <c r="F393" s="321"/>
      <c r="G393" s="321"/>
      <c r="H393" s="322"/>
      <c r="I393" s="343"/>
      <c r="J393" s="140">
        <f t="shared" si="11"/>
        <v>2876</v>
      </c>
      <c r="K393" s="81" t="str">
        <f t="shared" si="12"/>
        <v/>
      </c>
      <c r="L393" s="147">
        <v>542</v>
      </c>
      <c r="M393" s="147">
        <v>525</v>
      </c>
      <c r="N393" s="147">
        <v>327</v>
      </c>
      <c r="O393" s="147">
        <v>456</v>
      </c>
      <c r="P393" s="147">
        <v>296</v>
      </c>
      <c r="Q393" s="147">
        <v>249</v>
      </c>
      <c r="R393" s="147">
        <v>481</v>
      </c>
    </row>
    <row r="394" spans="1:22" s="83" customFormat="1" ht="34.5" customHeight="1">
      <c r="A394" s="250" t="s">
        <v>774</v>
      </c>
      <c r="B394" s="84"/>
      <c r="C394" s="370"/>
      <c r="D394" s="381"/>
      <c r="E394" s="320" t="s">
        <v>225</v>
      </c>
      <c r="F394" s="321"/>
      <c r="G394" s="321"/>
      <c r="H394" s="322"/>
      <c r="I394" s="343"/>
      <c r="J394" s="140">
        <f t="shared" si="11"/>
        <v>1601</v>
      </c>
      <c r="K394" s="81" t="str">
        <f t="shared" si="12"/>
        <v/>
      </c>
      <c r="L394" s="147">
        <v>379</v>
      </c>
      <c r="M394" s="147">
        <v>348</v>
      </c>
      <c r="N394" s="147">
        <v>472</v>
      </c>
      <c r="O394" s="147">
        <v>402</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690</v>
      </c>
      <c r="K395" s="81" t="str">
        <f t="shared" si="12"/>
        <v/>
      </c>
      <c r="L395" s="147">
        <v>138</v>
      </c>
      <c r="M395" s="147">
        <v>176</v>
      </c>
      <c r="N395" s="147">
        <v>225</v>
      </c>
      <c r="O395" s="147">
        <v>151</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101493</v>
      </c>
      <c r="K396" s="81" t="str">
        <f t="shared" si="12"/>
        <v/>
      </c>
      <c r="L396" s="147">
        <v>18341</v>
      </c>
      <c r="M396" s="147">
        <v>13578</v>
      </c>
      <c r="N396" s="147">
        <v>13529</v>
      </c>
      <c r="O396" s="147">
        <v>12562</v>
      </c>
      <c r="P396" s="147">
        <v>10847</v>
      </c>
      <c r="Q396" s="147">
        <v>10852</v>
      </c>
      <c r="R396" s="147">
        <v>21784</v>
      </c>
    </row>
    <row r="397" spans="1:22" s="83" customFormat="1" ht="34.5" customHeight="1">
      <c r="A397" s="250" t="s">
        <v>777</v>
      </c>
      <c r="B397" s="119"/>
      <c r="C397" s="370"/>
      <c r="D397" s="320" t="s">
        <v>228</v>
      </c>
      <c r="E397" s="321"/>
      <c r="F397" s="321"/>
      <c r="G397" s="321"/>
      <c r="H397" s="322"/>
      <c r="I397" s="344"/>
      <c r="J397" s="140">
        <f t="shared" si="11"/>
        <v>5212</v>
      </c>
      <c r="K397" s="81" t="str">
        <f t="shared" si="12"/>
        <v/>
      </c>
      <c r="L397" s="147">
        <v>1079</v>
      </c>
      <c r="M397" s="147">
        <v>1060</v>
      </c>
      <c r="N397" s="147">
        <v>1038</v>
      </c>
      <c r="O397" s="147">
        <v>1023</v>
      </c>
      <c r="P397" s="147">
        <v>299</v>
      </c>
      <c r="Q397" s="147">
        <v>232</v>
      </c>
      <c r="R397" s="147">
        <v>481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1055</v>
      </c>
      <c r="P403" s="66" t="s">
        <v>1056</v>
      </c>
      <c r="Q403" s="66" t="s">
        <v>1061</v>
      </c>
      <c r="R403" s="66" t="s">
        <v>1062</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1057</v>
      </c>
      <c r="Q404" s="70" t="s">
        <v>1057</v>
      </c>
      <c r="R404" s="70" t="s">
        <v>1057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5210</v>
      </c>
      <c r="K405" s="81" t="str">
        <f t="shared" ref="K405:K422" si="14">IF(OR(COUNTIF(L405:R405,"未確認")&gt;0,COUNTIF(L405:R405,"~*")&gt;0),"※","")</f>
        <v/>
      </c>
      <c r="L405" s="147">
        <v>1059</v>
      </c>
      <c r="M405" s="147">
        <v>1049</v>
      </c>
      <c r="N405" s="147">
        <v>1024</v>
      </c>
      <c r="O405" s="147">
        <v>1009</v>
      </c>
      <c r="P405" s="147">
        <v>296</v>
      </c>
      <c r="Q405" s="147">
        <v>291</v>
      </c>
      <c r="R405" s="147">
        <v>482</v>
      </c>
    </row>
    <row r="406" spans="1:22" s="83" customFormat="1" ht="34.5" customHeight="1">
      <c r="A406" s="251" t="s">
        <v>779</v>
      </c>
      <c r="B406" s="119"/>
      <c r="C406" s="369"/>
      <c r="D406" s="375" t="s">
        <v>233</v>
      </c>
      <c r="E406" s="377" t="s">
        <v>234</v>
      </c>
      <c r="F406" s="378"/>
      <c r="G406" s="378"/>
      <c r="H406" s="379"/>
      <c r="I406" s="361"/>
      <c r="J406" s="140">
        <f t="shared" si="13"/>
        <v>1258</v>
      </c>
      <c r="K406" s="81" t="str">
        <f t="shared" si="14"/>
        <v/>
      </c>
      <c r="L406" s="147">
        <v>46</v>
      </c>
      <c r="M406" s="147">
        <v>83</v>
      </c>
      <c r="N406" s="147">
        <v>28</v>
      </c>
      <c r="O406" s="147">
        <v>34</v>
      </c>
      <c r="P406" s="147">
        <v>296</v>
      </c>
      <c r="Q406" s="147">
        <v>289</v>
      </c>
      <c r="R406" s="147">
        <v>482</v>
      </c>
    </row>
    <row r="407" spans="1:22" s="83" customFormat="1" ht="34.5" customHeight="1">
      <c r="A407" s="251" t="s">
        <v>780</v>
      </c>
      <c r="B407" s="119"/>
      <c r="C407" s="369"/>
      <c r="D407" s="369"/>
      <c r="E407" s="320" t="s">
        <v>235</v>
      </c>
      <c r="F407" s="321"/>
      <c r="G407" s="321"/>
      <c r="H407" s="322"/>
      <c r="I407" s="361"/>
      <c r="J407" s="140">
        <f t="shared" si="13"/>
        <v>3237</v>
      </c>
      <c r="K407" s="81" t="str">
        <f t="shared" si="14"/>
        <v/>
      </c>
      <c r="L407" s="147">
        <v>826</v>
      </c>
      <c r="M407" s="147">
        <v>798</v>
      </c>
      <c r="N407" s="147">
        <v>805</v>
      </c>
      <c r="O407" s="147">
        <v>808</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305</v>
      </c>
      <c r="K408" s="81" t="str">
        <f t="shared" si="14"/>
        <v/>
      </c>
      <c r="L408" s="147">
        <v>62</v>
      </c>
      <c r="M408" s="147">
        <v>100</v>
      </c>
      <c r="N408" s="147">
        <v>85</v>
      </c>
      <c r="O408" s="147">
        <v>56</v>
      </c>
      <c r="P408" s="147">
        <v>0</v>
      </c>
      <c r="Q408" s="147">
        <v>2</v>
      </c>
      <c r="R408" s="147">
        <v>0</v>
      </c>
    </row>
    <row r="409" spans="1:22" s="83" customFormat="1" ht="34.5" customHeight="1">
      <c r="A409" s="251" t="s">
        <v>782</v>
      </c>
      <c r="B409" s="119"/>
      <c r="C409" s="369"/>
      <c r="D409" s="369"/>
      <c r="E409" s="317" t="s">
        <v>989</v>
      </c>
      <c r="F409" s="318"/>
      <c r="G409" s="318"/>
      <c r="H409" s="319"/>
      <c r="I409" s="361"/>
      <c r="J409" s="140">
        <f t="shared" si="13"/>
        <v>410</v>
      </c>
      <c r="K409" s="81" t="str">
        <f t="shared" si="14"/>
        <v/>
      </c>
      <c r="L409" s="147">
        <v>125</v>
      </c>
      <c r="M409" s="147">
        <v>68</v>
      </c>
      <c r="N409" s="147">
        <v>106</v>
      </c>
      <c r="O409" s="147">
        <v>111</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5218</v>
      </c>
      <c r="K413" s="81" t="str">
        <f t="shared" si="14"/>
        <v/>
      </c>
      <c r="L413" s="147">
        <v>1079</v>
      </c>
      <c r="M413" s="147">
        <v>1066</v>
      </c>
      <c r="N413" s="147">
        <v>1038</v>
      </c>
      <c r="O413" s="147">
        <v>1023</v>
      </c>
      <c r="P413" s="147">
        <v>299</v>
      </c>
      <c r="Q413" s="147">
        <v>232</v>
      </c>
      <c r="R413" s="147">
        <v>481</v>
      </c>
    </row>
    <row r="414" spans="1:22" s="83" customFormat="1" ht="34.5" customHeight="1">
      <c r="A414" s="251" t="s">
        <v>787</v>
      </c>
      <c r="B414" s="119"/>
      <c r="C414" s="369"/>
      <c r="D414" s="375" t="s">
        <v>240</v>
      </c>
      <c r="E414" s="377" t="s">
        <v>241</v>
      </c>
      <c r="F414" s="378"/>
      <c r="G414" s="378"/>
      <c r="H414" s="379"/>
      <c r="I414" s="361"/>
      <c r="J414" s="140">
        <f t="shared" si="13"/>
        <v>1246</v>
      </c>
      <c r="K414" s="81" t="str">
        <f t="shared" si="14"/>
        <v/>
      </c>
      <c r="L414" s="147">
        <v>243</v>
      </c>
      <c r="M414" s="147">
        <v>433</v>
      </c>
      <c r="N414" s="147">
        <v>308</v>
      </c>
      <c r="O414" s="147">
        <v>219</v>
      </c>
      <c r="P414" s="147">
        <v>5</v>
      </c>
      <c r="Q414" s="147">
        <v>9</v>
      </c>
      <c r="R414" s="147">
        <v>29</v>
      </c>
    </row>
    <row r="415" spans="1:22" s="83" customFormat="1" ht="34.5" customHeight="1">
      <c r="A415" s="251" t="s">
        <v>788</v>
      </c>
      <c r="B415" s="119"/>
      <c r="C415" s="369"/>
      <c r="D415" s="369"/>
      <c r="E415" s="320" t="s">
        <v>242</v>
      </c>
      <c r="F415" s="321"/>
      <c r="G415" s="321"/>
      <c r="H415" s="322"/>
      <c r="I415" s="361"/>
      <c r="J415" s="140">
        <f t="shared" si="13"/>
        <v>2939</v>
      </c>
      <c r="K415" s="81" t="str">
        <f t="shared" si="14"/>
        <v/>
      </c>
      <c r="L415" s="147">
        <v>621</v>
      </c>
      <c r="M415" s="147">
        <v>482</v>
      </c>
      <c r="N415" s="147">
        <v>550</v>
      </c>
      <c r="O415" s="147">
        <v>642</v>
      </c>
      <c r="P415" s="147">
        <v>191</v>
      </c>
      <c r="Q415" s="147">
        <v>153</v>
      </c>
      <c r="R415" s="147">
        <v>300</v>
      </c>
    </row>
    <row r="416" spans="1:22" s="83" customFormat="1" ht="34.5" customHeight="1">
      <c r="A416" s="251" t="s">
        <v>789</v>
      </c>
      <c r="B416" s="119"/>
      <c r="C416" s="369"/>
      <c r="D416" s="369"/>
      <c r="E416" s="320" t="s">
        <v>243</v>
      </c>
      <c r="F416" s="321"/>
      <c r="G416" s="321"/>
      <c r="H416" s="322"/>
      <c r="I416" s="361"/>
      <c r="J416" s="140">
        <f t="shared" si="13"/>
        <v>385</v>
      </c>
      <c r="K416" s="81" t="str">
        <f t="shared" si="14"/>
        <v/>
      </c>
      <c r="L416" s="147">
        <v>57</v>
      </c>
      <c r="M416" s="147">
        <v>102</v>
      </c>
      <c r="N416" s="147">
        <v>88</v>
      </c>
      <c r="O416" s="147">
        <v>56</v>
      </c>
      <c r="P416" s="147">
        <v>28</v>
      </c>
      <c r="Q416" s="147">
        <v>20</v>
      </c>
      <c r="R416" s="147">
        <v>34</v>
      </c>
    </row>
    <row r="417" spans="1:22" s="83" customFormat="1" ht="34.5" customHeight="1">
      <c r="A417" s="251" t="s">
        <v>790</v>
      </c>
      <c r="B417" s="119"/>
      <c r="C417" s="369"/>
      <c r="D417" s="369"/>
      <c r="E417" s="320" t="s">
        <v>244</v>
      </c>
      <c r="F417" s="321"/>
      <c r="G417" s="321"/>
      <c r="H417" s="322"/>
      <c r="I417" s="361"/>
      <c r="J417" s="140">
        <f t="shared" si="13"/>
        <v>150</v>
      </c>
      <c r="K417" s="81" t="str">
        <f t="shared" si="14"/>
        <v/>
      </c>
      <c r="L417" s="147">
        <v>18</v>
      </c>
      <c r="M417" s="147">
        <v>9</v>
      </c>
      <c r="N417" s="147">
        <v>15</v>
      </c>
      <c r="O417" s="147">
        <v>20</v>
      </c>
      <c r="P417" s="147">
        <v>23</v>
      </c>
      <c r="Q417" s="147">
        <v>16</v>
      </c>
      <c r="R417" s="147">
        <v>49</v>
      </c>
    </row>
    <row r="418" spans="1:22" s="83" customFormat="1" ht="34.5" customHeight="1">
      <c r="A418" s="251" t="s">
        <v>791</v>
      </c>
      <c r="B418" s="119"/>
      <c r="C418" s="369"/>
      <c r="D418" s="369"/>
      <c r="E418" s="320" t="s">
        <v>245</v>
      </c>
      <c r="F418" s="321"/>
      <c r="G418" s="321"/>
      <c r="H418" s="322"/>
      <c r="I418" s="361"/>
      <c r="J418" s="140">
        <f t="shared" si="13"/>
        <v>194</v>
      </c>
      <c r="K418" s="81" t="str">
        <f t="shared" si="14"/>
        <v/>
      </c>
      <c r="L418" s="147">
        <v>40</v>
      </c>
      <c r="M418" s="147">
        <v>18</v>
      </c>
      <c r="N418" s="147">
        <v>31</v>
      </c>
      <c r="O418" s="147">
        <v>31</v>
      </c>
      <c r="P418" s="147">
        <v>11</v>
      </c>
      <c r="Q418" s="147">
        <v>20</v>
      </c>
      <c r="R418" s="147">
        <v>43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9</v>
      </c>
      <c r="M420" s="147">
        <v>5</v>
      </c>
      <c r="N420" s="147">
        <v>17</v>
      </c>
      <c r="O420" s="147">
        <v>14</v>
      </c>
      <c r="P420" s="147">
        <v>7</v>
      </c>
      <c r="Q420" s="147">
        <v>5</v>
      </c>
      <c r="R420" s="147">
        <v>15</v>
      </c>
    </row>
    <row r="421" spans="1:22" s="83" customFormat="1" ht="34.5" customHeight="1">
      <c r="A421" s="251" t="s">
        <v>794</v>
      </c>
      <c r="B421" s="119"/>
      <c r="C421" s="369"/>
      <c r="D421" s="369"/>
      <c r="E421" s="320" t="s">
        <v>247</v>
      </c>
      <c r="F421" s="321"/>
      <c r="G421" s="321"/>
      <c r="H421" s="322"/>
      <c r="I421" s="361"/>
      <c r="J421" s="140">
        <f t="shared" si="13"/>
        <v>232</v>
      </c>
      <c r="K421" s="81" t="str">
        <f t="shared" si="14"/>
        <v/>
      </c>
      <c r="L421" s="147">
        <v>91</v>
      </c>
      <c r="M421" s="147">
        <v>17</v>
      </c>
      <c r="N421" s="147">
        <v>29</v>
      </c>
      <c r="O421" s="147">
        <v>41</v>
      </c>
      <c r="P421" s="147">
        <v>34</v>
      </c>
      <c r="Q421" s="147">
        <v>9</v>
      </c>
      <c r="R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1055</v>
      </c>
      <c r="P428" s="66" t="s">
        <v>1056</v>
      </c>
      <c r="Q428" s="66" t="s">
        <v>1061</v>
      </c>
      <c r="R428" s="66" t="s">
        <v>1062</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1057</v>
      </c>
      <c r="Q429" s="70" t="s">
        <v>1057</v>
      </c>
      <c r="R429" s="70" t="s">
        <v>1057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3972</v>
      </c>
      <c r="K430" s="193" t="str">
        <f>IF(OR(COUNTIF(L430:R430,"未確認")&gt;0,COUNTIF(L430:R430,"~*")&gt;0),"※","")</f>
        <v/>
      </c>
      <c r="L430" s="147">
        <v>836</v>
      </c>
      <c r="M430" s="147">
        <v>633</v>
      </c>
      <c r="N430" s="147">
        <v>730</v>
      </c>
      <c r="O430" s="147">
        <v>804</v>
      </c>
      <c r="P430" s="147">
        <v>294</v>
      </c>
      <c r="Q430" s="147">
        <v>223</v>
      </c>
      <c r="R430" s="147">
        <v>452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46</v>
      </c>
      <c r="K431" s="193" t="str">
        <f>IF(OR(COUNTIF(L431:R431,"未確認")&gt;0,COUNTIF(L431:R431,"~*")&gt;0),"※","")</f>
        <v/>
      </c>
      <c r="L431" s="147">
        <v>8</v>
      </c>
      <c r="M431" s="147">
        <v>5</v>
      </c>
      <c r="N431" s="147">
        <v>8</v>
      </c>
      <c r="O431" s="147">
        <v>12</v>
      </c>
      <c r="P431" s="147">
        <v>3</v>
      </c>
      <c r="Q431" s="147">
        <v>2</v>
      </c>
      <c r="R431" s="147">
        <v>8</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471</v>
      </c>
      <c r="K432" s="193" t="str">
        <f>IF(OR(COUNTIF(L432:R432,"未確認")&gt;0,COUNTIF(L432:R432,"~*")&gt;0),"※","")</f>
        <v/>
      </c>
      <c r="L432" s="147">
        <v>38</v>
      </c>
      <c r="M432" s="147">
        <v>42</v>
      </c>
      <c r="N432" s="147">
        <v>87</v>
      </c>
      <c r="O432" s="147">
        <v>69</v>
      </c>
      <c r="P432" s="147">
        <v>44</v>
      </c>
      <c r="Q432" s="147">
        <v>53</v>
      </c>
      <c r="R432" s="147">
        <v>138</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3455</v>
      </c>
      <c r="K433" s="193" t="str">
        <f>IF(OR(COUNTIF(L433:R433,"未確認")&gt;0,COUNTIF(L433:R433,"~*")&gt;0),"※","")</f>
        <v/>
      </c>
      <c r="L433" s="147">
        <v>790</v>
      </c>
      <c r="M433" s="147">
        <v>586</v>
      </c>
      <c r="N433" s="147">
        <v>635</v>
      </c>
      <c r="O433" s="147">
        <v>723</v>
      </c>
      <c r="P433" s="147">
        <v>247</v>
      </c>
      <c r="Q433" s="147">
        <v>168</v>
      </c>
      <c r="R433" s="147">
        <v>306</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1055</v>
      </c>
      <c r="P441" s="66" t="s">
        <v>1056</v>
      </c>
      <c r="Q441" s="66" t="s">
        <v>1061</v>
      </c>
      <c r="R441" s="66" t="s">
        <v>1062</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1057</v>
      </c>
      <c r="Q442" s="70" t="s">
        <v>1057</v>
      </c>
      <c r="R442" s="70" t="s">
        <v>1057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1055</v>
      </c>
      <c r="P466" s="66" t="s">
        <v>1056</v>
      </c>
      <c r="Q466" s="66" t="s">
        <v>1061</v>
      </c>
      <c r="R466" s="66" t="s">
        <v>1062</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1057</v>
      </c>
      <c r="Q467" s="70" t="s">
        <v>1057</v>
      </c>
      <c r="R467" s="70" t="s">
        <v>1057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107</v>
      </c>
      <c r="K468" s="201" t="str">
        <f t="shared" ref="K468:K475" si="16">IF(OR(COUNTIF(L468:R468,"未確認")&gt;0,COUNTIF(L468:R468,"*")&gt;0),"※","")</f>
        <v/>
      </c>
      <c r="L468" s="117">
        <v>30</v>
      </c>
      <c r="M468" s="117">
        <v>35</v>
      </c>
      <c r="N468" s="117">
        <v>20</v>
      </c>
      <c r="O468" s="117">
        <v>22</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v>0</v>
      </c>
      <c r="O469" s="117" t="s">
        <v>541</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45</v>
      </c>
      <c r="K470" s="201" t="str">
        <f t="shared" si="16"/>
        <v>※</v>
      </c>
      <c r="L470" s="117">
        <v>16</v>
      </c>
      <c r="M470" s="117">
        <v>29</v>
      </c>
      <c r="N470" s="117" t="s">
        <v>541</v>
      </c>
      <c r="O470" s="117" t="s">
        <v>541</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13</v>
      </c>
      <c r="K471" s="201" t="str">
        <f t="shared" si="16"/>
        <v>※</v>
      </c>
      <c r="L471" s="117" t="s">
        <v>541</v>
      </c>
      <c r="M471" s="117" t="s">
        <v>541</v>
      </c>
      <c r="N471" s="117">
        <v>13</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t="s">
        <v>541</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IF(OR(COUNTIF(L477:R477,"未確認")&gt;0,COUNTIF(L477:R477,"*")&gt;0),"※","")</f>
        <v>※</v>
      </c>
      <c r="L477" s="117" t="s">
        <v>541</v>
      </c>
      <c r="M477" s="117">
        <v>0</v>
      </c>
      <c r="N477" s="117" t="s">
        <v>541</v>
      </c>
      <c r="O477" s="117">
        <v>12</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86</v>
      </c>
      <c r="K481" s="201" t="str">
        <f t="shared" si="18"/>
        <v/>
      </c>
      <c r="L481" s="117">
        <v>21</v>
      </c>
      <c r="M481" s="117">
        <v>30</v>
      </c>
      <c r="N481" s="117">
        <v>17</v>
      </c>
      <c r="O481" s="117">
        <v>18</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t="s">
        <v>541</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43</v>
      </c>
      <c r="K483" s="201" t="str">
        <f t="shared" si="18"/>
        <v>※</v>
      </c>
      <c r="L483" s="117">
        <v>16</v>
      </c>
      <c r="M483" s="117">
        <v>27</v>
      </c>
      <c r="N483" s="117" t="s">
        <v>541</v>
      </c>
      <c r="O483" s="117" t="s">
        <v>541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14</v>
      </c>
      <c r="K484" s="201" t="str">
        <f t="shared" si="18"/>
        <v>※</v>
      </c>
      <c r="L484" s="117" t="s">
        <v>541</v>
      </c>
      <c r="M484" s="117" t="s">
        <v>541</v>
      </c>
      <c r="N484" s="117">
        <v>14</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v>
      </c>
      <c r="L490" s="117" t="s">
        <v>541</v>
      </c>
      <c r="M490" s="117">
        <v>0</v>
      </c>
      <c r="N490" s="117">
        <v>0</v>
      </c>
      <c r="O490" s="117">
        <v>10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1055</v>
      </c>
      <c r="P502" s="66" t="s">
        <v>1056</v>
      </c>
      <c r="Q502" s="66" t="s">
        <v>1061</v>
      </c>
      <c r="R502" s="66" t="s">
        <v>1062</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1057</v>
      </c>
      <c r="Q503" s="70" t="s">
        <v>1057</v>
      </c>
      <c r="R503" s="70" t="s">
        <v>1057</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t="s">
        <v>541</v>
      </c>
      <c r="N505" s="117" t="s">
        <v>541</v>
      </c>
      <c r="O505" s="117">
        <v>10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31</v>
      </c>
      <c r="K508" s="201" t="str">
        <f t="shared" si="21"/>
        <v>※</v>
      </c>
      <c r="L508" s="117">
        <v>31</v>
      </c>
      <c r="M508" s="117" t="s">
        <v>541</v>
      </c>
      <c r="N508" s="117">
        <v>0</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1055</v>
      </c>
      <c r="P514" s="66" t="s">
        <v>1056</v>
      </c>
      <c r="Q514" s="66" t="s">
        <v>1061</v>
      </c>
      <c r="R514" s="66" t="s">
        <v>1062</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1057</v>
      </c>
      <c r="Q515" s="70" t="s">
        <v>1057</v>
      </c>
      <c r="R515" s="70" t="s">
        <v>1057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1055</v>
      </c>
      <c r="P520" s="66" t="s">
        <v>1056</v>
      </c>
      <c r="Q520" s="66" t="s">
        <v>1061</v>
      </c>
      <c r="R520" s="66" t="s">
        <v>1062</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1057</v>
      </c>
      <c r="Q521" s="70" t="s">
        <v>1057</v>
      </c>
      <c r="R521" s="70" t="s">
        <v>1057</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1055</v>
      </c>
      <c r="P525" s="66" t="s">
        <v>1056</v>
      </c>
      <c r="Q525" s="66" t="s">
        <v>1061</v>
      </c>
      <c r="R525" s="66" t="s">
        <v>1062</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1057</v>
      </c>
      <c r="Q526" s="70" t="s">
        <v>1057</v>
      </c>
      <c r="R526" s="70" t="s">
        <v>1057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1055</v>
      </c>
      <c r="P530" s="66" t="s">
        <v>1056</v>
      </c>
      <c r="Q530" s="66" t="s">
        <v>1061</v>
      </c>
      <c r="R530" s="66" t="s">
        <v>1062</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1057</v>
      </c>
      <c r="Q531" s="70" t="s">
        <v>1057</v>
      </c>
      <c r="R531" s="70" t="s">
        <v>1057</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103</v>
      </c>
      <c r="K535" s="201" t="str">
        <f t="shared" si="23"/>
        <v>※</v>
      </c>
      <c r="L535" s="117">
        <v>12</v>
      </c>
      <c r="M535" s="117">
        <v>23</v>
      </c>
      <c r="N535" s="117">
        <v>25</v>
      </c>
      <c r="O535" s="117">
        <v>11</v>
      </c>
      <c r="P535" s="117" t="s">
        <v>541</v>
      </c>
      <c r="Q535" s="117" t="s">
        <v>541</v>
      </c>
      <c r="R535" s="117">
        <v>32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1055</v>
      </c>
      <c r="P543" s="66" t="s">
        <v>1056</v>
      </c>
      <c r="Q543" s="66" t="s">
        <v>1061</v>
      </c>
      <c r="R543" s="66" t="s">
        <v>1062</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1057</v>
      </c>
      <c r="Q544" s="70" t="s">
        <v>1057</v>
      </c>
      <c r="R544" s="70" t="s">
        <v>1057</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1059</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55.2</v>
      </c>
      <c r="M560" s="211">
        <v>43.4</v>
      </c>
      <c r="N560" s="211">
        <v>53.4</v>
      </c>
      <c r="O560" s="211">
        <v>58.3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38.799999999999997</v>
      </c>
      <c r="M561" s="211">
        <v>28</v>
      </c>
      <c r="N561" s="211">
        <v>36.6</v>
      </c>
      <c r="O561" s="211">
        <v>36.5</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23.9</v>
      </c>
      <c r="M562" s="211">
        <v>26.7</v>
      </c>
      <c r="N562" s="211">
        <v>34.5</v>
      </c>
      <c r="O562" s="211">
        <v>30.1</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12.6</v>
      </c>
      <c r="M563" s="211">
        <v>12.4</v>
      </c>
      <c r="N563" s="211">
        <v>19</v>
      </c>
      <c r="O563" s="211">
        <v>19.8</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3.3</v>
      </c>
      <c r="M564" s="211">
        <v>13.3</v>
      </c>
      <c r="N564" s="211">
        <v>2.5</v>
      </c>
      <c r="O564" s="211">
        <v>4.0999999999999996</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4.7</v>
      </c>
      <c r="M565" s="211">
        <v>5.8</v>
      </c>
      <c r="N565" s="211">
        <v>21.9</v>
      </c>
      <c r="O565" s="211">
        <v>9.1999999999999993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35</v>
      </c>
      <c r="M566" s="211">
        <v>36.6</v>
      </c>
      <c r="N566" s="211">
        <v>43</v>
      </c>
      <c r="O566" s="211">
        <v>42.9</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48.9</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25.9</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9</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1055</v>
      </c>
      <c r="P588" s="66" t="s">
        <v>1056</v>
      </c>
      <c r="Q588" s="66" t="s">
        <v>1061</v>
      </c>
      <c r="R588" s="66" t="s">
        <v>1062</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1057</v>
      </c>
      <c r="Q589" s="70" t="s">
        <v>1057</v>
      </c>
      <c r="R589" s="70" t="s">
        <v>1057</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128</v>
      </c>
      <c r="K593" s="201" t="str">
        <f>IF(OR(COUNTIF(L593:R593,"未確認")&gt;0,COUNTIF(L593:R593,"*")&gt;0),"※","")</f>
        <v/>
      </c>
      <c r="L593" s="117">
        <v>24</v>
      </c>
      <c r="M593" s="117">
        <v>41</v>
      </c>
      <c r="N593" s="117">
        <v>29</v>
      </c>
      <c r="O593" s="117">
        <v>34</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1567</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246</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2127</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412</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2456</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1055</v>
      </c>
      <c r="P611" s="66" t="s">
        <v>1056</v>
      </c>
      <c r="Q611" s="66" t="s">
        <v>1061</v>
      </c>
      <c r="R611" s="66" t="s">
        <v>1062</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1057</v>
      </c>
      <c r="Q612" s="70" t="s">
        <v>1057</v>
      </c>
      <c r="R612" s="70" t="s">
        <v>1057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33</v>
      </c>
      <c r="K613" s="201" t="str">
        <f t="shared" ref="K613:K623" si="29">IF(OR(COUNTIF(L613:R613,"未確認")&gt;0,COUNTIF(L613:R613,"*")&gt;0),"※","")</f>
        <v>※</v>
      </c>
      <c r="L613" s="117" t="s">
        <v>541</v>
      </c>
      <c r="M613" s="117">
        <v>0</v>
      </c>
      <c r="N613" s="117">
        <v>11</v>
      </c>
      <c r="O613" s="117">
        <v>12</v>
      </c>
      <c r="P613" s="117" t="s">
        <v>541</v>
      </c>
      <c r="Q613" s="117" t="s">
        <v>541</v>
      </c>
      <c r="R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0</v>
      </c>
      <c r="M618" s="117">
        <v>0</v>
      </c>
      <c r="N618" s="117">
        <v>0</v>
      </c>
      <c r="O618" s="117">
        <v>0</v>
      </c>
      <c r="P618" s="117">
        <v>27</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63</v>
      </c>
      <c r="K622" s="201" t="str">
        <f t="shared" si="29"/>
        <v>※</v>
      </c>
      <c r="L622" s="117">
        <v>14</v>
      </c>
      <c r="M622" s="117">
        <v>17</v>
      </c>
      <c r="N622" s="117">
        <v>16</v>
      </c>
      <c r="O622" s="117">
        <v>16</v>
      </c>
      <c r="P622" s="117" t="s">
        <v>541</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1055</v>
      </c>
      <c r="P629" s="66" t="s">
        <v>1056</v>
      </c>
      <c r="Q629" s="66" t="s">
        <v>1061</v>
      </c>
      <c r="R629" s="66" t="s">
        <v>1062</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1057</v>
      </c>
      <c r="Q630" s="70" t="s">
        <v>1057</v>
      </c>
      <c r="R630" s="70" t="s">
        <v>1057</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133</v>
      </c>
      <c r="K632" s="201" t="str">
        <f t="shared" si="31"/>
        <v/>
      </c>
      <c r="L632" s="117">
        <v>46</v>
      </c>
      <c r="M632" s="117">
        <v>17</v>
      </c>
      <c r="N632" s="117">
        <v>41</v>
      </c>
      <c r="O632" s="117">
        <v>29</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57</v>
      </c>
      <c r="K633" s="201" t="str">
        <f t="shared" si="31"/>
        <v>※</v>
      </c>
      <c r="L633" s="117">
        <v>22</v>
      </c>
      <c r="M633" s="117">
        <v>16</v>
      </c>
      <c r="N633" s="117" t="s">
        <v>541</v>
      </c>
      <c r="O633" s="117">
        <v>19</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24</v>
      </c>
      <c r="K635" s="201" t="str">
        <f t="shared" si="31"/>
        <v>※</v>
      </c>
      <c r="L635" s="117" t="s">
        <v>541</v>
      </c>
      <c r="M635" s="117">
        <v>13</v>
      </c>
      <c r="N635" s="117">
        <v>11</v>
      </c>
      <c r="O635" s="117" t="s">
        <v>541</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1055</v>
      </c>
      <c r="P644" s="66" t="s">
        <v>1056</v>
      </c>
      <c r="Q644" s="66" t="s">
        <v>1061</v>
      </c>
      <c r="R644" s="66" t="s">
        <v>1062</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1057</v>
      </c>
      <c r="Q645" s="70" t="s">
        <v>1057</v>
      </c>
      <c r="R645" s="70" t="s">
        <v>1057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379</v>
      </c>
      <c r="K646" s="201" t="str">
        <f t="shared" ref="K646:K660" si="33">IF(OR(COUNTIF(L646:R646,"未確認")&gt;0,COUNTIF(L646:R646,"*")&gt;0),"※","")</f>
        <v>※</v>
      </c>
      <c r="L646" s="117">
        <v>52</v>
      </c>
      <c r="M646" s="117">
        <v>79</v>
      </c>
      <c r="N646" s="117">
        <v>65</v>
      </c>
      <c r="O646" s="117">
        <v>48</v>
      </c>
      <c r="P646" s="117" t="s">
        <v>541</v>
      </c>
      <c r="Q646" s="117">
        <v>44</v>
      </c>
      <c r="R646" s="117">
        <v>91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98</v>
      </c>
      <c r="K648" s="201" t="str">
        <f t="shared" si="33"/>
        <v>※</v>
      </c>
      <c r="L648" s="117" t="s">
        <v>541</v>
      </c>
      <c r="M648" s="117" t="s">
        <v>541</v>
      </c>
      <c r="N648" s="117">
        <v>44</v>
      </c>
      <c r="O648" s="117" t="s">
        <v>541</v>
      </c>
      <c r="P648" s="117">
        <v>0</v>
      </c>
      <c r="Q648" s="117">
        <v>19</v>
      </c>
      <c r="R648" s="117">
        <v>35</v>
      </c>
    </row>
    <row r="649" spans="1:22" s="118" customFormat="1" ht="70" customHeight="1">
      <c r="A649" s="252" t="s">
        <v>928</v>
      </c>
      <c r="B649" s="84"/>
      <c r="C649" s="295"/>
      <c r="D649" s="297"/>
      <c r="E649" s="320" t="s">
        <v>940</v>
      </c>
      <c r="F649" s="321"/>
      <c r="G649" s="321"/>
      <c r="H649" s="322"/>
      <c r="I649" s="122" t="s">
        <v>456</v>
      </c>
      <c r="J649" s="116">
        <f t="shared" si="32"/>
        <v>124</v>
      </c>
      <c r="K649" s="201" t="str">
        <f t="shared" si="33"/>
        <v>※</v>
      </c>
      <c r="L649" s="117">
        <v>27</v>
      </c>
      <c r="M649" s="117">
        <v>15</v>
      </c>
      <c r="N649" s="117">
        <v>15</v>
      </c>
      <c r="O649" s="117">
        <v>32</v>
      </c>
      <c r="P649" s="117" t="s">
        <v>541</v>
      </c>
      <c r="Q649" s="117">
        <v>11</v>
      </c>
      <c r="R649" s="117">
        <v>24</v>
      </c>
    </row>
    <row r="650" spans="1:22" s="118" customFormat="1" ht="84" customHeight="1">
      <c r="A650" s="252" t="s">
        <v>929</v>
      </c>
      <c r="B650" s="84"/>
      <c r="C650" s="295"/>
      <c r="D650" s="297"/>
      <c r="E650" s="320" t="s">
        <v>941</v>
      </c>
      <c r="F650" s="321"/>
      <c r="G650" s="321"/>
      <c r="H650" s="322"/>
      <c r="I650" s="122" t="s">
        <v>458</v>
      </c>
      <c r="J650" s="116">
        <f t="shared" si="32"/>
        <v>128</v>
      </c>
      <c r="K650" s="201" t="str">
        <f t="shared" si="33"/>
        <v>※</v>
      </c>
      <c r="L650" s="117">
        <v>13</v>
      </c>
      <c r="M650" s="117">
        <v>68</v>
      </c>
      <c r="N650" s="117" t="s">
        <v>541</v>
      </c>
      <c r="O650" s="117" t="s">
        <v>541</v>
      </c>
      <c r="P650" s="117">
        <v>0</v>
      </c>
      <c r="Q650" s="117">
        <v>14</v>
      </c>
      <c r="R650" s="117">
        <v>33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236</v>
      </c>
      <c r="K655" s="201" t="str">
        <f t="shared" si="33"/>
        <v/>
      </c>
      <c r="L655" s="117">
        <v>36</v>
      </c>
      <c r="M655" s="117">
        <v>75</v>
      </c>
      <c r="N655" s="117">
        <v>50</v>
      </c>
      <c r="O655" s="117">
        <v>28</v>
      </c>
      <c r="P655" s="117">
        <v>0</v>
      </c>
      <c r="Q655" s="117">
        <v>12</v>
      </c>
      <c r="R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176</v>
      </c>
      <c r="K657" s="201" t="str">
        <f t="shared" si="33"/>
        <v>※</v>
      </c>
      <c r="L657" s="117">
        <v>27</v>
      </c>
      <c r="M657" s="117">
        <v>66</v>
      </c>
      <c r="N657" s="117">
        <v>44</v>
      </c>
      <c r="O657" s="117">
        <v>23</v>
      </c>
      <c r="P657" s="117">
        <v>0</v>
      </c>
      <c r="Q657" s="117" t="s">
        <v>541</v>
      </c>
      <c r="R657" s="117">
        <v>16</v>
      </c>
    </row>
    <row r="658" spans="1:22" s="118" customFormat="1" ht="56.15" customHeight="1">
      <c r="A658" s="252" t="s">
        <v>946</v>
      </c>
      <c r="B658" s="84"/>
      <c r="C658" s="320" t="s">
        <v>471</v>
      </c>
      <c r="D658" s="321"/>
      <c r="E658" s="321"/>
      <c r="F658" s="321"/>
      <c r="G658" s="321"/>
      <c r="H658" s="322"/>
      <c r="I658" s="122" t="s">
        <v>472</v>
      </c>
      <c r="J658" s="116">
        <f t="shared" si="32"/>
        <v>111</v>
      </c>
      <c r="K658" s="201" t="str">
        <f t="shared" si="33"/>
        <v>※</v>
      </c>
      <c r="L658" s="117">
        <v>11</v>
      </c>
      <c r="M658" s="117" t="s">
        <v>541</v>
      </c>
      <c r="N658" s="117">
        <v>25</v>
      </c>
      <c r="O658" s="117">
        <v>17</v>
      </c>
      <c r="P658" s="117">
        <v>10</v>
      </c>
      <c r="Q658" s="117">
        <v>13</v>
      </c>
      <c r="R658" s="117">
        <v>35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1055</v>
      </c>
      <c r="P665" s="66" t="s">
        <v>1056</v>
      </c>
      <c r="Q665" s="66" t="s">
        <v>1061</v>
      </c>
      <c r="R665" s="66" t="s">
        <v>1062</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1057</v>
      </c>
      <c r="Q666" s="70" t="s">
        <v>1057</v>
      </c>
      <c r="R666" s="70" t="s">
        <v>1057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1060</v>
      </c>
      <c r="R667" s="98" t="s">
        <v>1060</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99.9</v>
      </c>
      <c r="R668" s="225">
        <v>99.3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8</v>
      </c>
      <c r="R669" s="300">
        <v>7.7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219</v>
      </c>
      <c r="R670" s="301">
        <v>457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101</v>
      </c>
      <c r="R671" s="301">
        <v>205</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66</v>
      </c>
      <c r="R672" s="301">
        <v>144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119</v>
      </c>
      <c r="R673" s="301">
        <v>231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102</v>
      </c>
      <c r="R674" s="301">
        <v>208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48.9</v>
      </c>
      <c r="R675" s="302">
        <v>41.5</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1055</v>
      </c>
      <c r="P681" s="66" t="s">
        <v>1056</v>
      </c>
      <c r="Q681" s="66" t="s">
        <v>1061</v>
      </c>
      <c r="R681" s="66" t="s">
        <v>1062</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1057</v>
      </c>
      <c r="Q682" s="70" t="s">
        <v>1057</v>
      </c>
      <c r="R682" s="70" t="s">
        <v>1057</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1055</v>
      </c>
      <c r="P691" s="66" t="s">
        <v>1056</v>
      </c>
      <c r="Q691" s="66" t="s">
        <v>1061</v>
      </c>
      <c r="R691" s="66" t="s">
        <v>1062</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1057</v>
      </c>
      <c r="Q692" s="70" t="s">
        <v>1057</v>
      </c>
      <c r="R692" s="70" t="s">
        <v>1057</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t="s">
        <v>541</v>
      </c>
      <c r="N693" s="117" t="s">
        <v>541</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1055</v>
      </c>
      <c r="P704" s="66" t="s">
        <v>1056</v>
      </c>
      <c r="Q704" s="66" t="s">
        <v>1061</v>
      </c>
      <c r="R704" s="66" t="s">
        <v>1062</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1057</v>
      </c>
      <c r="Q705" s="70" t="s">
        <v>1057</v>
      </c>
      <c r="R705" s="70" t="s">
        <v>1057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v>0</v>
      </c>
      <c r="O707" s="117" t="s">
        <v>541</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44788E-19D4-4DCE-8A71-52A090A344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2019-12-23T00:59:44Z</dcterms:modified>
</cp:coreProperties>
</file>