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blic\Documents\財政共有\★調査回答待ち★\R2.9.23 〆 平成３０年度財政状況資料集(公会計分)の作成及び提出について\01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<sst xmlns="http://schemas.openxmlformats.org/spreadsheetml/2006/main" count="1094" uniqueCount="613">
  <si>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</si>
  <si>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</si>
  <si>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</si>
  <si>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</si>
  <si>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</si>
  <si>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</si>
  <si>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</si>
  <si>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</si>
  <si>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</si>
  <si>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</si>
  <si>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</si>
  <si>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</si>
  <si>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</si>
  <si>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</si>
  <si>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</si>
  <si>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</si>
  <si>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</si>
  <si>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</si>
  <si>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</si>
  <si>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</si>
  <si>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</si>
  <si>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</si>
  <si>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</si>
  <si>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</si>
  <si>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</si>
  <si>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</si>
  <si>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</si>
  <si>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</si>
  <si>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</si>
  <si>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</si>
  <si>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</si>
  <si>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</si>
  <si>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</si>
  <si>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</si>
  <si>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</si>
  <si>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</si>
  <si>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</si>
  <si>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</si>
  <si>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</si>
  <si>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</si>
  <si>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</si>
  <si>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</si>
  <si>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</si>
  <si>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</si>
  <si>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</si>
  <si>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</si>
  <si>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</si>
  <si>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</si>
  <si>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</si>
  <si>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</si>
  <si>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</si>
  <si>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</si>
  <si>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</si>
  <si>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</si>
  <si>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</si>
  <si>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</si>
  <si>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</si>
  <si>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</si>
  <si>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</si>
  <si>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</si>
  <si>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</si>
  <si>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</si>
  <si>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</si>
  <si>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</si>
  <si>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</si>
  <si>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</si>
  <si>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</si>
  <si>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</si>
  <si>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</si>
  <si>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</si>
  <si>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</si>
  <si>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</si>
  <si>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</si>
  <si>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</si>
  <si>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</si>
  <si>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</si>
  <si>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</si>
  <si>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</si>
  <si>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</si>
  <si>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</si>
  <si>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</si>
  <si>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</si>
  <si>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</si>
  <si>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</si>
  <si>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</si>
  <si>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</si>
  <si>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</si>
  <si>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</si>
  <si>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</si>
  <si>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</si>
  <si>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</si>
  <si>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</si>
  <si>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</si>
  <si>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</si>
  <si>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</si>
  <si>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</si>
  <si>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</si>
  <si>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</si>
  <si>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</si>
  <si>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</si>
  <si>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</si>
  <si>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</si>
  <si>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</si>
  <si>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</si>
  <si>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</si>
  <si>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</si>
  <si>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</si>
  <si>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</si>
  <si>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</si>
  <si>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</si>
  <si>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</si>
  <si>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</si>
  <si>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</si>
  <si>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</si>
  <si>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</si>
  <si>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</si>
  <si>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</si>
  <si>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</si>
  <si>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</si>
  <si>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</si>
  <si>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</si>
  <si>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</si>
  <si>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</si>
  <si>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</si>
  <si>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</si>
  <si>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</si>
  <si>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</si>
  <si>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</si>
  <si>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</si>
  <si>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</si>
  <si>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</si>
  <si>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</si>
  <si>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</si>
  <si>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</si>
  <si>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</si>
  <si>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</si>
  <si>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</si>
  <si>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</si>
  <si>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</si>
  <si>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</si>
  <si>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</si>
  <si>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</si>
  <si>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</si>
  <si>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</si>
  <si>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</si>
  <si>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</si>
  <si>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</si>
  <si>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</si>
  <si>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</si>
  <si>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</si>
  <si>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</si>
  <si>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</si>
  <si>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</si>
  <si>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</si>
  <si>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</si>
  <si>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</si>
  <si>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</si>
  <si>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</si>
  <si>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</si>
  <si>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</si>
  <si>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</si>
  <si>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</si>
  <si>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</si>
  <si>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</si>
  <si>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</si>
  <si>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</si>
  <si>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</si>
  <si>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</si>
  <si>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</si>
  <si>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</si>
  <si>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</si>
  <si>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</si>
  <si>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</si>
  <si>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</si>
  <si>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</si>
  <si>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</si>
  <si>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</si>
  <si>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</si>
  <si>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</si>
  <si>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</si>
  <si>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</si>
  <si>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</si>
  <si>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</si>
  <si>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</si>
  <si>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</si>
  <si>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</si>
  <si>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</si>
  <si>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</si>
  <si>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</si>
  <si>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</si>
  <si>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</si>
  <si>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</si>
  <si>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</si>
  <si>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</si>
  <si>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</si>
  <si>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</si>
  <si>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</si>
  <si>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</si>
  <si>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</si>
  <si>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</si>
  <si>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</si>
  <si>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</si>
  <si>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</si>
  <si>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</si>
  <si>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</si>
  <si>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</si>
  <si>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</si>
  <si>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</si>
  <si>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</si>
  <si>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</si>
  <si>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</si>
  <si>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</si>
  <si>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</si>
  <si>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</si>
  <si>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</si>
  <si>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</si>
  <si>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</si>
  <si>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</si>
  <si>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</si>
  <si>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</si>
  <si>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</si>
  <si>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奈良県高取町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</si>
  <si>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</si>
  <si>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</si>
  <si>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</si>
  <si>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</si>
  <si>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</si>
  <si>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</si>
  <si>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</si>
  <si>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</si>
  <si>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</si>
  <si>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</si>
  <si>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</si>
  <si>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</si>
  <si>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</si>
  <si>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</si>
  <si>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</si>
  <si>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</si>
  <si>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</si>
  <si>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</si>
  <si>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</si>
  <si>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</si>
  <si>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</si>
  <si>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</si>
  <si>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</si>
  <si>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</si>
  <si>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</si>
  <si>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</si>
  <si>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</si>
  <si>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</si>
  <si>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</si>
  <si>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</si>
  <si>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</si>
  <si>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</si>
  <si>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</si>
  <si>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</si>
  <si>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</si>
  <si>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</si>
  <si>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</si>
  <si>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</si>
  <si>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</si>
  <si>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</si>
  <si>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</si>
  <si>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</si>
  <si>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</si>
  <si>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</si>
  <si>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</si>
  <si>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</si>
  <si>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</si>
  <si>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</si>
  <si>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</si>
  <si>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</si>
  <si>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</si>
  <si>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</si>
  <si>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</si>
  <si>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</si>
  <si>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</si>
  <si>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</si>
  <si>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</si>
  <si>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</si>
  <si>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</si>
  <si>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</si>
  <si>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</si>
  <si>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</si>
  <si>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</si>
  <si>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</si>
  <si>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</si>
  <si>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</si>
  <si>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</si>
  <si>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</si>
  <si>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</si>
  <si>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</si>
  <si>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</si>
  <si>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</si>
  <si>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</si>
  <si>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</si>
  <si>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</si>
  <si>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</si>
  <si>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</si>
  <si>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</si>
  <si>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</si>
  <si>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</si>
  <si>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</si>
  <si>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</si>
  <si>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</si>
  <si>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</si>
  <si>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</si>
  <si>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</si>
  <si>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</si>
  <si>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</si>
  <si>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</si>
  <si>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</si>
  <si>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</si>
  <si>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</si>
  <si>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</si>
  <si>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</si>
  <si>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</si>
  <si>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</si>
  <si>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</si>
  <si>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</si>
  <si>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</si>
  <si>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</si>
  <si>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</si>
  <si>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</si>
  <si>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</si>
  <si>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</si>
  <si>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</si>
  <si>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</si>
  <si>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</si>
  <si>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</si>
  <si>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</si>
  <si>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</si>
  <si>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</si>
  <si>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</si>
  <si>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</si>
  <si>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</si>
  <si>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</si>
  <si>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</si>
  <si>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</si>
  <si>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</si>
  <si>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</si>
  <si>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</si>
  <si>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</si>
  <si>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</si>
  <si>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</si>
  <si>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</si>
  <si>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</si>
  <si>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</si>
  <si>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</si>
  <si>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</si>
  <si>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</si>
  <si>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</si>
  <si>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</si>
  <si>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</si>
  <si>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</si>
  <si>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</si>
  <si>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</si>
  <si>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</si>
  <si>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</si>
  <si>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</si>
  <si>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</si>
  <si>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</si>
  <si>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</si>
  <si>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</si>
  <si>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</si>
  <si>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</si>
  <si>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</si>
  <si>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</si>
  <si>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</si>
  <si>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</si>
  <si>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</si>
  <si>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奈良県高取町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</si>
  <si>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</si>
  <si>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</si>
  <si>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</si>
  <si>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</si>
  <si>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</si>
  <si>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</si>
  <si>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</si>
  <si>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</si>
  <si>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</si>
  <si>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</si>
  <si>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</si>
  <si>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</si>
  <si>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</si>
  <si>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</si>
  <si>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</si>
  <si>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</si>
  <si>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</si>
  <si>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</si>
  <si>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</si>
  <si>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</si>
  <si>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</si>
  <si>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</si>
  <si>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</si>
  <si>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</si>
  <si>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</si>
  <si>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</si>
  <si>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</si>
  <si>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</si>
  <si>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</si>
  <si>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</si>
  <si>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</si>
  <si>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</si>
  <si>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</si>
  <si>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</si>
  <si>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</si>
  <si>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</si>
  <si>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</si>
  <si>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</si>
  <si>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</si>
  <si>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</si>
  <si>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</si>
  <si>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</si>
  <si>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</si>
  <si>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</si>
  <si>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</si>
  <si>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</si>
  <si>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</si>
  <si>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</si>
  <si>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</si>
  <si>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</si>
  <si>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</si>
  <si>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</si>
  <si>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</si>
  <si>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</si>
  <si>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</si>
  <si>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</si>
  <si>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</si>
  <si>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</si>
  <si>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</si>
  <si>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</si>
  <si>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</si>
  <si>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</si>
  <si>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</si>
  <si>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</si>
  <si>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</si>
  <si>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</si>
  <si>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</si>
  <si>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</si>
  <si>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</si>
  <si>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</si>
  <si>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</si>
  <si>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</si>
  <si>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</si>
  <si>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</si>
  <si>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</si>
  <si>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</si>
  <si>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</si>
  <si>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</si>
  <si>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</si>
  <si>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</si>
  <si>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</si>
  <si>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</si>
  <si>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</si>
  <si>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</si>
  <si>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</si>
  <si>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</si>
  <si>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</si>
  <si>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</si>
  <si>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</si>
  <si>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</si>
  <si>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</si>
  <si>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</si>
  <si>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</si>
  <si>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</si>
  <si>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</si>
  <si>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</si>
  <si>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</si>
  <si>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</si>
  <si>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</si>
  <si>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</si>
  <si>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</si>
  <si>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</si>
  <si>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</si>
  <si>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</si>
  <si>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</si>
  <si>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</si>
  <si>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</si>
  <si>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</si>
  <si>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</si>
  <si>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</si>
  <si>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</si>
  <si>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</si>
  <si>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</si>
  <si>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</si>
  <si>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</si>
  <si>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</si>
  <si>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</si>
  <si>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</si>
  <si>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</si>
  <si>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</si>
  <si>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</si>
  <si>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</si>
  <si>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</si>
  <si>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</si>
  <si>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</si>
  <si>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</si>
  <si>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</si>
  <si>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</si>
  <si>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</si>
  <si>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</si>
  <si>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</si>
  <si>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</si>
  <si>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</si>
  <si>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</si>
  <si>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</si>
  <si>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</si>
  <si>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</si>
  <si>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</si>
  <si>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</si>
  <si>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</si>
  <si>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</si>
  <si>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</si>
  <si>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</si>
  <si>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</si>
  <si>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</si>
  <si>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</si>
  <si>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</si>
  <si>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</si>
  <si>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</si>
  <si>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</si>
  <si>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</si>
  <si>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</si>
  <si>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</si>
  <si>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</si>
  <si>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</si>
  <si>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</si>
  <si>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</si>
  <si>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</si>
  <si>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</si>
  <si>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</si>
  <si>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</si>
  <si>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</si>
  <si>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</si>
  <si>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</si>
  <si>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</si>
  <si>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</si>
  <si>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</si>
  <si>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</si>
  <si>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</si>
  <si>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</si>
  <si>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</si>
  <si>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</si>
  <si>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</si>
  <si>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</si>
  <si>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</si>
  <si>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</si>
  <si>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</si>
  <si>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</si>
  <si>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</si>
  <si>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</si>
  <si>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</si>
  <si>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</si>
  <si>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</si>
  <si>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</si>
  <si>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</si>
  <si>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</si>
  <si>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</si>
  <si>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</si>
  <si>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</si>
  <si>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</si>
  <si>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</si>
  <si>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</si>
  <si>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</si>
  <si>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</si>
  <si>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</si>
  <si>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</si>
  <si>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2.15</t>
  </si>
  <si>
    <t>▲ 1.60</t>
  </si>
  <si>
    <t>▲ 3.26</t>
  </si>
  <si>
    <t>水道事業会計</t>
  </si>
  <si>
    <t>一般会計</t>
  </si>
  <si>
    <t>国民健康保険特別会計</t>
  </si>
  <si>
    <t>介護保険特別会計</t>
  </si>
  <si>
    <t>後期高齢者医療特別会計</t>
  </si>
  <si>
    <t>学校給食特別会計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</si>
  <si>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</si>
  <si>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</si>
  <si>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</si>
  <si>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</si>
  <si>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</si>
  <si>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</si>
  <si>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</si>
  <si>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</si>
  <si>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奈良県市町村総合事務組合</t>
    <rPh sb="3" eb="6">
      <t>シチョウソン</t>
    </rPh>
    <rPh sb="6" eb="8">
      <t>ソウゴウ</t>
    </rPh>
    <rPh sb="8" eb="10">
      <t>ジム</t>
    </rPh>
    <rPh sb="10" eb="12">
      <t>クミアイ</t>
    </rPh>
    <phoneticPr fontId="2"/>
  </si>
  <si>
    <t>南和広域衛生組合</t>
    <rPh sb="0" eb="1">
      <t>ミナミ</t>
    </rPh>
    <rPh sb="1" eb="2">
      <t>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</si>
  <si>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</si>
  <si>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</si>
  <si>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</si>
  <si>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</si>
  <si>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</si>
  <si>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t>
    <phoneticPr fontId="2"/>
  </si>
  <si>
    <t>-</t>
    <phoneticPr fontId="2"/>
  </si>
  <si>
    <t>高取町土地開発公社</t>
    <rPh sb="0" eb="3">
      <t>タ</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</si>
  <si>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</si>
  <si>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</si>
  <si>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善意基金</t>
    <rPh sb="0" eb="2">
      <t>ゼンイ</t>
    </rPh>
    <rPh sb="2" eb="4">
      <t>キキン</t>
    </rPh>
    <phoneticPr fontId="11"/>
  </si>
  <si>
    <t>高齢者福祉基金</t>
    <rPh sb="0" eb="3">
      <t>コウレイシャ</t>
    </rPh>
    <rPh sb="3" eb="5">
      <t>フクシ</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</si>
  <si>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</si>
  <si>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</si>
  <si>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</si>
  <si>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有形固定資産減価償却率が比較的高水準でありながら、将来負担比率も高い数値であり、老朽化が進む施設の整備等を、計画的に実施していく。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</si>
  <si>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</si>
  <si>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</si>
  <si>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</si>
  <si>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</si>
  <si>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</si>
  <si>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</si>
  <si>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</si>
  <si>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改善傾向にあ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</si>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</sst>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0224-40A9-88D3-B09AA72B2C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27664</c:v>
                </c:pt>
                <c:pt idx="1">
                  <c:v>60319</c:v>
                </c:pt>
                <c:pt idx="2">
                  <c:v>47539</c:v>
                </c:pt>
                <c:pt idx="3">
                  <c:v>64314</c:v>
                </c:pt>
                <c:pt idx="4">
                  <c:v>44924</c:v>
                </c:pt>
              </c:numCache>
            </c:numRef>
          </c:val>
          <c:smooth val="0"/>
          <c:extLst xmlns:c16r2="http://schemas.microsoft.com/office/drawing/2015/06/chart">
            <c:ext xmlns:c16="http://schemas.microsoft.com/office/drawing/2014/chart" uri="{C3380CC4-5D6E-409C-BE32-E72D297353CC}">
              <c16:uniqueId val="{00000001-0224-40A9-88D3-B09AA72B2CF8}"/>
            </c:ext>
          </c:extLst>
        </c:ser>
        <c:dLbls>
          <c:showLegendKey val="0"/>
          <c:showVal val="0"/>
          <c:showCatName val="0"/>
          <c:showSerName val="0"/>
          <c:showPercent val="0"/>
          <c:showBubbleSize val="0"/>
        </c:dLbls>
        <c:marker val="1"/>
        <c:smooth val="0"/>
        <c:axId val="214612080"/>
        <c:axId val="214612472"/>
      </c:lineChart>
      <c:catAx>
        <c:axId val="21461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612472"/>
        <c:crosses val="autoZero"/>
        <c:auto val="1"/>
        <c:lblAlgn val="ctr"/>
        <c:lblOffset val="100"/>
        <c:tickLblSkip val="1"/>
        <c:tickMarkSkip val="1"/>
        <c:noMultiLvlLbl val="0"/>
      </c:catAx>
      <c:valAx>
        <c:axId val="2146124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61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13.76</c:v>
                </c:pt>
                <c:pt idx="1">
                  <c:v>14.29</c:v>
                </c:pt>
                <c:pt idx="2">
                  <c:v>12.72</c:v>
                </c:pt>
                <c:pt idx="3">
                  <c:v>11.17</c:v>
                </c:pt>
                <c:pt idx="4">
                  <c:v>7.56</c:v>
                </c:pt>
              </c:numCache>
            </c:numRef>
          </c:val>
          <c:extLst xmlns:c16r2="http://schemas.microsoft.com/office/drawing/2015/06/chart">
            <c:ext xmlns:c16="http://schemas.microsoft.com/office/drawing/2014/chart" uri="{C3380CC4-5D6E-409C-BE32-E72D297353CC}">
              <c16:uniqueId val="{00000000-96C1-49CC-8A37-A6DBDEA87F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11.28</c:v>
                </c:pt>
                <c:pt idx="1">
                  <c:v>17.16</c:v>
                </c:pt>
                <c:pt idx="2">
                  <c:v>17.34</c:v>
                </c:pt>
                <c:pt idx="3">
                  <c:v>17.5</c:v>
                </c:pt>
                <c:pt idx="4">
                  <c:v>17.89</c:v>
                </c:pt>
              </c:numCache>
            </c:numRef>
          </c:val>
          <c:extLst xmlns:c16r2="http://schemas.microsoft.com/office/drawing/2015/06/chart">
            <c:ext xmlns:c16="http://schemas.microsoft.com/office/drawing/2014/chart" uri="{C3380CC4-5D6E-409C-BE32-E72D297353CC}">
              <c16:uniqueId val="{00000001-96C1-49CC-8A37-A6DBDEA87F12}"/>
            </c:ext>
          </c:extLst>
        </c:ser>
        <c:dLbls>
          <c:showLegendKey val="0"/>
          <c:showVal val="0"/>
          <c:showCatName val="0"/>
          <c:showSerName val="0"/>
          <c:showPercent val="0"/>
          <c:showBubbleSize val="0"/>
        </c:dLbls>
        <c:gapWidth val="250"/>
        <c:overlap val="100"/>
        <c:axId val="213846216"/>
        <c:axId val="21384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c:v>
                </c:pt>
                <c:pt idx="1">
                  <c:v>7.59</c:v>
                </c:pt>
                <c:pt idx="2">
                  <c:v>-2.15</c:v>
                </c:pt>
                <c:pt idx="3">
                  <c:v>-1.6</c:v>
                </c:pt>
                <c:pt idx="4">
                  <c:v>-3.26</c:v>
                </c:pt>
              </c:numCache>
            </c:numRef>
          </c:val>
          <c:smooth val="0"/>
          <c:extLst xmlns:c16r2="http://schemas.microsoft.com/office/drawing/2015/06/chart">
            <c:ext xmlns:c16="http://schemas.microsoft.com/office/drawing/2014/chart" uri="{C3380CC4-5D6E-409C-BE32-E72D297353CC}">
              <c16:uniqueId val="{00000002-96C1-49CC-8A37-A6DBDEA87F12}"/>
            </c:ext>
          </c:extLst>
        </c:ser>
        <c:dLbls>
          <c:showLegendKey val="0"/>
          <c:showVal val="0"/>
          <c:showCatName val="0"/>
          <c:showSerName val="0"/>
          <c:showPercent val="0"/>
          <c:showBubbleSize val="0"/>
        </c:dLbls>
        <c:marker val="1"/>
        <c:smooth val="0"/>
        <c:axId val="213846216"/>
        <c:axId val="213846608"/>
      </c:lineChart>
      <c:catAx>
        <c:axId val="21384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846608"/>
        <c:crosses val="autoZero"/>
        <c:auto val="1"/>
        <c:lblAlgn val="ctr"/>
        <c:lblOffset val="100"/>
        <c:tickLblSkip val="1"/>
        <c:tickMarkSkip val="1"/>
        <c:noMultiLvlLbl val="0"/>
      </c:catAx>
      <c:valAx>
        <c:axId val="21384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4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9B0-43C4-8586-D89CBF255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B0-43C4-8586-D89CBF25502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9B0-43C4-8586-D89CBF25502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9B0-43C4-8586-D89CBF25502D}"/>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9B0-43C4-8586-D89CBF25502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5-09B0-43C4-8586-D89CBF25502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0.21</c:v>
                </c:pt>
                <c:pt idx="4">
                  <c:v>#N/A</c:v>
                </c:pt>
                <c:pt idx="5">
                  <c:v>0.14000000000000001</c:v>
                </c:pt>
                <c:pt idx="6">
                  <c:v>#N/A</c:v>
                </c:pt>
                <c:pt idx="7">
                  <c:v>0.68</c:v>
                </c:pt>
                <c:pt idx="8">
                  <c:v>#N/A</c:v>
                </c:pt>
                <c:pt idx="9">
                  <c:v>0.7</c:v>
                </c:pt>
              </c:numCache>
            </c:numRef>
          </c:val>
          <c:extLst xmlns:c16r2="http://schemas.microsoft.com/office/drawing/2015/06/chart">
            <c:ext xmlns:c16="http://schemas.microsoft.com/office/drawing/2014/chart" uri="{C3380CC4-5D6E-409C-BE32-E72D297353CC}">
              <c16:uniqueId val="{00000006-09B0-43C4-8586-D89CBF25502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3.45</c:v>
                </c:pt>
                <c:pt idx="2">
                  <c:v>#N/A</c:v>
                </c:pt>
                <c:pt idx="3">
                  <c:v>2.69</c:v>
                </c:pt>
                <c:pt idx="4">
                  <c:v>#N/A</c:v>
                </c:pt>
                <c:pt idx="5">
                  <c:v>2.15</c:v>
                </c:pt>
                <c:pt idx="6">
                  <c:v>#N/A</c:v>
                </c:pt>
                <c:pt idx="7">
                  <c:v>1.2</c:v>
                </c:pt>
                <c:pt idx="8">
                  <c:v>#N/A</c:v>
                </c:pt>
                <c:pt idx="9">
                  <c:v>2.71</c:v>
                </c:pt>
              </c:numCache>
            </c:numRef>
          </c:val>
          <c:extLst xmlns:c16r2="http://schemas.microsoft.com/office/drawing/2015/06/chart">
            <c:ext xmlns:c16="http://schemas.microsoft.com/office/drawing/2014/chart" uri="{C3380CC4-5D6E-409C-BE32-E72D297353CC}">
              <c16:uniqueId val="{00000007-09B0-43C4-8586-D89CBF255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13.73</c:v>
                </c:pt>
                <c:pt idx="2">
                  <c:v>#N/A</c:v>
                </c:pt>
                <c:pt idx="3">
                  <c:v>14.26</c:v>
                </c:pt>
                <c:pt idx="4">
                  <c:v>#N/A</c:v>
                </c:pt>
                <c:pt idx="5">
                  <c:v>12.7</c:v>
                </c:pt>
                <c:pt idx="6">
                  <c:v>#N/A</c:v>
                </c:pt>
                <c:pt idx="7">
                  <c:v>11.17</c:v>
                </c:pt>
                <c:pt idx="8">
                  <c:v>#N/A</c:v>
                </c:pt>
                <c:pt idx="9">
                  <c:v>7.55</c:v>
                </c:pt>
              </c:numCache>
            </c:numRef>
          </c:val>
          <c:extLst xmlns:c16r2="http://schemas.microsoft.com/office/drawing/2015/06/chart">
            <c:ext xmlns:c16="http://schemas.microsoft.com/office/drawing/2014/chart" uri="{C3380CC4-5D6E-409C-BE32-E72D297353CC}">
              <c16:uniqueId val="{00000008-09B0-43C4-8586-D89CBF255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14.35</c:v>
                </c:pt>
                <c:pt idx="2">
                  <c:v>#N/A</c:v>
                </c:pt>
                <c:pt idx="3">
                  <c:v>13.48</c:v>
                </c:pt>
                <c:pt idx="4">
                  <c:v>#N/A</c:v>
                </c:pt>
                <c:pt idx="5">
                  <c:v>13.22</c:v>
                </c:pt>
                <c:pt idx="6">
                  <c:v>#N/A</c:v>
                </c:pt>
                <c:pt idx="7">
                  <c:v>13.44</c:v>
                </c:pt>
                <c:pt idx="8">
                  <c:v>#N/A</c:v>
                </c:pt>
                <c:pt idx="9">
                  <c:v>14.45</c:v>
                </c:pt>
              </c:numCache>
            </c:numRef>
          </c:val>
          <c:extLst xmlns:c16r2="http://schemas.microsoft.com/office/drawing/2015/06/chart">
            <c:ext xmlns:c16="http://schemas.microsoft.com/office/drawing/2014/chart" uri="{C3380CC4-5D6E-409C-BE32-E72D297353CC}">
              <c16:uniqueId val="{00000009-09B0-43C4-8586-D89CBF25502D}"/>
            </c:ext>
          </c:extLst>
        </c:ser>
        <c:dLbls>
          <c:showLegendKey val="0"/>
          <c:showVal val="0"/>
          <c:showCatName val="0"/>
          <c:showSerName val="0"/>
          <c:showPercent val="0"/>
          <c:showBubbleSize val="0"/>
        </c:dLbls>
        <c:gapWidth val="150"/>
        <c:overlap val="100"/>
        <c:axId val="213847392"/>
        <c:axId val="213847784"/>
      </c:barChart>
      <c:catAx>
        <c:axId val="2138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847784"/>
        <c:crosses val="autoZero"/>
        <c:auto val="1"/>
        <c:lblAlgn val="ctr"/>
        <c:lblOffset val="100"/>
        <c:tickLblSkip val="1"/>
        <c:tickMarkSkip val="1"/>
        <c:noMultiLvlLbl val="0"/>
      </c:catAx>
      <c:valAx>
        <c:axId val="213847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4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349</c:v>
                </c:pt>
                <c:pt idx="5">
                  <c:v>355</c:v>
                </c:pt>
                <c:pt idx="8">
                  <c:v>340</c:v>
                </c:pt>
                <c:pt idx="11">
                  <c:v>346</c:v>
                </c:pt>
                <c:pt idx="14">
                  <c:v>331</c:v>
                </c:pt>
              </c:numCache>
            </c:numRef>
          </c:val>
          <c:extLst xmlns:c16r2="http://schemas.microsoft.com/office/drawing/2015/06/chart">
            <c:ext xmlns:c16="http://schemas.microsoft.com/office/drawing/2014/chart" uri="{C3380CC4-5D6E-409C-BE32-E72D297353CC}">
              <c16:uniqueId val="{00000000-4C27-450B-8C09-E109770FB9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27-450B-8C09-E109770FB9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14</c:v>
                </c:pt>
                <c:pt idx="6">
                  <c:v>13</c:v>
                </c:pt>
                <c:pt idx="9">
                  <c:v>12</c:v>
                </c:pt>
                <c:pt idx="12">
                  <c:v>11</c:v>
                </c:pt>
              </c:numCache>
            </c:numRef>
          </c:val>
          <c:extLst xmlns:c16r2="http://schemas.microsoft.com/office/drawing/2015/06/chart">
            <c:ext xmlns:c16="http://schemas.microsoft.com/office/drawing/2014/chart" uri="{C3380CC4-5D6E-409C-BE32-E72D297353CC}">
              <c16:uniqueId val="{00000002-4C27-450B-8C09-E109770FB9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27</c:v>
                </c:pt>
                <c:pt idx="6">
                  <c:v>29</c:v>
                </c:pt>
                <c:pt idx="9">
                  <c:v>31</c:v>
                </c:pt>
                <c:pt idx="12">
                  <c:v>31</c:v>
                </c:pt>
              </c:numCache>
            </c:numRef>
          </c:val>
          <c:extLst xmlns:c16r2="http://schemas.microsoft.com/office/drawing/2015/06/chart">
            <c:ext xmlns:c16="http://schemas.microsoft.com/office/drawing/2014/chart" uri="{C3380CC4-5D6E-409C-BE32-E72D297353CC}">
              <c16:uniqueId val="{00000003-4C27-450B-8C09-E109770FB9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c:v>
                </c:pt>
                <c:pt idx="3">
                  <c:v>60</c:v>
                </c:pt>
                <c:pt idx="6">
                  <c:v>61</c:v>
                </c:pt>
                <c:pt idx="9">
                  <c:v>73</c:v>
                </c:pt>
                <c:pt idx="12">
                  <c:v>80</c:v>
                </c:pt>
              </c:numCache>
            </c:numRef>
          </c:val>
          <c:extLst xmlns:c16r2="http://schemas.microsoft.com/office/drawing/2015/06/chart">
            <c:ext xmlns:c16="http://schemas.microsoft.com/office/drawing/2014/chart" uri="{C3380CC4-5D6E-409C-BE32-E72D297353CC}">
              <c16:uniqueId val="{00000004-4C27-450B-8C09-E109770FB9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27-450B-8C09-E109770FB9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27-450B-8C09-E109770FB9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457</c:v>
                </c:pt>
                <c:pt idx="3">
                  <c:v>417</c:v>
                </c:pt>
                <c:pt idx="6">
                  <c:v>425</c:v>
                </c:pt>
                <c:pt idx="9">
                  <c:v>401</c:v>
                </c:pt>
                <c:pt idx="12">
                  <c:v>402</c:v>
                </c:pt>
              </c:numCache>
            </c:numRef>
          </c:val>
          <c:extLst xmlns:c16r2="http://schemas.microsoft.com/office/drawing/2015/06/chart">
            <c:ext xmlns:c16="http://schemas.microsoft.com/office/drawing/2014/chart" uri="{C3380CC4-5D6E-409C-BE32-E72D297353CC}">
              <c16:uniqueId val="{00000007-4C27-450B-8C09-E109770FB939}"/>
            </c:ext>
          </c:extLst>
        </c:ser>
        <c:dLbls>
          <c:showLegendKey val="0"/>
          <c:showVal val="0"/>
          <c:showCatName val="0"/>
          <c:showSerName val="0"/>
          <c:showPercent val="0"/>
          <c:showBubbleSize val="0"/>
        </c:dLbls>
        <c:gapWidth val="100"/>
        <c:overlap val="100"/>
        <c:axId val="277152784"/>
        <c:axId val="277153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219</c:v>
                </c:pt>
                <c:pt idx="2">
                  <c:v>#N/A</c:v>
                </c:pt>
                <c:pt idx="3">
                  <c:v>#N/A</c:v>
                </c:pt>
                <c:pt idx="4">
                  <c:v>163</c:v>
                </c:pt>
                <c:pt idx="5">
                  <c:v>#N/A</c:v>
                </c:pt>
                <c:pt idx="6">
                  <c:v>#N/A</c:v>
                </c:pt>
                <c:pt idx="7">
                  <c:v>188</c:v>
                </c:pt>
                <c:pt idx="8">
                  <c:v>#N/A</c:v>
                </c:pt>
                <c:pt idx="9">
                  <c:v>#N/A</c:v>
                </c:pt>
                <c:pt idx="10">
                  <c:v>171</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4C27-450B-8C09-E109770FB939}"/>
            </c:ext>
          </c:extLst>
        </c:ser>
        <c:dLbls>
          <c:showLegendKey val="0"/>
          <c:showVal val="0"/>
          <c:showCatName val="0"/>
          <c:showSerName val="0"/>
          <c:showPercent val="0"/>
          <c:showBubbleSize val="0"/>
        </c:dLbls>
        <c:marker val="1"/>
        <c:smooth val="0"/>
        <c:axId val="277152784"/>
        <c:axId val="277153176"/>
      </c:lineChart>
      <c:catAx>
        <c:axId val="27715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153176"/>
        <c:crosses val="autoZero"/>
        <c:auto val="1"/>
        <c:lblAlgn val="ctr"/>
        <c:lblOffset val="100"/>
        <c:tickLblSkip val="1"/>
        <c:tickMarkSkip val="1"/>
        <c:noMultiLvlLbl val="0"/>
      </c:catAx>
      <c:valAx>
        <c:axId val="27715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15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3434</c:v>
                </c:pt>
                <c:pt idx="5">
                  <c:v>3448</c:v>
                </c:pt>
                <c:pt idx="8">
                  <c:v>3305</c:v>
                </c:pt>
                <c:pt idx="11">
                  <c:v>3191</c:v>
                </c:pt>
                <c:pt idx="14">
                  <c:v>3064</c:v>
                </c:pt>
              </c:numCache>
            </c:numRef>
          </c:val>
          <c:extLst xmlns:c16r2="http://schemas.microsoft.com/office/drawing/2015/06/chart">
            <c:ext xmlns:c16="http://schemas.microsoft.com/office/drawing/2014/chart" uri="{C3380CC4-5D6E-409C-BE32-E72D297353CC}">
              <c16:uniqueId val="{00000000-775C-46A0-AFDD-140B6E4F3F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c:v>
                </c:pt>
                <c:pt idx="5">
                  <c:v>30</c:v>
                </c:pt>
                <c:pt idx="8">
                  <c:v>15</c:v>
                </c:pt>
                <c:pt idx="11">
                  <c:v>21</c:v>
                </c:pt>
                <c:pt idx="14">
                  <c:v>11</c:v>
                </c:pt>
              </c:numCache>
            </c:numRef>
          </c:val>
          <c:extLst xmlns:c16r2="http://schemas.microsoft.com/office/drawing/2015/06/chart">
            <c:ext xmlns:c16="http://schemas.microsoft.com/office/drawing/2014/chart" uri="{C3380CC4-5D6E-409C-BE32-E72D297353CC}">
              <c16:uniqueId val="{00000001-775C-46A0-AFDD-140B6E4F3F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486</c:v>
                </c:pt>
                <c:pt idx="5">
                  <c:v>641</c:v>
                </c:pt>
                <c:pt idx="8">
                  <c:v>643</c:v>
                </c:pt>
                <c:pt idx="11">
                  <c:v>744</c:v>
                </c:pt>
                <c:pt idx="14">
                  <c:v>773</c:v>
                </c:pt>
              </c:numCache>
            </c:numRef>
          </c:val>
          <c:extLst xmlns:c16r2="http://schemas.microsoft.com/office/drawing/2015/06/chart">
            <c:ext xmlns:c16="http://schemas.microsoft.com/office/drawing/2014/chart" uri="{C3380CC4-5D6E-409C-BE32-E72D297353CC}">
              <c16:uniqueId val="{00000002-775C-46A0-AFDD-140B6E4F3F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5C-46A0-AFDD-140B6E4F3F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5C-46A0-AFDD-140B6E4F3F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441</c:v>
                </c:pt>
                <c:pt idx="3">
                  <c:v>410</c:v>
                </c:pt>
                <c:pt idx="6">
                  <c:v>369</c:v>
                </c:pt>
                <c:pt idx="9">
                  <c:v>334</c:v>
                </c:pt>
                <c:pt idx="12">
                  <c:v>291</c:v>
                </c:pt>
              </c:numCache>
            </c:numRef>
          </c:val>
          <c:extLst xmlns:c16r2="http://schemas.microsoft.com/office/drawing/2015/06/chart">
            <c:ext xmlns:c16="http://schemas.microsoft.com/office/drawing/2014/chart" uri="{C3380CC4-5D6E-409C-BE32-E72D297353CC}">
              <c16:uniqueId val="{00000005-775C-46A0-AFDD-140B6E4F3F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879</c:v>
                </c:pt>
                <c:pt idx="3">
                  <c:v>850</c:v>
                </c:pt>
                <c:pt idx="6">
                  <c:v>793</c:v>
                </c:pt>
                <c:pt idx="9">
                  <c:v>821</c:v>
                </c:pt>
                <c:pt idx="12">
                  <c:v>832</c:v>
                </c:pt>
              </c:numCache>
            </c:numRef>
          </c:val>
          <c:extLst xmlns:c16r2="http://schemas.microsoft.com/office/drawing/2015/06/chart">
            <c:ext xmlns:c16="http://schemas.microsoft.com/office/drawing/2014/chart" uri="{C3380CC4-5D6E-409C-BE32-E72D297353CC}">
              <c16:uniqueId val="{00000006-775C-46A0-AFDD-140B6E4F3F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c:v>
                </c:pt>
                <c:pt idx="3">
                  <c:v>129</c:v>
                </c:pt>
                <c:pt idx="6">
                  <c:v>110</c:v>
                </c:pt>
                <c:pt idx="9">
                  <c:v>80</c:v>
                </c:pt>
                <c:pt idx="12">
                  <c:v>54</c:v>
                </c:pt>
              </c:numCache>
            </c:numRef>
          </c:val>
          <c:extLst xmlns:c16r2="http://schemas.microsoft.com/office/drawing/2015/06/chart">
            <c:ext xmlns:c16="http://schemas.microsoft.com/office/drawing/2014/chart" uri="{C3380CC4-5D6E-409C-BE32-E72D297353CC}">
              <c16:uniqueId val="{00000007-775C-46A0-AFDD-140B6E4F3F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925</c:v>
                </c:pt>
                <c:pt idx="3">
                  <c:v>872</c:v>
                </c:pt>
                <c:pt idx="6">
                  <c:v>852</c:v>
                </c:pt>
                <c:pt idx="9">
                  <c:v>1092</c:v>
                </c:pt>
                <c:pt idx="12">
                  <c:v>1139</c:v>
                </c:pt>
              </c:numCache>
            </c:numRef>
          </c:val>
          <c:extLst xmlns:c16r2="http://schemas.microsoft.com/office/drawing/2015/06/chart">
            <c:ext xmlns:c16="http://schemas.microsoft.com/office/drawing/2014/chart" uri="{C3380CC4-5D6E-409C-BE32-E72D297353CC}">
              <c16:uniqueId val="{00000008-775C-46A0-AFDD-140B6E4F3F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85</c:v>
                </c:pt>
                <c:pt idx="3">
                  <c:v>80</c:v>
                </c:pt>
                <c:pt idx="6">
                  <c:v>55</c:v>
                </c:pt>
                <c:pt idx="9">
                  <c:v>40</c:v>
                </c:pt>
                <c:pt idx="12">
                  <c:v>30</c:v>
                </c:pt>
              </c:numCache>
            </c:numRef>
          </c:val>
          <c:extLst xmlns:c16r2="http://schemas.microsoft.com/office/drawing/2015/06/chart">
            <c:ext xmlns:c16="http://schemas.microsoft.com/office/drawing/2014/chart" uri="{C3380CC4-5D6E-409C-BE32-E72D297353CC}">
              <c16:uniqueId val="{00000009-775C-46A0-AFDD-140B6E4F3F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4119</c:v>
                </c:pt>
                <c:pt idx="3">
                  <c:v>4111</c:v>
                </c:pt>
                <c:pt idx="6">
                  <c:v>3999</c:v>
                </c:pt>
                <c:pt idx="9">
                  <c:v>3931</c:v>
                </c:pt>
                <c:pt idx="12">
                  <c:v>3821</c:v>
                </c:pt>
              </c:numCache>
            </c:numRef>
          </c:val>
          <c:extLst xmlns:c16r2="http://schemas.microsoft.com/office/drawing/2015/06/chart">
            <c:ext xmlns:c16="http://schemas.microsoft.com/office/drawing/2014/chart" uri="{C3380CC4-5D6E-409C-BE32-E72D297353CC}">
              <c16:uniqueId val="{0000000A-775C-46A0-AFDD-140B6E4F3F75}"/>
            </c:ext>
          </c:extLst>
        </c:ser>
        <c:dLbls>
          <c:showLegendKey val="0"/>
          <c:showVal val="0"/>
          <c:showCatName val="0"/>
          <c:showSerName val="0"/>
          <c:showPercent val="0"/>
          <c:showBubbleSize val="0"/>
        </c:dLbls>
        <c:gapWidth val="100"/>
        <c:overlap val="100"/>
        <c:axId val="277153960"/>
        <c:axId val="27715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2612</c:v>
                </c:pt>
                <c:pt idx="2">
                  <c:v>#N/A</c:v>
                </c:pt>
                <c:pt idx="3">
                  <c:v>#N/A</c:v>
                </c:pt>
                <c:pt idx="4">
                  <c:v>2334</c:v>
                </c:pt>
                <c:pt idx="5">
                  <c:v>#N/A</c:v>
                </c:pt>
                <c:pt idx="6">
                  <c:v>#N/A</c:v>
                </c:pt>
                <c:pt idx="7">
                  <c:v>2214</c:v>
                </c:pt>
                <c:pt idx="8">
                  <c:v>#N/A</c:v>
                </c:pt>
                <c:pt idx="9">
                  <c:v>#N/A</c:v>
                </c:pt>
                <c:pt idx="10">
                  <c:v>2342</c:v>
                </c:pt>
                <c:pt idx="11">
                  <c:v>#N/A</c:v>
                </c:pt>
                <c:pt idx="12">
                  <c:v>#N/A</c:v>
                </c:pt>
                <c:pt idx="13">
                  <c:v>2317</c:v>
                </c:pt>
                <c:pt idx="14">
                  <c:v>#N/A</c:v>
                </c:pt>
              </c:numCache>
            </c:numRef>
          </c:val>
          <c:smooth val="0"/>
          <c:extLst xmlns:c16r2="http://schemas.microsoft.com/office/drawing/2015/06/chart">
            <c:ext xmlns:c16="http://schemas.microsoft.com/office/drawing/2014/chart" uri="{C3380CC4-5D6E-409C-BE32-E72D297353CC}">
              <c16:uniqueId val="{0000000B-775C-46A0-AFDD-140B6E4F3F75}"/>
            </c:ext>
          </c:extLst>
        </c:ser>
        <c:dLbls>
          <c:showLegendKey val="0"/>
          <c:showVal val="0"/>
          <c:showCatName val="0"/>
          <c:showSerName val="0"/>
          <c:showPercent val="0"/>
          <c:showBubbleSize val="0"/>
        </c:dLbls>
        <c:marker val="1"/>
        <c:smooth val="0"/>
        <c:axId val="277153960"/>
        <c:axId val="277154352"/>
      </c:lineChart>
      <c:catAx>
        <c:axId val="27715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7154352"/>
        <c:crosses val="autoZero"/>
        <c:auto val="1"/>
        <c:lblAlgn val="ctr"/>
        <c:lblOffset val="100"/>
        <c:tickLblSkip val="1"/>
        <c:tickMarkSkip val="1"/>
        <c:noMultiLvlLbl val="0"/>
      </c:catAx>
      <c:valAx>
        <c:axId val="27715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15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396</c:v>
                </c:pt>
                <c:pt idx="1">
                  <c:v>396</c:v>
                </c:pt>
                <c:pt idx="2">
                  <c:v>400</c:v>
                </c:pt>
              </c:numCache>
            </c:numRef>
          </c:val>
          <c:extLst xmlns:c16r2="http://schemas.microsoft.com/office/drawing/2015/06/chart">
            <c:ext xmlns:c16="http://schemas.microsoft.com/office/drawing/2014/chart" uri="{C3380CC4-5D6E-409C-BE32-E72D297353CC}">
              <c16:uniqueId val="{00000000-9859-4BED-AD9A-A296991F5A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c:v>
                </c:pt>
                <c:pt idx="1">
                  <c:v>25</c:v>
                </c:pt>
                <c:pt idx="2">
                  <c:v>24</c:v>
                </c:pt>
              </c:numCache>
            </c:numRef>
          </c:val>
          <c:extLst xmlns:c16r2="http://schemas.microsoft.com/office/drawing/2015/06/chart">
            <c:ext xmlns:c16="http://schemas.microsoft.com/office/drawing/2014/chart" uri="{C3380CC4-5D6E-409C-BE32-E72D297353CC}">
              <c16:uniqueId val="{00000001-9859-4BED-AD9A-A296991F5A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c:v>
                </c:pt>
                <c:pt idx="1">
                  <c:v>54</c:v>
                </c:pt>
                <c:pt idx="2">
                  <c:v>77</c:v>
                </c:pt>
              </c:numCache>
            </c:numRef>
          </c:val>
          <c:extLst xmlns:c16r2="http://schemas.microsoft.com/office/drawing/2015/06/chart">
            <c:ext xmlns:c16="http://schemas.microsoft.com/office/drawing/2014/chart" uri="{C3380CC4-5D6E-409C-BE32-E72D297353CC}">
              <c16:uniqueId val="{00000002-9859-4BED-AD9A-A296991F5A66}"/>
            </c:ext>
          </c:extLst>
        </c:ser>
        <c:dLbls>
          <c:showLegendKey val="0"/>
          <c:showVal val="0"/>
          <c:showCatName val="0"/>
          <c:showSerName val="0"/>
          <c:showPercent val="0"/>
          <c:showBubbleSize val="0"/>
        </c:dLbls>
        <c:gapWidth val="120"/>
        <c:overlap val="100"/>
        <c:axId val="280994088"/>
        <c:axId val="280994480"/>
      </c:barChart>
      <c:catAx>
        <c:axId val="280994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0994480"/>
        <c:crosses val="autoZero"/>
        <c:auto val="1"/>
        <c:lblAlgn val="ctr"/>
        <c:lblOffset val="100"/>
        <c:tickLblSkip val="1"/>
        <c:tickMarkSkip val="1"/>
        <c:noMultiLvlLbl val="0"/>
      </c:catAx>
      <c:valAx>
        <c:axId val="280994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0994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6AF-413E-BF25-0908ADFC87BA}"/>
                </c:ext>
                <c:ext xmlns:c15="http://schemas.microsoft.com/office/drawing/2012/chart" uri="{CE6537A1-D6FC-4f65-9D91-7224C49458BB}">
                  <c15:dlblFieldTable>
                    <c15:dlblFTEntry>
                      <c15:txfldGUID>{04180473-74C0-44C3-B253-C368879D4411}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6AF-413E-BF25-0908ADFC87BA}"/>
                </c:ext>
                <c:ext xmlns:c15="http://schemas.microsoft.com/office/drawing/2012/chart" uri="{CE6537A1-D6FC-4f65-9D91-7224C49458BB}">
                  <c15:dlblFieldTable>
                    <c15:dlblFTEntry>
                      <c15:txfldGUID>{1614CF79-41FA-4D93-BDC7-5EE9D7E91DF2}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6AF-413E-BF25-0908ADFC87BA}"/>
                </c:ext>
                <c:ext xmlns:c15="http://schemas.microsoft.com/office/drawing/2012/chart" uri="{CE6537A1-D6FC-4f65-9D91-7224C49458BB}">
                  <c15:dlblFieldTable>
                    <c15:dlblFTEntry>
                      <c15:txfldGUID>{C2B2983B-3A36-4B2D-A66D-1436F6F5B1CC}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6AF-413E-BF25-0908ADFC87BA}"/>
                </c:ext>
                <c:ext xmlns:c15="http://schemas.microsoft.com/office/drawing/2012/chart" uri="{CE6537A1-D6FC-4f65-9D91-7224C49458BB}">
                  <c15:dlblFieldTable>
                    <c15:dlblFTEntry>
                      <c15:txfldGUID>{978EBF31-6FA6-4B79-B1E1-2AACB2883908}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6AF-413E-BF25-0908ADFC87BA}"/>
                </c:ext>
                <c:ext xmlns:c15="http://schemas.microsoft.com/office/drawing/2012/chart" uri="{CE6537A1-D6FC-4f65-9D91-7224C49458BB}">
                  <c15:dlblFieldTable>
                    <c15:dlblFTEntry>
                      <c15:txfldGUID>{9C5A48B3-3B02-4AD5-8A70-7CFA7BCB8E58}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6AF-413E-BF25-0908ADFC87BA}"/>
                </c:ext>
                <c:ext xmlns:c15="http://schemas.microsoft.com/office/drawing/2012/chart" uri="{CE6537A1-D6FC-4f65-9D91-7224C49458BB}">
                  <c15:dlblFieldTable>
                    <c15:dlblFTEntry>
                      <c15:txfldGUID>{DAE2B96D-EE91-4BE0-8FAA-E744B961FCF6}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6AF-413E-BF25-0908ADFC87BA}"/>
                </c:ext>
                <c:ext xmlns:c15="http://schemas.microsoft.com/office/drawing/2012/chart" uri="{CE6537A1-D6FC-4f65-9D91-7224C49458BB}">
                  <c15:dlblFieldTable>
                    <c15:dlblFTEntry>
                      <c15:txfldGUID>{DA6E199E-ECE5-4CCA-AD7C-2649EEBA0E7C}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6AF-413E-BF25-0908ADFC87BA}"/>
                </c:ext>
                <c:ext xmlns:c15="http://schemas.microsoft.com/office/drawing/2012/chart" uri="{CE6537A1-D6FC-4f65-9D91-7224C49458BB}">
                  <c15:dlblFieldTable>
                    <c15:dlblFTEntry>
                      <c15:txfldGUID>{5197781D-06D1-44ED-A4C5-ED0327B90E84}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6AF-413E-BF25-0908ADFC87BA}"/>
                </c:ext>
                <c:ext xmlns:c15="http://schemas.microsoft.com/office/drawing/2012/chart" uri="{CE6537A1-D6FC-4f65-9D91-7224C49458BB}">
                  <c15:dlblFieldTable>
                    <c15:dlblFTEntry>
                      <c15:txfldGUID>{2BD6EC25-B899-4915-8279-4C4714AA2011}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67.599999999999994</c:v>
                </c:pt>
                <c:pt idx="32">
                  <c:v>62.6</c:v>
                </c:pt>
              </c:numCache>
            </c:numRef>
          </c:xVal>
          <c:yVal>
            <c:numRef>
              <c:f>公会計指標分析・財政指標組合せ分析表!$BP$51:$DC$51</c:f>
              <c:numCache>
                <c:formatCode>#,##0.0;"▲ "#,##0.0</c:formatCode>
                <c:ptCount val="40"/>
                <c:pt idx="24">
                  <c:v>121</c:v>
                </c:pt>
                <c:pt idx="32">
                  <c:v>120.5</c:v>
                </c:pt>
              </c:numCache>
            </c:numRef>
          </c:yVal>
          <c:smooth val="0"/>
          <c:extLst xmlns:c16r2="http://schemas.microsoft.com/office/drawing/2015/06/chart">
            <c:ext xmlns:c16="http://schemas.microsoft.com/office/drawing/2014/chart" uri="{C3380CC4-5D6E-409C-BE32-E72D297353CC}">
              <c16:uniqueId val="{00000009-B6AF-413E-BF25-0908ADFC87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6AF-413E-BF25-0908ADFC87BA}"/>
                </c:ext>
                <c:ext xmlns:c15="http://schemas.microsoft.com/office/drawing/2012/chart" uri="{CE6537A1-D6FC-4f65-9D91-7224C49458BB}">
                  <c15:dlblFieldTable>
                    <c15:dlblFTEntry>
                      <c15:txfldGUID>{E109E888-CC90-4B53-906F-32FFDE5D160E}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6AF-413E-BF25-0908ADFC87BA}"/>
                </c:ext>
                <c:ext xmlns:c15="http://schemas.microsoft.com/office/drawing/2012/chart" uri="{CE6537A1-D6FC-4f65-9D91-7224C49458BB}">
                  <c15:dlblFieldTable>
                    <c15:dlblFTEntry>
                      <c15:txfldGUID>{5A55E47B-0B2D-43C8-BF16-D3B0E7C4CDC0}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6AF-413E-BF25-0908ADFC87BA}"/>
                </c:ext>
                <c:ext xmlns:c15="http://schemas.microsoft.com/office/drawing/2012/chart" uri="{CE6537A1-D6FC-4f65-9D91-7224C49458BB}">
                  <c15:dlblFieldTable>
                    <c15:dlblFTEntry>
                      <c15:txfldGUID>{2466F5AD-CC48-4948-8915-F76F3BC65DD1}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6AF-413E-BF25-0908ADFC87BA}"/>
                </c:ext>
                <c:ext xmlns:c15="http://schemas.microsoft.com/office/drawing/2012/chart" uri="{CE6537A1-D6FC-4f65-9D91-7224C49458BB}">
                  <c15:dlblFieldTable>
                    <c15:dlblFTEntry>
                      <c15:txfldGUID>{466022AF-6A4E-43AA-BC9C-F4F1C51654A7}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6AF-413E-BF25-0908ADFC87BA}"/>
                </c:ext>
                <c:ext xmlns:c15="http://schemas.microsoft.com/office/drawing/2012/chart" uri="{CE6537A1-D6FC-4f65-9D91-7224C49458BB}">
                  <c15:dlblFieldTable>
                    <c15:dlblFTEntry>
                      <c15:txfldGUID>{861DF040-D3E6-4001-B5C1-BF67965F2760}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6AF-413E-BF25-0908ADFC87BA}"/>
                </c:ext>
                <c:ext xmlns:c15="http://schemas.microsoft.com/office/drawing/2012/chart" uri="{CE6537A1-D6FC-4f65-9D91-7224C49458BB}">
                  <c15:dlblFieldTable>
                    <c15:dlblFTEntry>
                      <c15:txfldGUID>{286B2B84-C344-4BCA-9B0D-E2873B2902A4}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6AF-413E-BF25-0908ADFC87BA}"/>
                </c:ext>
                <c:ext xmlns:c15="http://schemas.microsoft.com/office/drawing/2012/chart" uri="{CE6537A1-D6FC-4f65-9D91-7224C49458BB}">
                  <c15:dlblFieldTable>
                    <c15:dlblFTEntry>
                      <c15:txfldGUID>{61EC8DC7-C6B0-4BD7-B9F5-BCE9B8E4F745}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6AF-413E-BF25-0908ADFC87BA}"/>
                </c:ext>
                <c:ext xmlns:c15="http://schemas.microsoft.com/office/drawing/2012/chart" uri="{CE6537A1-D6FC-4f65-9D91-7224C49458BB}">
                  <c15:dlblFieldTable>
                    <c15:dlblFTEntry>
                      <c15:txfldGUID>{83D332DD-0129-4866-B8B7-7B263F1CCDF6}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6AF-413E-BF25-0908ADFC87BA}"/>
                </c:ext>
                <c:ext xmlns:c15="http://schemas.microsoft.com/office/drawing/2012/chart" uri="{CE6537A1-D6FC-4f65-9D91-7224C49458BB}">
                  <c15:dlblFieldTable>
                    <c15:dlblFTEntry>
                      <c15:txfldGUID>{B47A1CF4-A072-4D2B-9329-111E1D968CC1}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59.2</c:v>
                </c:pt>
                <c:pt idx="32">
                  <c:v>60.7</c:v>
                </c:pt>
              </c:numCache>
            </c:numRef>
          </c:xVal>
          <c:yVal>
            <c:numRef>
              <c:f>公会計指標分析・財政指標組合せ分析表!$BP$55:$DC$55</c:f>
              <c:numCache>
                <c:formatCode>#,##0.0;"▲ "#,##0.0</c:formatCode>
                <c:ptCount val="40"/>
                <c:pt idx="24">
                  <c:v>23.4</c:v>
                </c:pt>
                <c:pt idx="32">
                  <c:v>7.7</c:v>
                </c:pt>
              </c:numCache>
            </c:numRef>
          </c:yVal>
          <c:smooth val="0"/>
          <c:extLst xmlns:c16r2="http://schemas.microsoft.com/office/drawing/2015/06/chart">
            <c:ext xmlns:c16="http://schemas.microsoft.com/office/drawing/2014/chart" uri="{C3380CC4-5D6E-409C-BE32-E72D297353CC}">
              <c16:uniqueId val="{00000013-B6AF-413E-BF25-0908ADFC87BA}"/>
            </c:ext>
          </c:extLst>
        </c:ser>
        <c:dLbls>
          <c:showLegendKey val="0"/>
          <c:showVal val="1"/>
          <c:showCatName val="0"/>
          <c:showSerName val="0"/>
          <c:showPercent val="0"/>
          <c:showBubbleSize val="0"/>
        </c:dLbls>
        <c:axId val="409321840"/>
        <c:axId val="409322232"/>
      </c:scatterChart>
      <c:valAx>
        <c:axId val="409321840"/>
        <c:scaling>
          <c:orientation val="minMax"/>
          <c:max val="68.3"/>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322232"/>
        <c:crosses val="autoZero"/>
        <c:crossBetween val="midCat"/>
      </c:valAx>
      <c:valAx>
        <c:axId val="409322232"/>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321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AC-4925-A0F9-CE3DB476D2EE}"/>
                </c:ext>
                <c:ext xmlns:c15="http://schemas.microsoft.com/office/drawing/2012/chart" uri="{CE6537A1-D6FC-4f65-9D91-7224C49458BB}">
                  <c15:dlblFieldTable>
                    <c15:dlblFTEntry>
                      <c15:txfldGUID>{922354E4-3EFA-4975-9EBE-D3FC43E755CB}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AC-4925-A0F9-CE3DB476D2EE}"/>
                </c:ext>
                <c:ext xmlns:c15="http://schemas.microsoft.com/office/drawing/2012/chart" uri="{CE6537A1-D6FC-4f65-9D91-7224C49458BB}">
                  <c15:dlblFieldTable>
                    <c15:dlblFTEntry>
                      <c15:txfldGUID>{E7A6B1E5-1A0D-45B1-A04D-4F6929E2B50D}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AC-4925-A0F9-CE3DB476D2EE}"/>
                </c:ext>
                <c:ext xmlns:c15="http://schemas.microsoft.com/office/drawing/2012/chart" uri="{CE6537A1-D6FC-4f65-9D91-7224C49458BB}">
                  <c15:dlblFieldTable>
                    <c15:dlblFTEntry>
                      <c15:txfldGUID>{8DE4044B-D9B0-414D-9739-95AE73F76BCF}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AC-4925-A0F9-CE3DB476D2EE}"/>
                </c:ext>
                <c:ext xmlns:c15="http://schemas.microsoft.com/office/drawing/2012/chart" uri="{CE6537A1-D6FC-4f65-9D91-7224C49458BB}">
                  <c15:dlblFieldTable>
                    <c15:dlblFTEntry>
                      <c15:txfldGUID>{44CE4A98-C5ED-4F8D-A7A2-3823E52C7AD2}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AC-4925-A0F9-CE3DB476D2EE}"/>
                </c:ext>
                <c:ext xmlns:c15="http://schemas.microsoft.com/office/drawing/2012/chart" uri="{CE6537A1-D6FC-4f65-9D91-7224C49458BB}">
                  <c15:dlblFieldTable>
                    <c15:dlblFTEntry>
                      <c15:txfldGUID>{86DC2D7E-0840-4D1B-80A2-C081FE539931}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AC-4925-A0F9-CE3DB476D2EE}"/>
                </c:ext>
                <c:ext xmlns:c15="http://schemas.microsoft.com/office/drawing/2012/chart" uri="{CE6537A1-D6FC-4f65-9D91-7224C49458BB}">
                  <c15:dlblFieldTable>
                    <c15:dlblFTEntry>
                      <c15:txfldGUID>{AA8AC7E1-6433-46A0-9BE7-9CB2AE8F4142}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AC-4925-A0F9-CE3DB476D2EE}"/>
                </c:ext>
                <c:ext xmlns:c15="http://schemas.microsoft.com/office/drawing/2012/chart" uri="{CE6537A1-D6FC-4f65-9D91-7224C49458BB}">
                  <c15:dlblFieldTable>
                    <c15:dlblFTEntry>
                      <c15:txfldGUID>{D14784C7-E821-4740-B123-B734D9C7CE5F}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AC-4925-A0F9-CE3DB476D2EE}"/>
                </c:ext>
                <c:ext xmlns:c15="http://schemas.microsoft.com/office/drawing/2012/chart" uri="{CE6537A1-D6FC-4f65-9D91-7224C49458BB}">
                  <c15:dlblFieldTable>
                    <c15:dlblFTEntry>
                      <c15:txfldGUID>{B0378E32-D578-4905-8E11-5071495BF070}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AC-4925-A0F9-CE3DB476D2EE}"/>
                </c:ext>
                <c:ext xmlns:c15="http://schemas.microsoft.com/office/drawing/2012/chart" uri="{CE6537A1-D6FC-4f65-9D91-7224C49458BB}">
                  <c15:dlblFieldTable>
                    <c15:dlblFTEntry>
                      <c15:txfldGUID>{96FB6F26-DF53-460C-B148-931257C4307B}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10.6</c:v>
                </c:pt>
                <c:pt idx="16">
                  <c:v>9.6999999999999993</c:v>
                </c:pt>
                <c:pt idx="24">
                  <c:v>8.8000000000000007</c:v>
                </c:pt>
                <c:pt idx="32">
                  <c:v>9.4</c:v>
                </c:pt>
              </c:numCache>
            </c:numRef>
          </c:xVal>
          <c:yVal>
            <c:numRef>
              <c:f>公会計指標分析・財政指標組合せ分析表!$BP$73:$DC$73</c:f>
              <c:numCache>
                <c:formatCode>#,##0.0;"▲ "#,##0.0</c:formatCode>
                <c:ptCount val="40"/>
                <c:pt idx="0">
                  <c:v>137.69999999999999</c:v>
                </c:pt>
                <c:pt idx="8">
                  <c:v>116.4</c:v>
                </c:pt>
                <c:pt idx="16">
                  <c:v>113</c:v>
                </c:pt>
                <c:pt idx="24">
                  <c:v>121</c:v>
                </c:pt>
                <c:pt idx="32">
                  <c:v>120.5</c:v>
                </c:pt>
              </c:numCache>
            </c:numRef>
          </c:yVal>
          <c:smooth val="0"/>
          <c:extLst xmlns:c16r2="http://schemas.microsoft.com/office/drawing/2015/06/chart">
            <c:ext xmlns:c16="http://schemas.microsoft.com/office/drawing/2014/chart" uri="{C3380CC4-5D6E-409C-BE32-E72D297353CC}">
              <c16:uniqueId val="{00000009-8AAC-4925-A0F9-CE3DB476D2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AC-4925-A0F9-CE3DB476D2EE}"/>
                </c:ext>
                <c:ext xmlns:c15="http://schemas.microsoft.com/office/drawing/2012/chart" uri="{CE6537A1-D6FC-4f65-9D91-7224C49458BB}">
                  <c15:dlblFieldTable>
                    <c15:dlblFTEntry>
                      <c15:txfldGUID>{CA014F35-C263-4687-A841-BBBA759D87E6}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AC-4925-A0F9-CE3DB476D2EE}"/>
                </c:ext>
                <c:ext xmlns:c15="http://schemas.microsoft.com/office/drawing/2012/chart" uri="{CE6537A1-D6FC-4f65-9D91-7224C49458BB}">
                  <c15:dlblFieldTable>
                    <c15:dlblFTEntry>
                      <c15:txfldGUID>{E3E3BE0A-5CB5-4657-8F49-98C057234B6C}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AC-4925-A0F9-CE3DB476D2EE}"/>
                </c:ext>
                <c:ext xmlns:c15="http://schemas.microsoft.com/office/drawing/2012/chart" uri="{CE6537A1-D6FC-4f65-9D91-7224C49458BB}">
                  <c15:dlblFieldTable>
                    <c15:dlblFTEntry>
                      <c15:txfldGUID>{028D1D0B-04AF-4CBE-B864-6DF9EC110500}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AC-4925-A0F9-CE3DB476D2EE}"/>
                </c:ext>
                <c:ext xmlns:c15="http://schemas.microsoft.com/office/drawing/2012/chart" uri="{CE6537A1-D6FC-4f65-9D91-7224C49458BB}">
                  <c15:dlblFieldTable>
                    <c15:dlblFTEntry>
                      <c15:txfldGUID>{7E15C229-1AC3-4AD5-8B49-ECBD1AB1EF34}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AC-4925-A0F9-CE3DB476D2EE}"/>
                </c:ext>
                <c:ext xmlns:c15="http://schemas.microsoft.com/office/drawing/2012/chart" uri="{CE6537A1-D6FC-4f65-9D91-7224C49458BB}">
                  <c15:dlblFieldTable>
                    <c15:dlblFTEntry>
                      <c15:txfldGUID>{5CDE08EC-2F16-4F2B-A8CF-3E0095BD3CD5}</c15:txfldGUID>
                      <c15:f>#REF!</c15:f>
                      <c15:dlblFieldTableCache>
                        <c:ptCount val="1"/>
                        <c:pt idx="0">
                          <c:v>#REF!</c:v>
                        </c:pt>
                      </c15:dlblFieldTableCache>
                    </c15:dlblFTEntry>
                  </c15:dlblFieldTable>
                  <c15:showDataLabelsRange val="0"/>
                </c:ext>
              </c:extLst>
            </c:dLbl>
            <c:dLbl>
              <c:idx val="8"/>
              <c:layout>
                <c:manualLayout>
                  <c:x val="-2.706407830893502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AC-4925-A0F9-CE3DB476D2EE}"/>
                </c:ext>
                <c:ext xmlns:c15="http://schemas.microsoft.com/office/drawing/2012/chart" uri="{CE6537A1-D6FC-4f65-9D91-7224C49458BB}">
                  <c15:dlblFieldTable>
                    <c15:dlblFTEntry>
                      <c15:txfldGUID>{D70F7ABB-C0E7-4841-8D9F-B260C417B387}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6331904929286243E-2"/>
                  <c:y val="-7.646771335434381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AC-4925-A0F9-CE3DB476D2EE}"/>
                </c:ext>
                <c:ext xmlns:c15="http://schemas.microsoft.com/office/drawing/2012/chart" uri="{CE6537A1-D6FC-4f65-9D91-7224C49458BB}">
                  <c15:dlblFieldTable>
                    <c15:dlblFTEntry>
                      <c15:txfldGUID>{66E74A18-8070-468B-8ADA-E45EACD0FFDC}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4.83655808212441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AC-4925-A0F9-CE3DB476D2EE}"/>
                </c:ext>
                <c:ext xmlns:c15="http://schemas.microsoft.com/office/drawing/2012/chart" uri="{CE6537A1-D6FC-4f65-9D91-7224C49458BB}">
                  <c15:dlblFieldTable>
                    <c15:dlblFTEntry>
                      <c15:txfldGUID>{19394B09-960C-4127-8D5D-61415C0E2212}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AC-4925-A0F9-CE3DB476D2EE}"/>
                </c:ext>
                <c:ext xmlns:c15="http://schemas.microsoft.com/office/drawing/2012/chart" uri="{CE6537A1-D6FC-4f65-9D91-7224C49458BB}">
                  <c15:dlblFieldTable>
                    <c15:dlblFTEntry>
                      <c15:txfldGUID>{7F015051-A419-4A74-B825-55AAC29A8FC4}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8AAC-4925-A0F9-CE3DB476D2EE}"/>
            </c:ext>
          </c:extLst>
        </c:ser>
        <c:dLbls>
          <c:showLegendKey val="0"/>
          <c:showVal val="1"/>
          <c:showCatName val="0"/>
          <c:showSerName val="0"/>
          <c:showPercent val="0"/>
          <c:showBubbleSize val="0"/>
        </c:dLbls>
        <c:axId val="409323016"/>
        <c:axId val="409323408"/>
      </c:scatterChart>
      <c:valAx>
        <c:axId val="409323016"/>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323408"/>
        <c:crosses val="autoZero"/>
        <c:crossBetween val="midCat"/>
      </c:valAx>
      <c:valAx>
        <c:axId val="40932340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32301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元利償還金等に含まれる債務負担行為に基づく支出額において、土地開発公社における債務負担が大きく占めている。</a:t>
          </a:r>
          <a:endParaRPr lang="ja-JP" altLang="ja-JP" sz="1300">
            <a:effectLst/>
          </a:endParaRPr>
        </a:p>
        <a:p>
          <a:r>
            <a:rPr kumimoji="1" lang="ja-JP" altLang="ja-JP" sz="1300">
              <a:solidFill>
                <a:schemeClr val="dk1"/>
              </a:solidFill>
              <a:effectLst/>
              <a:latin typeface="+mn-lt"/>
              <a:ea typeface="+mn-ea"/>
              <a:cs typeface="+mn-cs"/>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mn-lt"/>
              <a:ea typeface="+mn-ea"/>
              <a:cs typeface="+mn-cs"/>
            </a:rPr>
            <a:t>減債基金残高のうち、実質公債費比率の算定に用いる満期一括償還地方債の償還の財源として積み立てた額はない。</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300">
              <a:latin typeface="ＭＳ ゴシック" pitchFamily="49" charset="-128"/>
              <a:ea typeface="ＭＳ ゴシック" pitchFamily="49" charset="-128"/>
            </a:rPr>
            <a:t>　しかし、過去に行なった過剰な大規模事業の既発債の償還が徐々に終了しているものの、未だ地方債の残高は高い状況である。</a:t>
          </a:r>
        </a:p>
        <a:p>
          <a:r>
            <a:rPr kumimoji="1" lang="ja-JP" altLang="en-US" sz="13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300">
              <a:latin typeface="ＭＳ ゴシック" pitchFamily="49" charset="-128"/>
              <a:ea typeface="ＭＳ ゴシック" pitchFamily="49" charset="-128"/>
            </a:rPr>
            <a:t>　また、充当可能財源等を増加させるため、減債基金への基金積立等を努める。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年度は減債基金の取崩しなどあったが、ふるさと応援寄附金を原資とするふるさと応援基金や公共施設整備基金への積立てにより増加となった。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善意基金：篤志家の寄附金の運営を円滑かつ効率的に行うため。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a:t>
          </a:r>
          <a:r>
            <a:rPr kumimoji="1" lang="ja-JP" altLang="ja-JP" sz="1300">
              <a:solidFill>
                <a:schemeClr val="dk1"/>
              </a:solidFill>
              <a:effectLst/>
              <a:latin typeface="+mn-lt"/>
              <a:ea typeface="+mn-ea"/>
              <a:cs typeface="+mn-cs"/>
            </a:rPr>
            <a:t>行なった</a:t>
          </a:r>
          <a:r>
            <a:rPr kumimoji="0" lang="ja-JP" altLang="en-US" sz="1300">
              <a:solidFill>
                <a:schemeClr val="dk1"/>
              </a:solidFill>
              <a:effectLst/>
              <a:latin typeface="+mn-lt"/>
              <a:ea typeface="+mn-ea"/>
              <a:cs typeface="+mn-cs"/>
            </a:rPr>
            <a:t>。</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善意基金：高取町善意基金条例に基づき積立、運用、取崩を行なっていく。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　</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変動はほぼ無かった。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毎年度において歳入歳出決算上生じた剰余金から一部を積み立てているため。また、元利償還のため一部を取崩した。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また、財政事情を考慮し繰入れ、地方債の償還に充当していく。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類似団体に比べやや高い数値となっている。</a:t>
          </a:r>
        </a:p>
        <a:p>
          <a:r>
            <a:rPr kumimoji="1" lang="ja-JP" altLang="en-US" sz="1100">
              <a:latin typeface="ＭＳ Ｐゴシック" panose="020B0600070205080204" pitchFamily="50" charset="-128"/>
              <a:ea typeface="ＭＳ Ｐゴシック" panose="020B0600070205080204" pitchFamily="50" charset="-128"/>
            </a:rPr>
            <a:t>各施設やインフラで老朽化が進んでいることが顕著であり、既存施設の長寿命化を図りつつ、更新のための財源確保に努めていく。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1" name="楕円 80"/>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163575</xdr:rowOff>
    </xdr:from>
    <xdr:ext cx="405111" cy="259045"/>
    <xdr:sp macro="" textlink="">
      <xdr:nvSpPr>
        <xdr:cNvPr id="82" name="有形固定資産減価償却率該当値テキスト"/>
        <xdr:cNvSpPr txBox="1"/>
      </xdr:nvSpPr>
      <xdr:spPr>
        <a:xfrm>
          <a:off x="4813300"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3" name="楕円 82"/>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31</xdr:row>
      <xdr:rowOff>20048</xdr:rowOff>
    </xdr:to>
    <xdr:cxnSp macro="">
      <xdr:nvCxnSpPr>
        <xdr:cNvPr id="84" name="直線コネクタ 83"/>
        <xdr:cNvCxnSpPr/>
      </xdr:nvCxnSpPr>
      <xdr:spPr>
        <a:xfrm>
          <a:off x="4051300" y="5952308"/>
          <a:ext cx="7112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5"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6"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7"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88" name="n_1main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類似団体に比べ債務償還比率は高い数値となっている。</a:t>
          </a:r>
        </a:p>
        <a:p>
          <a:r>
            <a:rPr kumimoji="1" lang="ja-JP" altLang="en-US" sz="1100">
              <a:latin typeface="ＭＳ Ｐゴシック" panose="020B0600070205080204" pitchFamily="50" charset="-128"/>
              <a:ea typeface="ＭＳ Ｐゴシック" panose="020B0600070205080204" pitchFamily="50" charset="-128"/>
            </a:rPr>
            <a:t>債務においては地方債の現在高が、新規事業の抑制に伴う新発債の減少や借換債の発行に伴い減少している。また、充当可能財源等を増加させるため基金の積立てに努めたい。また、経常一般財源等の確保と経常経費の削減に努め数値の改善を図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7" name="直線コネクタ 116"/>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0"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1" name="直線コネクタ 120"/>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2" name="債務償還比率平均値テキスト"/>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3" name="フローチャート: 判断 122"/>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4" name="フローチャート: 判断 123"/>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112713</xdr:rowOff>
    </xdr:from>
    <xdr:to>
      <xdr:col>76</xdr:col>
      <xdr:colOff>73025</xdr:colOff>
      <xdr:row>29</xdr:row>
      <xdr:rowOff>42863</xdr:rowOff>
    </xdr:to>
    <xdr:sp macro="" textlink="">
      <xdr:nvSpPr>
        <xdr:cNvPr id="130" name="楕円 129"/>
        <xdr:cNvSpPr/>
      </xdr:nvSpPr>
      <xdr:spPr>
        <a:xfrm>
          <a:off x="14744700" y="56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135590</xdr:rowOff>
    </xdr:from>
    <xdr:ext cx="469744" cy="259045"/>
    <xdr:sp macro="" textlink="">
      <xdr:nvSpPr>
        <xdr:cNvPr id="131" name="債務償還比率該当値テキスト"/>
        <xdr:cNvSpPr txBox="1"/>
      </xdr:nvSpPr>
      <xdr:spPr>
        <a:xfrm>
          <a:off x="14846300" y="55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161699</xdr:rowOff>
    </xdr:from>
    <xdr:to>
      <xdr:col>72</xdr:col>
      <xdr:colOff>123825</xdr:colOff>
      <xdr:row>28</xdr:row>
      <xdr:rowOff>91849</xdr:rowOff>
    </xdr:to>
    <xdr:sp macro="" textlink="">
      <xdr:nvSpPr>
        <xdr:cNvPr id="132" name="楕円 131"/>
        <xdr:cNvSpPr/>
      </xdr:nvSpPr>
      <xdr:spPr>
        <a:xfrm>
          <a:off x="14033500" y="556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41049</xdr:rowOff>
    </xdr:from>
    <xdr:to>
      <xdr:col>76</xdr:col>
      <xdr:colOff>22225</xdr:colOff>
      <xdr:row>28</xdr:row>
      <xdr:rowOff>163513</xdr:rowOff>
    </xdr:to>
    <xdr:cxnSp macro="">
      <xdr:nvCxnSpPr>
        <xdr:cNvPr id="133" name="直線コネクタ 132"/>
        <xdr:cNvCxnSpPr/>
      </xdr:nvCxnSpPr>
      <xdr:spPr>
        <a:xfrm>
          <a:off x="14084300" y="5613174"/>
          <a:ext cx="711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4" name="n_1aveValue債務償還比率"/>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108376</xdr:rowOff>
    </xdr:from>
    <xdr:ext cx="469744" cy="259045"/>
    <xdr:sp macro="" textlink="">
      <xdr:nvSpPr>
        <xdr:cNvPr id="135" name="n_1mainValue債務償還比率"/>
        <xdr:cNvSpPr txBox="1"/>
      </xdr:nvSpPr>
      <xdr:spPr>
        <a:xfrm>
          <a:off x="13836727" y="53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30299</xdr:rowOff>
    </xdr:from>
    <xdr:to>
      <xdr:col>24</xdr:col>
      <xdr:colOff>114300</xdr:colOff>
      <xdr:row>36</xdr:row>
      <xdr:rowOff>131899</xdr:rowOff>
    </xdr:to>
    <xdr:sp macro="" textlink="">
      <xdr:nvSpPr>
        <xdr:cNvPr id="72" name="楕円 71"/>
        <xdr:cNvSpPr/>
      </xdr:nvSpPr>
      <xdr:spPr>
        <a:xfrm>
          <a:off x="4584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53176</xdr:rowOff>
    </xdr:from>
    <xdr:ext cx="405111" cy="259045"/>
    <xdr:sp macro="" textlink="">
      <xdr:nvSpPr>
        <xdr:cNvPr id="73" name="【道路】&#10;有形固定資産減価償却率該当値テキスト"/>
        <xdr:cNvSpPr txBox="1"/>
      </xdr:nvSpPr>
      <xdr:spPr>
        <a:xfrm>
          <a:off x="4673600" y="60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18869</xdr:rowOff>
    </xdr:from>
    <xdr:to>
      <xdr:col>20</xdr:col>
      <xdr:colOff>38100</xdr:colOff>
      <xdr:row>36</xdr:row>
      <xdr:rowOff>120469</xdr:rowOff>
    </xdr:to>
    <xdr:sp macro="" textlink="">
      <xdr:nvSpPr>
        <xdr:cNvPr id="74" name="楕円 73"/>
        <xdr:cNvSpPr/>
      </xdr:nvSpPr>
      <xdr:spPr>
        <a:xfrm>
          <a:off x="3746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69669</xdr:rowOff>
    </xdr:from>
    <xdr:to>
      <xdr:col>24</xdr:col>
      <xdr:colOff>63500</xdr:colOff>
      <xdr:row>36</xdr:row>
      <xdr:rowOff>81099</xdr:rowOff>
    </xdr:to>
    <xdr:cxnSp macro="">
      <xdr:nvCxnSpPr>
        <xdr:cNvPr id="75" name="直線コネクタ 74"/>
        <xdr:cNvCxnSpPr/>
      </xdr:nvCxnSpPr>
      <xdr:spPr>
        <a:xfrm>
          <a:off x="3797300" y="624186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6"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7"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8"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136996</xdr:rowOff>
    </xdr:from>
    <xdr:ext cx="405111" cy="259045"/>
    <xdr:sp macro="" textlink="">
      <xdr:nvSpPr>
        <xdr:cNvPr id="79" name="n_1mainValue【道路】&#10;有形固定資産減価償却率"/>
        <xdr:cNvSpPr txBox="1"/>
      </xdr:nvSpPr>
      <xdr:spPr>
        <a:xfrm>
          <a:off x="3582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08" name="【道路】&#10;一人当たり延長平均値テキスト"/>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111720</xdr:rowOff>
    </xdr:from>
    <xdr:to>
      <xdr:col>55</xdr:col>
      <xdr:colOff>50800</xdr:colOff>
      <xdr:row>42</xdr:row>
      <xdr:rowOff>41870</xdr:rowOff>
    </xdr:to>
    <xdr:sp macro="" textlink="">
      <xdr:nvSpPr>
        <xdr:cNvPr id="118" name="楕円 117"/>
        <xdr:cNvSpPr/>
      </xdr:nvSpPr>
      <xdr:spPr>
        <a:xfrm>
          <a:off x="10426700" y="71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26647</xdr:rowOff>
    </xdr:from>
    <xdr:ext cx="534377" cy="259045"/>
    <xdr:sp macro="" textlink="">
      <xdr:nvSpPr>
        <xdr:cNvPr id="119" name="【道路】&#10;一人当たり延長該当値テキスト"/>
        <xdr:cNvSpPr txBox="1"/>
      </xdr:nvSpPr>
      <xdr:spPr>
        <a:xfrm>
          <a:off x="10515600" y="70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112440</xdr:rowOff>
    </xdr:from>
    <xdr:to>
      <xdr:col>50</xdr:col>
      <xdr:colOff>165100</xdr:colOff>
      <xdr:row>42</xdr:row>
      <xdr:rowOff>42590</xdr:rowOff>
    </xdr:to>
    <xdr:sp macro="" textlink="">
      <xdr:nvSpPr>
        <xdr:cNvPr id="120" name="楕円 119"/>
        <xdr:cNvSpPr/>
      </xdr:nvSpPr>
      <xdr:spPr>
        <a:xfrm>
          <a:off x="9588500" y="71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162520</xdr:rowOff>
    </xdr:from>
    <xdr:to>
      <xdr:col>55</xdr:col>
      <xdr:colOff>0</xdr:colOff>
      <xdr:row>41</xdr:row>
      <xdr:rowOff>163240</xdr:rowOff>
    </xdr:to>
    <xdr:cxnSp macro="">
      <xdr:nvCxnSpPr>
        <xdr:cNvPr id="121" name="直線コネクタ 120"/>
        <xdr:cNvCxnSpPr/>
      </xdr:nvCxnSpPr>
      <xdr:spPr>
        <a:xfrm flipV="1">
          <a:off x="9639300" y="7191970"/>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2" name="n_1aveValue【道路】&#10;一人当たり延長"/>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33717</xdr:rowOff>
    </xdr:from>
    <xdr:ext cx="534377" cy="259045"/>
    <xdr:sp macro="" textlink="">
      <xdr:nvSpPr>
        <xdr:cNvPr id="125" name="n_1mainValue【道路】&#10;一人当たり延長"/>
        <xdr:cNvSpPr txBox="1"/>
      </xdr:nvSpPr>
      <xdr:spPr>
        <a:xfrm>
          <a:off x="9359411" y="72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56"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166" name="楕円 165"/>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69686</xdr:rowOff>
    </xdr:from>
    <xdr:ext cx="405111" cy="259045"/>
    <xdr:sp macro="" textlink="">
      <xdr:nvSpPr>
        <xdr:cNvPr id="167" name="【橋りょう・トンネル】&#10;有形固定資産減価償却率該当値テキスト"/>
        <xdr:cNvSpPr txBox="1"/>
      </xdr:nvSpPr>
      <xdr:spPr>
        <a:xfrm>
          <a:off x="4673600"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105954</xdr:rowOff>
    </xdr:from>
    <xdr:to>
      <xdr:col>20</xdr:col>
      <xdr:colOff>38100</xdr:colOff>
      <xdr:row>60</xdr:row>
      <xdr:rowOff>36104</xdr:rowOff>
    </xdr:to>
    <xdr:sp macro="" textlink="">
      <xdr:nvSpPr>
        <xdr:cNvPr id="168" name="楕円 167"/>
        <xdr:cNvSpPr/>
      </xdr:nvSpPr>
      <xdr:spPr>
        <a:xfrm>
          <a:off x="3746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59</xdr:row>
      <xdr:rowOff>156754</xdr:rowOff>
    </xdr:to>
    <xdr:cxnSp macro="">
      <xdr:nvCxnSpPr>
        <xdr:cNvPr id="169" name="直線コネクタ 168"/>
        <xdr:cNvCxnSpPr/>
      </xdr:nvCxnSpPr>
      <xdr:spPr>
        <a:xfrm flipV="1">
          <a:off x="3797300" y="1025760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0"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1"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2"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27231</xdr:rowOff>
    </xdr:from>
    <xdr:ext cx="405111" cy="259045"/>
    <xdr:sp macro="" textlink="">
      <xdr:nvSpPr>
        <xdr:cNvPr id="173" name="n_1mainValue【橋りょう・トンネル】&#10;有形固定資産減価償却率"/>
        <xdr:cNvSpPr txBox="1"/>
      </xdr:nvSpPr>
      <xdr:spPr>
        <a:xfrm>
          <a:off x="35820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02"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123441</xdr:rowOff>
    </xdr:from>
    <xdr:to>
      <xdr:col>55</xdr:col>
      <xdr:colOff>50800</xdr:colOff>
      <xdr:row>64</xdr:row>
      <xdr:rowOff>53591</xdr:rowOff>
    </xdr:to>
    <xdr:sp macro="" textlink="">
      <xdr:nvSpPr>
        <xdr:cNvPr id="212" name="楕円 211"/>
        <xdr:cNvSpPr/>
      </xdr:nvSpPr>
      <xdr:spPr>
        <a:xfrm>
          <a:off x="10426700" y="109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38368</xdr:rowOff>
    </xdr:from>
    <xdr:ext cx="599010" cy="259045"/>
    <xdr:sp macro="" textlink="">
      <xdr:nvSpPr>
        <xdr:cNvPr id="213" name="【橋りょう・トンネル】&#10;一人当たり有形固定資産（償却資産）額該当値テキスト"/>
        <xdr:cNvSpPr txBox="1"/>
      </xdr:nvSpPr>
      <xdr:spPr>
        <a:xfrm>
          <a:off x="10515600" y="1083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116679</xdr:rowOff>
    </xdr:from>
    <xdr:to>
      <xdr:col>50</xdr:col>
      <xdr:colOff>165100</xdr:colOff>
      <xdr:row>64</xdr:row>
      <xdr:rowOff>46829</xdr:rowOff>
    </xdr:to>
    <xdr:sp macro="" textlink="">
      <xdr:nvSpPr>
        <xdr:cNvPr id="214" name="楕円 213"/>
        <xdr:cNvSpPr/>
      </xdr:nvSpPr>
      <xdr:spPr>
        <a:xfrm>
          <a:off x="95885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167479</xdr:rowOff>
    </xdr:from>
    <xdr:to>
      <xdr:col>55</xdr:col>
      <xdr:colOff>0</xdr:colOff>
      <xdr:row>64</xdr:row>
      <xdr:rowOff>2791</xdr:rowOff>
    </xdr:to>
    <xdr:cxnSp macro="">
      <xdr:nvCxnSpPr>
        <xdr:cNvPr id="215" name="直線コネクタ 214"/>
        <xdr:cNvCxnSpPr/>
      </xdr:nvCxnSpPr>
      <xdr:spPr>
        <a:xfrm>
          <a:off x="9639300" y="10968829"/>
          <a:ext cx="8382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37956</xdr:rowOff>
    </xdr:from>
    <xdr:ext cx="599010" cy="259045"/>
    <xdr:sp macro="" textlink="">
      <xdr:nvSpPr>
        <xdr:cNvPr id="219" name="n_1mainValue【橋りょう・トンネル】&#10;一人当たり有形固定資産（償却資産）額"/>
        <xdr:cNvSpPr txBox="1"/>
      </xdr:nvSpPr>
      <xdr:spPr>
        <a:xfrm>
          <a:off x="9327095" y="1101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49" name="【公営住宅】&#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170180</xdr:rowOff>
    </xdr:from>
    <xdr:to>
      <xdr:col>24</xdr:col>
      <xdr:colOff>114300</xdr:colOff>
      <xdr:row>78</xdr:row>
      <xdr:rowOff>100330</xdr:rowOff>
    </xdr:to>
    <xdr:sp macro="" textlink="">
      <xdr:nvSpPr>
        <xdr:cNvPr id="259" name="楕円 258"/>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85107</xdr:rowOff>
    </xdr:from>
    <xdr:ext cx="405111" cy="259045"/>
    <xdr:sp macro="" textlink="">
      <xdr:nvSpPr>
        <xdr:cNvPr id="260" name="【公営住宅】&#10;有形固定資産減価償却率該当値テキスト"/>
        <xdr:cNvSpPr txBox="1"/>
      </xdr:nvSpPr>
      <xdr:spPr>
        <a:xfrm>
          <a:off x="4673600"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38736</xdr:rowOff>
    </xdr:from>
    <xdr:to>
      <xdr:col>20</xdr:col>
      <xdr:colOff>38100</xdr:colOff>
      <xdr:row>78</xdr:row>
      <xdr:rowOff>140336</xdr:rowOff>
    </xdr:to>
    <xdr:sp macro="" textlink="">
      <xdr:nvSpPr>
        <xdr:cNvPr id="261" name="楕円 260"/>
        <xdr:cNvSpPr/>
      </xdr:nvSpPr>
      <xdr:spPr>
        <a:xfrm>
          <a:off x="3746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49530</xdr:rowOff>
    </xdr:from>
    <xdr:to>
      <xdr:col>24</xdr:col>
      <xdr:colOff>63500</xdr:colOff>
      <xdr:row>78</xdr:row>
      <xdr:rowOff>89536</xdr:rowOff>
    </xdr:to>
    <xdr:cxnSp macro="">
      <xdr:nvCxnSpPr>
        <xdr:cNvPr id="262" name="直線コネクタ 261"/>
        <xdr:cNvCxnSpPr/>
      </xdr:nvCxnSpPr>
      <xdr:spPr>
        <a:xfrm flipV="1">
          <a:off x="3797300" y="134226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63" name="n_1aveValue【公営住宅】&#10;有形固定資産減価償却率"/>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4"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5"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156863</xdr:rowOff>
    </xdr:from>
    <xdr:ext cx="405111" cy="259045"/>
    <xdr:sp macro="" textlink="">
      <xdr:nvSpPr>
        <xdr:cNvPr id="266" name="n_1mainValue【公営住宅】&#10;有形固定資産減価償却率"/>
        <xdr:cNvSpPr txBox="1"/>
      </xdr:nvSpPr>
      <xdr:spPr>
        <a:xfrm>
          <a:off x="3582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295"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72834</xdr:rowOff>
    </xdr:from>
    <xdr:to>
      <xdr:col>55</xdr:col>
      <xdr:colOff>50800</xdr:colOff>
      <xdr:row>85</xdr:row>
      <xdr:rowOff>2984</xdr:rowOff>
    </xdr:to>
    <xdr:sp macro="" textlink="">
      <xdr:nvSpPr>
        <xdr:cNvPr id="305" name="楕円 304"/>
        <xdr:cNvSpPr/>
      </xdr:nvSpPr>
      <xdr:spPr>
        <a:xfrm>
          <a:off x="104267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51261</xdr:rowOff>
    </xdr:from>
    <xdr:ext cx="469744" cy="259045"/>
    <xdr:sp macro="" textlink="">
      <xdr:nvSpPr>
        <xdr:cNvPr id="306" name="【公営住宅】&#10;一人当たり面積該当値テキスト"/>
        <xdr:cNvSpPr txBox="1"/>
      </xdr:nvSpPr>
      <xdr:spPr>
        <a:xfrm>
          <a:off x="10515600" y="1445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77788</xdr:rowOff>
    </xdr:from>
    <xdr:to>
      <xdr:col>50</xdr:col>
      <xdr:colOff>165100</xdr:colOff>
      <xdr:row>85</xdr:row>
      <xdr:rowOff>7938</xdr:rowOff>
    </xdr:to>
    <xdr:sp macro="" textlink="">
      <xdr:nvSpPr>
        <xdr:cNvPr id="307" name="楕円 306"/>
        <xdr:cNvSpPr/>
      </xdr:nvSpPr>
      <xdr:spPr>
        <a:xfrm>
          <a:off x="9588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123634</xdr:rowOff>
    </xdr:from>
    <xdr:to>
      <xdr:col>55</xdr:col>
      <xdr:colOff>0</xdr:colOff>
      <xdr:row>84</xdr:row>
      <xdr:rowOff>128588</xdr:rowOff>
    </xdr:to>
    <xdr:cxnSp macro="">
      <xdr:nvCxnSpPr>
        <xdr:cNvPr id="308" name="直線コネクタ 307"/>
        <xdr:cNvCxnSpPr/>
      </xdr:nvCxnSpPr>
      <xdr:spPr>
        <a:xfrm flipV="1">
          <a:off x="9639300" y="14525434"/>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09"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10"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1"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170515</xdr:rowOff>
    </xdr:from>
    <xdr:ext cx="469744" cy="259045"/>
    <xdr:sp macro="" textlink="">
      <xdr:nvSpPr>
        <xdr:cNvPr id="312" name="n_1mainValue【公営住宅】&#10;一人当たり面積"/>
        <xdr:cNvSpPr txBox="1"/>
      </xdr:nvSpPr>
      <xdr:spPr>
        <a:xfrm>
          <a:off x="93917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54" name="直線コネクタ 353"/>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55"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56" name="直線コネクタ 355"/>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59"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0" name="フローチャート: 判断 359"/>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61" name="フローチャート: 判断 36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62" name="フローチャート: 判断 361"/>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63" name="フローチャート: 判断 36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69" name="楕円 368"/>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70"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71" name="楕円 370"/>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72" name="直線コネクタ 371"/>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373" name="n_1aveValue【認定こども園・幼稚園・保育所】&#10;有形固定資産減価償却率"/>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74"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7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76"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98" name="直線コネクタ 397"/>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99"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00" name="直線コネクタ 399"/>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01"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02" name="直線コネクタ 401"/>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03"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04" name="フローチャート: 判断 403"/>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05" name="フローチャート: 判断 404"/>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06" name="フローチャート: 判断 405"/>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07" name="フローチャート: 判断 406"/>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7112</xdr:rowOff>
    </xdr:from>
    <xdr:to>
      <xdr:col>116</xdr:col>
      <xdr:colOff>114300</xdr:colOff>
      <xdr:row>39</xdr:row>
      <xdr:rowOff>108712</xdr:rowOff>
    </xdr:to>
    <xdr:sp macro="" textlink="">
      <xdr:nvSpPr>
        <xdr:cNvPr id="413" name="楕円 412"/>
        <xdr:cNvSpPr/>
      </xdr:nvSpPr>
      <xdr:spPr>
        <a:xfrm>
          <a:off x="221107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156989</xdr:rowOff>
    </xdr:from>
    <xdr:ext cx="469744" cy="259045"/>
    <xdr:sp macro="" textlink="">
      <xdr:nvSpPr>
        <xdr:cNvPr id="414" name="【認定こども園・幼稚園・保育所】&#10;一人当たり面積該当値テキスト"/>
        <xdr:cNvSpPr txBox="1"/>
      </xdr:nvSpPr>
      <xdr:spPr>
        <a:xfrm>
          <a:off x="22199600"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15" name="楕円 414"/>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57912</xdr:rowOff>
    </xdr:from>
    <xdr:to>
      <xdr:col>116</xdr:col>
      <xdr:colOff>63500</xdr:colOff>
      <xdr:row>39</xdr:row>
      <xdr:rowOff>64770</xdr:rowOff>
    </xdr:to>
    <xdr:cxnSp macro="">
      <xdr:nvCxnSpPr>
        <xdr:cNvPr id="416" name="直線コネクタ 415"/>
        <xdr:cNvCxnSpPr/>
      </xdr:nvCxnSpPr>
      <xdr:spPr>
        <a:xfrm flipV="1">
          <a:off x="21323300" y="67444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17"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18"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19"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420" name="n_1main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46" name="直線コネクタ 44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4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8" name="直線コネクタ 44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4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50" name="直線コネクタ 44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5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52" name="フローチャート: 判断 45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53" name="フローチャート: 判断 45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54" name="フローチャート: 判断 45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55" name="フローチャート: 判断 45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107587</xdr:rowOff>
    </xdr:from>
    <xdr:to>
      <xdr:col>85</xdr:col>
      <xdr:colOff>177800</xdr:colOff>
      <xdr:row>56</xdr:row>
      <xdr:rowOff>37737</xdr:rowOff>
    </xdr:to>
    <xdr:sp macro="" textlink="">
      <xdr:nvSpPr>
        <xdr:cNvPr id="461" name="楕円 460"/>
        <xdr:cNvSpPr/>
      </xdr:nvSpPr>
      <xdr:spPr>
        <a:xfrm>
          <a:off x="16268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57348</xdr:rowOff>
    </xdr:from>
    <xdr:ext cx="405111" cy="259045"/>
    <xdr:sp macro="" textlink="">
      <xdr:nvSpPr>
        <xdr:cNvPr id="462" name="【学校施設】&#10;有形固定資産減価償却率該当値テキスト"/>
        <xdr:cNvSpPr txBox="1"/>
      </xdr:nvSpPr>
      <xdr:spPr>
        <a:xfrm>
          <a:off x="16357600" y="948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135346</xdr:rowOff>
    </xdr:from>
    <xdr:to>
      <xdr:col>81</xdr:col>
      <xdr:colOff>101600</xdr:colOff>
      <xdr:row>56</xdr:row>
      <xdr:rowOff>65496</xdr:rowOff>
    </xdr:to>
    <xdr:sp macro="" textlink="">
      <xdr:nvSpPr>
        <xdr:cNvPr id="463" name="楕円 462"/>
        <xdr:cNvSpPr/>
      </xdr:nvSpPr>
      <xdr:spPr>
        <a:xfrm>
          <a:off x="15430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158387</xdr:rowOff>
    </xdr:from>
    <xdr:to>
      <xdr:col>85</xdr:col>
      <xdr:colOff>127000</xdr:colOff>
      <xdr:row>56</xdr:row>
      <xdr:rowOff>14696</xdr:rowOff>
    </xdr:to>
    <xdr:cxnSp macro="">
      <xdr:nvCxnSpPr>
        <xdr:cNvPr id="464" name="直線コネクタ 463"/>
        <xdr:cNvCxnSpPr/>
      </xdr:nvCxnSpPr>
      <xdr:spPr>
        <a:xfrm flipV="1">
          <a:off x="15481300" y="958813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65"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66"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7"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82023</xdr:rowOff>
    </xdr:from>
    <xdr:ext cx="405111" cy="259045"/>
    <xdr:sp macro="" textlink="">
      <xdr:nvSpPr>
        <xdr:cNvPr id="468" name="n_1mainValue【学校施設】&#10;有形固定資産減価償却率"/>
        <xdr:cNvSpPr txBox="1"/>
      </xdr:nvSpPr>
      <xdr:spPr>
        <a:xfrm>
          <a:off x="15266044" y="93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94" name="直線コネクタ 493"/>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95"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96" name="直線コネクタ 495"/>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97"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98" name="直線コネクタ 497"/>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499"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00" name="フローチャート: 判断 499"/>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01" name="フローチャート: 判断 500"/>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02" name="フローチャート: 判断 501"/>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03" name="フローチャート: 判断 502"/>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126093</xdr:rowOff>
    </xdr:from>
    <xdr:to>
      <xdr:col>116</xdr:col>
      <xdr:colOff>114300</xdr:colOff>
      <xdr:row>64</xdr:row>
      <xdr:rowOff>56243</xdr:rowOff>
    </xdr:to>
    <xdr:sp macro="" textlink="">
      <xdr:nvSpPr>
        <xdr:cNvPr id="509" name="楕円 508"/>
        <xdr:cNvSpPr/>
      </xdr:nvSpPr>
      <xdr:spPr>
        <a:xfrm>
          <a:off x="22110700" y="10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41020</xdr:rowOff>
    </xdr:from>
    <xdr:ext cx="469744" cy="259045"/>
    <xdr:sp macro="" textlink="">
      <xdr:nvSpPr>
        <xdr:cNvPr id="510" name="【学校施設】&#10;一人当たり面積該当値テキスト"/>
        <xdr:cNvSpPr txBox="1"/>
      </xdr:nvSpPr>
      <xdr:spPr>
        <a:xfrm>
          <a:off x="22199600" y="108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127943</xdr:rowOff>
    </xdr:from>
    <xdr:to>
      <xdr:col>112</xdr:col>
      <xdr:colOff>38100</xdr:colOff>
      <xdr:row>64</xdr:row>
      <xdr:rowOff>58093</xdr:rowOff>
    </xdr:to>
    <xdr:sp macro="" textlink="">
      <xdr:nvSpPr>
        <xdr:cNvPr id="511" name="楕円 510"/>
        <xdr:cNvSpPr/>
      </xdr:nvSpPr>
      <xdr:spPr>
        <a:xfrm>
          <a:off x="21272500" y="109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5443</xdr:rowOff>
    </xdr:from>
    <xdr:to>
      <xdr:col>116</xdr:col>
      <xdr:colOff>63500</xdr:colOff>
      <xdr:row>64</xdr:row>
      <xdr:rowOff>7293</xdr:rowOff>
    </xdr:to>
    <xdr:cxnSp macro="">
      <xdr:nvCxnSpPr>
        <xdr:cNvPr id="512" name="直線コネクタ 511"/>
        <xdr:cNvCxnSpPr/>
      </xdr:nvCxnSpPr>
      <xdr:spPr>
        <a:xfrm flipV="1">
          <a:off x="21323300" y="10978243"/>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13"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14"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15"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49220</xdr:rowOff>
    </xdr:from>
    <xdr:ext cx="469744" cy="259045"/>
    <xdr:sp macro="" textlink="">
      <xdr:nvSpPr>
        <xdr:cNvPr id="516" name="n_1mainValue【学校施設】&#10;一人当たり面積"/>
        <xdr:cNvSpPr txBox="1"/>
      </xdr:nvSpPr>
      <xdr:spPr>
        <a:xfrm>
          <a:off x="21075727" y="110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57" name="直線コネクタ 55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5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59" name="直線コネクタ 55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1" name="直線コネクタ 5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562" name="【公民館】&#10;有形固定資産減価償却率平均値テキスト"/>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63" name="フローチャート: 判断 56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64" name="フローチャート: 判断 56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65" name="フローチャート: 判断 56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66" name="フローチャート: 判断 56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31114</xdr:rowOff>
    </xdr:from>
    <xdr:to>
      <xdr:col>85</xdr:col>
      <xdr:colOff>177800</xdr:colOff>
      <xdr:row>102</xdr:row>
      <xdr:rowOff>132714</xdr:rowOff>
    </xdr:to>
    <xdr:sp macro="" textlink="">
      <xdr:nvSpPr>
        <xdr:cNvPr id="572" name="楕円 571"/>
        <xdr:cNvSpPr/>
      </xdr:nvSpPr>
      <xdr:spPr>
        <a:xfrm>
          <a:off x="162687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53991</xdr:rowOff>
    </xdr:from>
    <xdr:ext cx="405111" cy="259045"/>
    <xdr:sp macro="" textlink="">
      <xdr:nvSpPr>
        <xdr:cNvPr id="573" name="【公民館】&#10;有形固定資産減価償却率該当値テキスト"/>
        <xdr:cNvSpPr txBox="1"/>
      </xdr:nvSpPr>
      <xdr:spPr>
        <a:xfrm>
          <a:off x="16357600"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84455</xdr:rowOff>
    </xdr:from>
    <xdr:to>
      <xdr:col>81</xdr:col>
      <xdr:colOff>101600</xdr:colOff>
      <xdr:row>102</xdr:row>
      <xdr:rowOff>14605</xdr:rowOff>
    </xdr:to>
    <xdr:sp macro="" textlink="">
      <xdr:nvSpPr>
        <xdr:cNvPr id="574" name="楕円 573"/>
        <xdr:cNvSpPr/>
      </xdr:nvSpPr>
      <xdr:spPr>
        <a:xfrm>
          <a:off x="15430500" y="1740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135255</xdr:rowOff>
    </xdr:from>
    <xdr:to>
      <xdr:col>85</xdr:col>
      <xdr:colOff>127000</xdr:colOff>
      <xdr:row>102</xdr:row>
      <xdr:rowOff>81914</xdr:rowOff>
    </xdr:to>
    <xdr:cxnSp macro="">
      <xdr:nvCxnSpPr>
        <xdr:cNvPr id="575" name="直線コネクタ 574"/>
        <xdr:cNvCxnSpPr/>
      </xdr:nvCxnSpPr>
      <xdr:spPr>
        <a:xfrm>
          <a:off x="15481300" y="17451705"/>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576"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77"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78"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31132</xdr:rowOff>
    </xdr:from>
    <xdr:ext cx="405111" cy="259045"/>
    <xdr:sp macro="" textlink="">
      <xdr:nvSpPr>
        <xdr:cNvPr id="579" name="n_1mainValue【公民館】&#10;有形固定資産減価償却率"/>
        <xdr:cNvSpPr txBox="1"/>
      </xdr:nvSpPr>
      <xdr:spPr>
        <a:xfrm>
          <a:off x="15266044"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03" name="直線コネクタ 602"/>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04"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05" name="直線コネクタ 604"/>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06"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07" name="直線コネクタ 606"/>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08" name="【公民館】&#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09" name="フローチャート: 判断 608"/>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10" name="フローチャート: 判断 60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11" name="フローチャート: 判断 610"/>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12" name="フローチャート: 判断 611"/>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41911</xdr:rowOff>
    </xdr:from>
    <xdr:to>
      <xdr:col>116</xdr:col>
      <xdr:colOff>114300</xdr:colOff>
      <xdr:row>106</xdr:row>
      <xdr:rowOff>143511</xdr:rowOff>
    </xdr:to>
    <xdr:sp macro="" textlink="">
      <xdr:nvSpPr>
        <xdr:cNvPr id="618" name="楕円 617"/>
        <xdr:cNvSpPr/>
      </xdr:nvSpPr>
      <xdr:spPr>
        <a:xfrm>
          <a:off x="221107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20338</xdr:rowOff>
    </xdr:from>
    <xdr:ext cx="469744" cy="259045"/>
    <xdr:sp macro="" textlink="">
      <xdr:nvSpPr>
        <xdr:cNvPr id="619" name="【公民館】&#10;一人当たり面積該当値テキスト"/>
        <xdr:cNvSpPr txBox="1"/>
      </xdr:nvSpPr>
      <xdr:spPr>
        <a:xfrm>
          <a:off x="22199600" y="181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620" name="楕円 619"/>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92711</xdr:rowOff>
    </xdr:from>
    <xdr:to>
      <xdr:col>116</xdr:col>
      <xdr:colOff>63500</xdr:colOff>
      <xdr:row>106</xdr:row>
      <xdr:rowOff>99061</xdr:rowOff>
    </xdr:to>
    <xdr:cxnSp macro="">
      <xdr:nvCxnSpPr>
        <xdr:cNvPr id="621" name="直線コネクタ 620"/>
        <xdr:cNvCxnSpPr/>
      </xdr:nvCxnSpPr>
      <xdr:spPr>
        <a:xfrm flipV="1">
          <a:off x="21323300" y="18266411"/>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22" name="n_1aveValue【公民館】&#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23"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24"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625"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有形固定資産減価償却率は、多くの施設で高い水準になっており、上記施設の多くは老朽化が進んでいる。特に、幼稚園、学校施設、公営住宅、公民館は老朽化が進んでいる状況である。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これらの施設については、長寿命化を図りつつ、更新のための財源確保に努めていく。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一人当たり指標を類似団体と比較し、低い数値となっているが、これは町の面積が小さいことに道路延長も比例していることや、公共施設数が少ないことが要因である。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89" name="直線コネクタ 88"/>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90"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91" name="直線コネクタ 90"/>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94"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95" name="フローチャート: 判断 94"/>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96" name="フローチャート: 判断 95"/>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97"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98" name="フローチャート: 判断 97"/>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99"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00" name="フローチャート: 判断 99"/>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01"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2" name="テキスト ボックス 1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3" name="テキスト ボックス 1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4" name="テキスト ボックス 1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5" name="テキスト ボックス 1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6" name="テキスト ボックス 1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72208</xdr:rowOff>
    </xdr:from>
    <xdr:to>
      <xdr:col>24</xdr:col>
      <xdr:colOff>114300</xdr:colOff>
      <xdr:row>80</xdr:row>
      <xdr:rowOff>2358</xdr:rowOff>
    </xdr:to>
    <xdr:sp macro="" textlink="">
      <xdr:nvSpPr>
        <xdr:cNvPr id="107" name="楕円 106"/>
        <xdr:cNvSpPr/>
      </xdr:nvSpPr>
      <xdr:spPr>
        <a:xfrm>
          <a:off x="45847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95085</xdr:rowOff>
    </xdr:from>
    <xdr:ext cx="405111" cy="259045"/>
    <xdr:sp macro="" textlink="">
      <xdr:nvSpPr>
        <xdr:cNvPr id="108" name="【福祉施設】&#10;有形固定資産減価償却率該当値テキスト"/>
        <xdr:cNvSpPr txBox="1"/>
      </xdr:nvSpPr>
      <xdr:spPr>
        <a:xfrm>
          <a:off x="4673600" y="1346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16692</xdr:rowOff>
    </xdr:from>
    <xdr:to>
      <xdr:col>20</xdr:col>
      <xdr:colOff>38100</xdr:colOff>
      <xdr:row>80</xdr:row>
      <xdr:rowOff>118292</xdr:rowOff>
    </xdr:to>
    <xdr:sp macro="" textlink="">
      <xdr:nvSpPr>
        <xdr:cNvPr id="109" name="楕円 108"/>
        <xdr:cNvSpPr/>
      </xdr:nvSpPr>
      <xdr:spPr>
        <a:xfrm>
          <a:off x="3746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123008</xdr:rowOff>
    </xdr:from>
    <xdr:to>
      <xdr:col>24</xdr:col>
      <xdr:colOff>63500</xdr:colOff>
      <xdr:row>80</xdr:row>
      <xdr:rowOff>67492</xdr:rowOff>
    </xdr:to>
    <xdr:cxnSp macro="">
      <xdr:nvCxnSpPr>
        <xdr:cNvPr id="110" name="直線コネクタ 109"/>
        <xdr:cNvCxnSpPr/>
      </xdr:nvCxnSpPr>
      <xdr:spPr>
        <a:xfrm flipV="1">
          <a:off x="3797300" y="13667558"/>
          <a:ext cx="8382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134819</xdr:rowOff>
    </xdr:from>
    <xdr:ext cx="405111" cy="259045"/>
    <xdr:sp macro="" textlink="">
      <xdr:nvSpPr>
        <xdr:cNvPr id="111" name="n_1mainValue【福祉施設】&#10;有形固定資産減価償却率"/>
        <xdr:cNvSpPr txBox="1"/>
      </xdr:nvSpPr>
      <xdr:spPr>
        <a:xfrm>
          <a:off x="3582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2" name="直線コネクタ 1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3" name="テキスト ボックス 1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4" name="直線コネクタ 1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5" name="テキスト ボックス 1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6" name="直線コネクタ 1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7" name="テキスト ボックス 1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8" name="直線コネクタ 1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9" name="テキスト ボックス 1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0" name="直線コネクタ 1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1" name="テキスト ボックス 1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2" name="直線コネクタ 1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3" name="テキスト ボックス 1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135" name="直線コネクタ 134"/>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136"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137" name="直線コネクタ 136"/>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138"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139" name="直線コネクタ 138"/>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140"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141" name="フローチャート: 判断 140"/>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142" name="フローチャート: 判断 141"/>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143"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144" name="フローチャート: 判断 143"/>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145"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146" name="フローチャート: 判断 145"/>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147"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8" name="テキスト ボックス 1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9" name="テキスト ボックス 1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0" name="テキスト ボックス 1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1" name="テキスト ボックス 1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2" name="テキスト ボックス 1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153" name="楕円 152"/>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154"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155" name="楕円 154"/>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12954</xdr:rowOff>
    </xdr:to>
    <xdr:cxnSp macro="">
      <xdr:nvCxnSpPr>
        <xdr:cNvPr id="156" name="直線コネクタ 155"/>
        <xdr:cNvCxnSpPr/>
      </xdr:nvCxnSpPr>
      <xdr:spPr>
        <a:xfrm flipV="1">
          <a:off x="9639300" y="1475613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54881</xdr:rowOff>
    </xdr:from>
    <xdr:ext cx="469744" cy="259045"/>
    <xdr:sp macro="" textlink="">
      <xdr:nvSpPr>
        <xdr:cNvPr id="157"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8" name="正方形/長方形 1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9" name="正方形/長方形 1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0" name="正方形/長方形 1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1" name="正方形/長方形 1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2" name="正方形/長方形 1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3" name="正方形/長方形 1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4" name="正方形/長方形 1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5" name="正方形/長方形 1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6" name="テキスト ボックス 1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7" name="直線コネクタ 1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8" name="直線コネクタ 1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9" name="テキスト ボックス 1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0" name="直線コネクタ 1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1" name="テキスト ボックス 1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2" name="直線コネクタ 1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3" name="テキスト ボックス 1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4" name="直線コネクタ 1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5" name="テキスト ボックス 1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6" name="直線コネクタ 1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7" name="テキスト ボックス 1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8" name="直線コネクタ 1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9" name="テキスト ボックス 1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1" name="テキスト ボックス 1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183" name="直線コネクタ 182"/>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184"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185" name="直線コネクタ 184"/>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8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87" name="直線コネクタ 18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18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189" name="フローチャート: 判断 18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190" name="フローチャート: 判断 189"/>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191" name="n_1aveValue【市民会館】&#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192" name="フローチャート: 判断 191"/>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193"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194" name="フローチャート: 判断 193"/>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195"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6" name="テキスト ボックス 1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7" name="テキスト ボックス 1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8" name="テキスト ボックス 1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9" name="テキスト ボックス 1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0" name="テキスト ボックス 1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201" name="楕円 200"/>
        <xdr:cNvSpPr/>
      </xdr:nvSpPr>
      <xdr:spPr>
        <a:xfrm>
          <a:off x="4584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11991</xdr:rowOff>
    </xdr:from>
    <xdr:ext cx="405111" cy="259045"/>
    <xdr:sp macro="" textlink="">
      <xdr:nvSpPr>
        <xdr:cNvPr id="202" name="【市民会館】&#10;有形固定資産減価償却率該当値テキスト"/>
        <xdr:cNvSpPr txBox="1"/>
      </xdr:nvSpPr>
      <xdr:spPr>
        <a:xfrm>
          <a:off x="4673600"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203" name="楕円 202"/>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84364</xdr:rowOff>
    </xdr:from>
    <xdr:to>
      <xdr:col>24</xdr:col>
      <xdr:colOff>63500</xdr:colOff>
      <xdr:row>104</xdr:row>
      <xdr:rowOff>130084</xdr:rowOff>
    </xdr:to>
    <xdr:cxnSp macro="">
      <xdr:nvCxnSpPr>
        <xdr:cNvPr id="204" name="直線コネクタ 203"/>
        <xdr:cNvCxnSpPr/>
      </xdr:nvCxnSpPr>
      <xdr:spPr>
        <a:xfrm flipV="1">
          <a:off x="3797300" y="179151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205" name="n_1main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6" name="正方形/長方形 2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7" name="正方形/長方形 2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8" name="正方形/長方形 2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9" name="正方形/長方形 2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0" name="正方形/長方形 2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1" name="正方形/長方形 2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2" name="正方形/長方形 2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3" name="正方形/長方形 2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4" name="テキスト ボックス 2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5" name="直線コネクタ 2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6" name="直線コネクタ 2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7" name="テキスト ボックス 2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8" name="直線コネクタ 2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9" name="テキスト ボックス 2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0" name="直線コネクタ 2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1" name="テキスト ボックス 2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2" name="直線コネクタ 2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3" name="テキスト ボックス 2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4" name="直線コネクタ 2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5" name="テキスト ボックス 2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6" name="直線コネクタ 2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7" name="テキスト ボックス 2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229" name="直線コネクタ 228"/>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230"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231" name="直線コネクタ 230"/>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232"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233" name="直線コネクタ 232"/>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234" name="【市民会館】&#10;一人当たり面積平均値テキスト"/>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235" name="フローチャート: 判断 234"/>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236" name="フローチャート: 判断 235"/>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31259</xdr:rowOff>
    </xdr:from>
    <xdr:ext cx="469744" cy="259045"/>
    <xdr:sp macro="" textlink="">
      <xdr:nvSpPr>
        <xdr:cNvPr id="237" name="n_1aveValue【市民会館】&#10;一人当たり面積"/>
        <xdr:cNvSpPr txBox="1"/>
      </xdr:nvSpPr>
      <xdr:spPr>
        <a:xfrm>
          <a:off x="9391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238" name="フローチャート: 判断 237"/>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239"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240" name="フローチャート: 判断 239"/>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241"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2" name="テキスト ボックス 2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3" name="テキスト ボックス 2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4" name="テキスト ボックス 2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5" name="テキスト ボックス 2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6" name="テキスト ボックス 2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247" name="楕円 246"/>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86377</xdr:rowOff>
    </xdr:from>
    <xdr:ext cx="469744" cy="259045"/>
    <xdr:sp macro="" textlink="">
      <xdr:nvSpPr>
        <xdr:cNvPr id="248" name="【市民会館】&#10;一人当たり面積該当値テキスト"/>
        <xdr:cNvSpPr txBox="1"/>
      </xdr:nvSpPr>
      <xdr:spPr>
        <a:xfrm>
          <a:off x="10515600"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69596</xdr:rowOff>
    </xdr:from>
    <xdr:to>
      <xdr:col>50</xdr:col>
      <xdr:colOff>165100</xdr:colOff>
      <xdr:row>106</xdr:row>
      <xdr:rowOff>171196</xdr:rowOff>
    </xdr:to>
    <xdr:sp macro="" textlink="">
      <xdr:nvSpPr>
        <xdr:cNvPr id="249" name="楕円 248"/>
        <xdr:cNvSpPr/>
      </xdr:nvSpPr>
      <xdr:spPr>
        <a:xfrm>
          <a:off x="9588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120396</xdr:rowOff>
    </xdr:to>
    <xdr:cxnSp macro="">
      <xdr:nvCxnSpPr>
        <xdr:cNvPr id="250" name="直線コネクタ 249"/>
        <xdr:cNvCxnSpPr/>
      </xdr:nvCxnSpPr>
      <xdr:spPr>
        <a:xfrm flipV="1">
          <a:off x="9639300" y="1828800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16273</xdr:rowOff>
    </xdr:from>
    <xdr:ext cx="469744" cy="259045"/>
    <xdr:sp macro="" textlink="">
      <xdr:nvSpPr>
        <xdr:cNvPr id="251" name="n_1mainValue【市民会館】&#10;一人当たり面積"/>
        <xdr:cNvSpPr txBox="1"/>
      </xdr:nvSpPr>
      <xdr:spPr>
        <a:xfrm>
          <a:off x="93917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2" name="直線コネクタ 2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3" name="テキスト ボックス 2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4" name="直線コネクタ 2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5" name="テキスト ボックス 2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6" name="直線コネクタ 2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7" name="テキスト ボックス 2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8" name="直線コネクタ 2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9" name="テキスト ボックス 2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0" name="直線コネクタ 2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1" name="テキスト ボックス 2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2" name="直線コネクタ 2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3" name="テキスト ボックス 2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77" name="直線コネクタ 276"/>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78"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79" name="直線コネクタ 278"/>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1" name="直線コネクタ 2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282" name="【一般廃棄物処理施設】&#10;有形固定資産減価償却率平均値テキスト"/>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83" name="フローチャート: 判断 282"/>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84" name="フローチャート: 判断 283"/>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80571</xdr:rowOff>
    </xdr:from>
    <xdr:ext cx="405111" cy="259045"/>
    <xdr:sp macro="" textlink="">
      <xdr:nvSpPr>
        <xdr:cNvPr id="285"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86" name="フローチャート: 判断 28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87"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88" name="フローチャート: 判断 287"/>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89"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0" name="テキスト ボックス 2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295" name="楕円 294"/>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13624</xdr:rowOff>
    </xdr:from>
    <xdr:ext cx="405111" cy="259045"/>
    <xdr:sp macro="" textlink="">
      <xdr:nvSpPr>
        <xdr:cNvPr id="296" name="【一般廃棄物処理施設】&#10;有形固定資産減価償却率該当値テキスト"/>
        <xdr:cNvSpPr txBox="1"/>
      </xdr:nvSpPr>
      <xdr:spPr>
        <a:xfrm>
          <a:off x="16357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297" name="楕円 296"/>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38</xdr:row>
      <xdr:rowOff>85997</xdr:rowOff>
    </xdr:to>
    <xdr:cxnSp macro="">
      <xdr:nvCxnSpPr>
        <xdr:cNvPr id="298" name="直線コネクタ 297"/>
        <xdr:cNvCxnSpPr/>
      </xdr:nvCxnSpPr>
      <xdr:spPr>
        <a:xfrm>
          <a:off x="15481300" y="6054090"/>
          <a:ext cx="8382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120667</xdr:rowOff>
    </xdr:from>
    <xdr:ext cx="405111" cy="259045"/>
    <xdr:sp macro="" textlink="">
      <xdr:nvSpPr>
        <xdr:cNvPr id="299" name="n_1mainValue【一般廃棄物処理施設】&#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321" name="直線コネクタ 320"/>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322"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323" name="直線コネクタ 322"/>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324"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325" name="直線コネクタ 324"/>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326"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327" name="フローチャート: 判断 326"/>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328" name="フローチャート: 判断 327"/>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329"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330" name="フローチャート: 判断 329"/>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331"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332" name="フローチャート: 判断 331"/>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333"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76145</xdr:rowOff>
    </xdr:from>
    <xdr:to>
      <xdr:col>116</xdr:col>
      <xdr:colOff>114300</xdr:colOff>
      <xdr:row>42</xdr:row>
      <xdr:rowOff>6295</xdr:rowOff>
    </xdr:to>
    <xdr:sp macro="" textlink="">
      <xdr:nvSpPr>
        <xdr:cNvPr id="339" name="楕円 338"/>
        <xdr:cNvSpPr/>
      </xdr:nvSpPr>
      <xdr:spPr>
        <a:xfrm>
          <a:off x="22110700" y="71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162522</xdr:rowOff>
    </xdr:from>
    <xdr:ext cx="469744" cy="259045"/>
    <xdr:sp macro="" textlink="">
      <xdr:nvSpPr>
        <xdr:cNvPr id="340" name="【一般廃棄物処理施設】&#10;一人当たり有形固定資産（償却資産）額該当値テキスト"/>
        <xdr:cNvSpPr txBox="1"/>
      </xdr:nvSpPr>
      <xdr:spPr>
        <a:xfrm>
          <a:off x="22199600" y="702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74101</xdr:rowOff>
    </xdr:from>
    <xdr:to>
      <xdr:col>112</xdr:col>
      <xdr:colOff>38100</xdr:colOff>
      <xdr:row>42</xdr:row>
      <xdr:rowOff>4251</xdr:rowOff>
    </xdr:to>
    <xdr:sp macro="" textlink="">
      <xdr:nvSpPr>
        <xdr:cNvPr id="341" name="楕円 340"/>
        <xdr:cNvSpPr/>
      </xdr:nvSpPr>
      <xdr:spPr>
        <a:xfrm>
          <a:off x="21272500" y="71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124901</xdr:rowOff>
    </xdr:from>
    <xdr:to>
      <xdr:col>116</xdr:col>
      <xdr:colOff>63500</xdr:colOff>
      <xdr:row>41</xdr:row>
      <xdr:rowOff>126945</xdr:rowOff>
    </xdr:to>
    <xdr:cxnSp macro="">
      <xdr:nvCxnSpPr>
        <xdr:cNvPr id="342" name="直線コネクタ 341"/>
        <xdr:cNvCxnSpPr/>
      </xdr:nvCxnSpPr>
      <xdr:spPr>
        <a:xfrm>
          <a:off x="21323300" y="7154351"/>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166828</xdr:rowOff>
    </xdr:from>
    <xdr:ext cx="469744" cy="259045"/>
    <xdr:sp macro="" textlink="">
      <xdr:nvSpPr>
        <xdr:cNvPr id="343" name="n_1mainValue【一般廃棄物処理施設】&#10;一人当たり有形固定資産（償却資産）額"/>
        <xdr:cNvSpPr txBox="1"/>
      </xdr:nvSpPr>
      <xdr:spPr>
        <a:xfrm>
          <a:off x="21075728" y="71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54" name="直線コネクタ 3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55" name="テキスト ボックス 35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6" name="直線コネクタ 3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7" name="テキスト ボックス 3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8" name="直線コネクタ 3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9" name="テキスト ボックス 3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0" name="直線コネクタ 3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1" name="テキスト ボックス 3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2" name="直線コネクタ 3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63" name="テキスト ボックス 36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67" name="直線コネクタ 366"/>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68"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69" name="直線コネクタ 368"/>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70"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71" name="直線コネクタ 370"/>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372" name="【保健センター・保健所】&#10;有形固定資産減価償却率平均値テキスト"/>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73" name="フローチャート: 判断 372"/>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74" name="フローチャート: 判断 37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375"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76" name="フローチャート: 判断 375"/>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377"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78" name="フローチャート: 判断 37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79"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385" name="楕円 384"/>
        <xdr:cNvSpPr/>
      </xdr:nvSpPr>
      <xdr:spPr>
        <a:xfrm>
          <a:off x="16268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386" name="【保健センター・保健所】&#10;有形固定資産減価償却率該当値テキスト"/>
        <xdr:cNvSpPr txBox="1"/>
      </xdr:nvSpPr>
      <xdr:spPr>
        <a:xfrm>
          <a:off x="1635760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118745</xdr:rowOff>
    </xdr:from>
    <xdr:to>
      <xdr:col>81</xdr:col>
      <xdr:colOff>101600</xdr:colOff>
      <xdr:row>61</xdr:row>
      <xdr:rowOff>48895</xdr:rowOff>
    </xdr:to>
    <xdr:sp macro="" textlink="">
      <xdr:nvSpPr>
        <xdr:cNvPr id="387" name="楕円 386"/>
        <xdr:cNvSpPr/>
      </xdr:nvSpPr>
      <xdr:spPr>
        <a:xfrm>
          <a:off x="15430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127635</xdr:rowOff>
    </xdr:from>
    <xdr:to>
      <xdr:col>85</xdr:col>
      <xdr:colOff>127000</xdr:colOff>
      <xdr:row>60</xdr:row>
      <xdr:rowOff>169545</xdr:rowOff>
    </xdr:to>
    <xdr:cxnSp macro="">
      <xdr:nvCxnSpPr>
        <xdr:cNvPr id="388" name="直線コネクタ 387"/>
        <xdr:cNvCxnSpPr/>
      </xdr:nvCxnSpPr>
      <xdr:spPr>
        <a:xfrm flipV="1">
          <a:off x="15481300" y="104146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40022</xdr:rowOff>
    </xdr:from>
    <xdr:ext cx="405111" cy="259045"/>
    <xdr:sp macro="" textlink="">
      <xdr:nvSpPr>
        <xdr:cNvPr id="389" name="n_1mainValue【保健センター・保健所】&#10;有形固定資産減価償却率"/>
        <xdr:cNvSpPr txBox="1"/>
      </xdr:nvSpPr>
      <xdr:spPr>
        <a:xfrm>
          <a:off x="15266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5" name="テキスト ボックス 4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7" name="テキスト ボックス 4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9" name="テキスト ボックス 4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13" name="直線コネクタ 412"/>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14"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15" name="直線コネクタ 414"/>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16"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17" name="直線コネクタ 416"/>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418"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19" name="フローチャート: 判断 418"/>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20" name="フローチャート: 判断 419"/>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421"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22" name="フローチャート: 判断 42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42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24" name="フローチャート: 判断 423"/>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425"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53975</xdr:rowOff>
    </xdr:from>
    <xdr:to>
      <xdr:col>116</xdr:col>
      <xdr:colOff>114300</xdr:colOff>
      <xdr:row>63</xdr:row>
      <xdr:rowOff>155575</xdr:rowOff>
    </xdr:to>
    <xdr:sp macro="" textlink="">
      <xdr:nvSpPr>
        <xdr:cNvPr id="431" name="楕円 430"/>
        <xdr:cNvSpPr/>
      </xdr:nvSpPr>
      <xdr:spPr>
        <a:xfrm>
          <a:off x="22110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140352</xdr:rowOff>
    </xdr:from>
    <xdr:ext cx="469744" cy="259045"/>
    <xdr:sp macro="" textlink="">
      <xdr:nvSpPr>
        <xdr:cNvPr id="432" name="【保健センター・保健所】&#10;一人当たり面積該当値テキスト"/>
        <xdr:cNvSpPr txBox="1"/>
      </xdr:nvSpPr>
      <xdr:spPr>
        <a:xfrm>
          <a:off x="22199600"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433" name="楕円 432"/>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104775</xdr:rowOff>
    </xdr:from>
    <xdr:to>
      <xdr:col>116</xdr:col>
      <xdr:colOff>63500</xdr:colOff>
      <xdr:row>63</xdr:row>
      <xdr:rowOff>106680</xdr:rowOff>
    </xdr:to>
    <xdr:cxnSp macro="">
      <xdr:nvCxnSpPr>
        <xdr:cNvPr id="434" name="直線コネクタ 433"/>
        <xdr:cNvCxnSpPr/>
      </xdr:nvCxnSpPr>
      <xdr:spPr>
        <a:xfrm flipV="1">
          <a:off x="21323300" y="10906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148607</xdr:rowOff>
    </xdr:from>
    <xdr:ext cx="469744" cy="259045"/>
    <xdr:sp macro="" textlink="">
      <xdr:nvSpPr>
        <xdr:cNvPr id="435" name="n_1mainValue【保健センター・保健所】&#10;一人当たり面積"/>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61" name="直線コネクタ 460"/>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62"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63" name="直線コネクタ 462"/>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5" name="直線コネクタ 46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66"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67" name="フローチャート: 判断 466"/>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68" name="フローチャート: 判断 467"/>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69"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70" name="フローチャート: 判断 469"/>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471"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72" name="フローチャート: 判断 471"/>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473"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479" name="楕円 478"/>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480" name="【消防施設】&#10;有形固定資産減価償却率該当値テキスト"/>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481" name="楕円 480"/>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162198</xdr:rowOff>
    </xdr:from>
    <xdr:to>
      <xdr:col>85</xdr:col>
      <xdr:colOff>127000</xdr:colOff>
      <xdr:row>81</xdr:row>
      <xdr:rowOff>18506</xdr:rowOff>
    </xdr:to>
    <xdr:cxnSp macro="">
      <xdr:nvCxnSpPr>
        <xdr:cNvPr id="482" name="直線コネクタ 481"/>
        <xdr:cNvCxnSpPr/>
      </xdr:nvCxnSpPr>
      <xdr:spPr>
        <a:xfrm flipV="1">
          <a:off x="15481300" y="1387819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85833</xdr:rowOff>
    </xdr:from>
    <xdr:ext cx="405111" cy="259045"/>
    <xdr:sp macro="" textlink="">
      <xdr:nvSpPr>
        <xdr:cNvPr id="483" name="n_1mainValue【消防施設】&#10;有形固定資産減価償却率"/>
        <xdr:cNvSpPr txBox="1"/>
      </xdr:nvSpPr>
      <xdr:spPr>
        <a:xfrm>
          <a:off x="15266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4" name="直線コネクタ 4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5" name="テキスト ボックス 4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6" name="直線コネクタ 4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7" name="テキスト ボックス 4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8" name="直線コネクタ 4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9" name="テキスト ボックス 4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0" name="直線コネクタ 4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1" name="テキスト ボックス 5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05" name="直線コネクタ 504"/>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06"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07" name="直線コネクタ 506"/>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08"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09" name="直線コネクタ 508"/>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10"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11" name="フローチャート: 判断 510"/>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12" name="フローチャート: 判断 511"/>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13" name="n_1aveValue【消防施設】&#10;一人当たり面積"/>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14" name="フローチャート: 判断 513"/>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15"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16" name="フローチャート: 判断 515"/>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17"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141833</xdr:rowOff>
    </xdr:from>
    <xdr:to>
      <xdr:col>116</xdr:col>
      <xdr:colOff>114300</xdr:colOff>
      <xdr:row>86</xdr:row>
      <xdr:rowOff>71983</xdr:rowOff>
    </xdr:to>
    <xdr:sp macro="" textlink="">
      <xdr:nvSpPr>
        <xdr:cNvPr id="523" name="楕円 522"/>
        <xdr:cNvSpPr/>
      </xdr:nvSpPr>
      <xdr:spPr>
        <a:xfrm>
          <a:off x="22110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56760</xdr:rowOff>
    </xdr:from>
    <xdr:ext cx="469744" cy="259045"/>
    <xdr:sp macro="" textlink="">
      <xdr:nvSpPr>
        <xdr:cNvPr id="524" name="【消防施設】&#10;一人当たり面積該当値テキスト"/>
        <xdr:cNvSpPr txBox="1"/>
      </xdr:nvSpPr>
      <xdr:spPr>
        <a:xfrm>
          <a:off x="22199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142291</xdr:rowOff>
    </xdr:from>
    <xdr:to>
      <xdr:col>112</xdr:col>
      <xdr:colOff>38100</xdr:colOff>
      <xdr:row>86</xdr:row>
      <xdr:rowOff>72441</xdr:rowOff>
    </xdr:to>
    <xdr:sp macro="" textlink="">
      <xdr:nvSpPr>
        <xdr:cNvPr id="525" name="楕円 524"/>
        <xdr:cNvSpPr/>
      </xdr:nvSpPr>
      <xdr:spPr>
        <a:xfrm>
          <a:off x="21272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21183</xdr:rowOff>
    </xdr:from>
    <xdr:to>
      <xdr:col>116</xdr:col>
      <xdr:colOff>63500</xdr:colOff>
      <xdr:row>86</xdr:row>
      <xdr:rowOff>21641</xdr:rowOff>
    </xdr:to>
    <xdr:cxnSp macro="">
      <xdr:nvCxnSpPr>
        <xdr:cNvPr id="526" name="直線コネクタ 525"/>
        <xdr:cNvCxnSpPr/>
      </xdr:nvCxnSpPr>
      <xdr:spPr>
        <a:xfrm flipV="1">
          <a:off x="21323300" y="147658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63568</xdr:rowOff>
    </xdr:from>
    <xdr:ext cx="469744" cy="259045"/>
    <xdr:sp macro="" textlink="">
      <xdr:nvSpPr>
        <xdr:cNvPr id="527" name="n_1mainValue【消防施設】&#10;一人当たり面積"/>
        <xdr:cNvSpPr txBox="1"/>
      </xdr:nvSpPr>
      <xdr:spPr>
        <a:xfrm>
          <a:off x="21075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8" name="テキスト ボックス 53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9" name="直線コネクタ 5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0" name="テキスト ボックス 53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1" name="直線コネクタ 5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2" name="テキスト ボックス 5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3" name="直線コネクタ 5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4" name="テキスト ボックス 5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5" name="直線コネクタ 5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6" name="テキスト ボックス 5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7" name="直線コネクタ 5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8" name="テキスト ボックス 54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52" name="直線コネクタ 551"/>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53"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54" name="直線コネクタ 553"/>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5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6" name="直線コネクタ 55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57"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58" name="フローチャート: 判断 557"/>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59" name="フローチャート: 判断 558"/>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60"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61" name="フローチャート: 判断 560"/>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562"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63" name="フローチャート: 判断 562"/>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64"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570" name="楕円 569"/>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169563</xdr:rowOff>
    </xdr:from>
    <xdr:ext cx="405111" cy="259045"/>
    <xdr:sp macro="" textlink="">
      <xdr:nvSpPr>
        <xdr:cNvPr id="571" name="【庁舎】&#10;有形固定資産減価償却率該当値テキスト"/>
        <xdr:cNvSpPr txBox="1"/>
      </xdr:nvSpPr>
      <xdr:spPr>
        <a:xfrm>
          <a:off x="16357600"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572" name="楕円 571"/>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165736</xdr:rowOff>
    </xdr:from>
    <xdr:to>
      <xdr:col>85</xdr:col>
      <xdr:colOff>127000</xdr:colOff>
      <xdr:row>104</xdr:row>
      <xdr:rowOff>70486</xdr:rowOff>
    </xdr:to>
    <xdr:cxnSp macro="">
      <xdr:nvCxnSpPr>
        <xdr:cNvPr id="573" name="直線コネクタ 572"/>
        <xdr:cNvCxnSpPr/>
      </xdr:nvCxnSpPr>
      <xdr:spPr>
        <a:xfrm>
          <a:off x="15481300" y="178250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574" name="n_1mainValue【庁舎】&#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88" name="テキスト ボックス 587"/>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90" name="テキスト ボックス 589"/>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92" name="テキスト ボックス 591"/>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94" name="テキスト ボックス 593"/>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96" name="直線コネクタ 595"/>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97"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98" name="直線コネクタ 597"/>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99"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00" name="直線コネクタ 599"/>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01"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02" name="フローチャート: 判断 601"/>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03" name="フローチャート: 判断 602"/>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04"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05" name="フローチャート: 判断 604"/>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606"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07" name="フローチャート: 判断 606"/>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608"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24536</xdr:rowOff>
    </xdr:from>
    <xdr:to>
      <xdr:col>116</xdr:col>
      <xdr:colOff>114300</xdr:colOff>
      <xdr:row>108</xdr:row>
      <xdr:rowOff>126136</xdr:rowOff>
    </xdr:to>
    <xdr:sp macro="" textlink="">
      <xdr:nvSpPr>
        <xdr:cNvPr id="614" name="楕円 613"/>
        <xdr:cNvSpPr/>
      </xdr:nvSpPr>
      <xdr:spPr>
        <a:xfrm>
          <a:off x="22110700" y="185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15"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24549</xdr:rowOff>
    </xdr:from>
    <xdr:to>
      <xdr:col>112</xdr:col>
      <xdr:colOff>38100</xdr:colOff>
      <xdr:row>108</xdr:row>
      <xdr:rowOff>126149</xdr:rowOff>
    </xdr:to>
    <xdr:sp macro="" textlink="">
      <xdr:nvSpPr>
        <xdr:cNvPr id="616" name="楕円 615"/>
        <xdr:cNvSpPr/>
      </xdr:nvSpPr>
      <xdr:spPr>
        <a:xfrm>
          <a:off x="21272500" y="185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75336</xdr:rowOff>
    </xdr:from>
    <xdr:to>
      <xdr:col>116</xdr:col>
      <xdr:colOff>63500</xdr:colOff>
      <xdr:row>108</xdr:row>
      <xdr:rowOff>75349</xdr:rowOff>
    </xdr:to>
    <xdr:cxnSp macro="">
      <xdr:nvCxnSpPr>
        <xdr:cNvPr id="617" name="直線コネクタ 616"/>
        <xdr:cNvCxnSpPr/>
      </xdr:nvCxnSpPr>
      <xdr:spPr>
        <a:xfrm flipV="1">
          <a:off x="21323300" y="18591936"/>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117276</xdr:rowOff>
    </xdr:from>
    <xdr:ext cx="469744" cy="259045"/>
    <xdr:sp macro="" textlink="">
      <xdr:nvSpPr>
        <xdr:cNvPr id="618" name="n_1mainValue【庁舎】&#10;一人当たり面積"/>
        <xdr:cNvSpPr txBox="1"/>
      </xdr:nvSpPr>
      <xdr:spPr>
        <a:xfrm>
          <a:off x="21075727" y="1863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9" name="正方形/長方形 6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0" name="正方形/長方形 6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1" name="テキスト ボックス 6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有形固定資産減価償却率は、多くの施設で高い水準になっており、上記施設の多くは老朽化が進んでいる。特に、一般廃棄物処理施設は老朽化が進んでいる状況である。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これらの施設については、長寿命化を図りつつ、更新のための財源確保に努めていく。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一人当たり指標を類似団体と比較し、低い数値となっているが、これは保有する公共施設数が少ないことが要因である。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類似団体に比べて面積が小さいため固定資産税収入額が低く、また、法人等も少ないために法人住民税収入も低いという、税収基盤の弱さがある。</a:t>
          </a:r>
          <a:endParaRPr lang="ja-JP" altLang="ja-JP" sz="1300">
            <a:effectLst/>
          </a:endParaRPr>
        </a:p>
        <a:p>
          <a:r>
            <a:rPr kumimoji="1" lang="ja-JP" altLang="ja-JP" sz="1300">
              <a:solidFill>
                <a:schemeClr val="dk1"/>
              </a:solidFill>
              <a:effectLst/>
              <a:latin typeface="+mn-lt"/>
              <a:ea typeface="+mn-ea"/>
              <a:cs typeface="+mn-cs"/>
            </a:rPr>
            <a:t>　個人住民税に関しても、国の経済状況の上向きに対して、個人所得への波及も遅く、さらに人口減少も追い打ちとなり年々減少している。</a:t>
          </a:r>
          <a:endParaRPr lang="ja-JP" altLang="ja-JP" sz="1300">
            <a:effectLst/>
          </a:endParaRPr>
        </a:p>
        <a:p>
          <a:r>
            <a:rPr kumimoji="1" lang="ja-JP" altLang="ja-JP" sz="1300">
              <a:solidFill>
                <a:schemeClr val="dk1"/>
              </a:solidFill>
              <a:effectLst/>
              <a:latin typeface="+mn-lt"/>
              <a:ea typeface="+mn-ea"/>
              <a:cs typeface="+mn-cs"/>
            </a:rPr>
            <a:t>　このような状況により類似団体と比べて財政力指数が低い数値となっている。</a:t>
          </a:r>
          <a:endParaRPr lang="ja-JP" altLang="ja-JP" sz="1300">
            <a:effectLst/>
          </a:endParaRPr>
        </a:p>
        <a:p>
          <a:r>
            <a:rPr lang="ja-JP" altLang="ja-JP" sz="1300">
              <a:solidFill>
                <a:schemeClr val="dk1"/>
              </a:solidFill>
              <a:effectLst/>
              <a:latin typeface="+mn-lt"/>
              <a:ea typeface="+mn-ea"/>
              <a:cs typeface="+mn-cs"/>
            </a:rPr>
            <a:t>　今後継続的な企業誘致等を積極的に行い税収基盤の確保に努めたい。</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xdr:cNvCxnSpPr/>
      </xdr:nvCxnSpPr>
      <xdr:spPr>
        <a:xfrm flipV="1">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年度と一時</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％を超えた経常収支比率は、人件費削減など行財政改革への取組みを通じ経常的経費の削減に努めたことにより改善はされたが、平成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年度からの給与復元と高取町定員適正化計画に基づく新規職員採用による職員数の増などで経常収支比率が上昇した。</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年度においては経常的収入の増により大幅に数値を改善したが、平成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再度類似団体に比べて低い数値となった。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今後、公共施設等の老朽化に伴う維持補修経費の増加が見込まれるため、事業の優先度を厳しく点検し、経常的経費の削減を目指す。</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48768</xdr:rowOff>
    </xdr:from>
    <xdr:to>
      <xdr:col>23</xdr:col>
      <xdr:colOff>133350</xdr:colOff>
      <xdr:row>66</xdr:row>
      <xdr:rowOff>89789</xdr:rowOff>
    </xdr:to>
    <xdr:cxnSp macro="">
      <xdr:nvCxnSpPr>
        <xdr:cNvPr id="131" name="直線コネクタ 130"/>
        <xdr:cNvCxnSpPr/>
      </xdr:nvCxnSpPr>
      <xdr:spPr>
        <a:xfrm flipV="1">
          <a:off x="4114800" y="11364468"/>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89789</xdr:rowOff>
    </xdr:to>
    <xdr:cxnSp macro="">
      <xdr:nvCxnSpPr>
        <xdr:cNvPr id="134" name="直線コネクタ 133"/>
        <xdr:cNvCxnSpPr/>
      </xdr:nvCxnSpPr>
      <xdr:spPr>
        <a:xfrm>
          <a:off x="3225800" y="1134516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101981</xdr:rowOff>
    </xdr:from>
    <xdr:to>
      <xdr:col>15</xdr:col>
      <xdr:colOff>82550</xdr:colOff>
      <xdr:row>66</xdr:row>
      <xdr:rowOff>29464</xdr:rowOff>
    </xdr:to>
    <xdr:cxnSp macro="">
      <xdr:nvCxnSpPr>
        <xdr:cNvPr id="137" name="直線コネクタ 136"/>
        <xdr:cNvCxnSpPr/>
      </xdr:nvCxnSpPr>
      <xdr:spPr>
        <a:xfrm>
          <a:off x="2336800" y="1124623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101981</xdr:rowOff>
    </xdr:from>
    <xdr:to>
      <xdr:col>11</xdr:col>
      <xdr:colOff>31750</xdr:colOff>
      <xdr:row>66</xdr:row>
      <xdr:rowOff>46355</xdr:rowOff>
    </xdr:to>
    <xdr:cxnSp macro="">
      <xdr:nvCxnSpPr>
        <xdr:cNvPr id="140" name="直線コネクタ 139"/>
        <xdr:cNvCxnSpPr/>
      </xdr:nvCxnSpPr>
      <xdr:spPr>
        <a:xfrm flipV="1">
          <a:off x="1447800" y="11246231"/>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50" name="楕円 149"/>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1" name="財政構造の弾力性該当値テキスト"/>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38989</xdr:rowOff>
    </xdr:from>
    <xdr:to>
      <xdr:col>19</xdr:col>
      <xdr:colOff>184150</xdr:colOff>
      <xdr:row>66</xdr:row>
      <xdr:rowOff>140589</xdr:rowOff>
    </xdr:to>
    <xdr:sp macro="" textlink="">
      <xdr:nvSpPr>
        <xdr:cNvPr id="152" name="楕円 151"/>
        <xdr:cNvSpPr/>
      </xdr:nvSpPr>
      <xdr:spPr>
        <a:xfrm>
          <a:off x="40640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125366</xdr:rowOff>
    </xdr:from>
    <xdr:ext cx="736600" cy="259045"/>
    <xdr:sp macro="" textlink="">
      <xdr:nvSpPr>
        <xdr:cNvPr id="153" name="テキスト ボックス 152"/>
        <xdr:cNvSpPr txBox="1"/>
      </xdr:nvSpPr>
      <xdr:spPr>
        <a:xfrm>
          <a:off x="3733800" y="1144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4" name="楕円 153"/>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5" name="テキスト ボックス 154"/>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51181</xdr:rowOff>
    </xdr:from>
    <xdr:to>
      <xdr:col>11</xdr:col>
      <xdr:colOff>82550</xdr:colOff>
      <xdr:row>65</xdr:row>
      <xdr:rowOff>152781</xdr:rowOff>
    </xdr:to>
    <xdr:sp macro="" textlink="">
      <xdr:nvSpPr>
        <xdr:cNvPr id="156" name="楕円 155"/>
        <xdr:cNvSpPr/>
      </xdr:nvSpPr>
      <xdr:spPr>
        <a:xfrm>
          <a:off x="2286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137558</xdr:rowOff>
    </xdr:from>
    <xdr:ext cx="762000" cy="259045"/>
    <xdr:sp macro="" textlink="">
      <xdr:nvSpPr>
        <xdr:cNvPr id="157" name="テキスト ボックス 156"/>
        <xdr:cNvSpPr txBox="1"/>
      </xdr:nvSpPr>
      <xdr:spPr>
        <a:xfrm>
          <a:off x="1955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167005</xdr:rowOff>
    </xdr:from>
    <xdr:to>
      <xdr:col>7</xdr:col>
      <xdr:colOff>31750</xdr:colOff>
      <xdr:row>66</xdr:row>
      <xdr:rowOff>97155</xdr:rowOff>
    </xdr:to>
    <xdr:sp macro="" textlink="">
      <xdr:nvSpPr>
        <xdr:cNvPr id="158" name="楕円 157"/>
        <xdr:cNvSpPr/>
      </xdr:nvSpPr>
      <xdr:spPr>
        <a:xfrm>
          <a:off x="1397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81932</xdr:rowOff>
    </xdr:from>
    <xdr:ext cx="762000" cy="259045"/>
    <xdr:sp macro="" textlink="">
      <xdr:nvSpPr>
        <xdr:cNvPr id="159" name="テキスト ボックス 158"/>
        <xdr:cNvSpPr txBox="1"/>
      </xdr:nvSpPr>
      <xdr:spPr>
        <a:xfrm>
          <a:off x="1066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人件費・物件費等の合計額の人口 </a:t>
          </a:r>
          <a:r>
            <a:rPr kumimoji="1" lang="en-US" altLang="ja-JP" sz="1300">
              <a:solidFill>
                <a:schemeClr val="dk1"/>
              </a:solidFill>
              <a:effectLst/>
              <a:latin typeface="+mn-lt"/>
              <a:ea typeface="+mn-ea"/>
              <a:cs typeface="+mn-cs"/>
            </a:rPr>
            <a:t>1 </a:t>
          </a:r>
          <a:r>
            <a:rPr kumimoji="1" lang="ja-JP" altLang="ja-JP" sz="1300">
              <a:solidFill>
                <a:schemeClr val="dk1"/>
              </a:solidFill>
              <a:effectLst/>
              <a:latin typeface="+mn-lt"/>
              <a:ea typeface="+mn-ea"/>
              <a:cs typeface="+mn-cs"/>
            </a:rPr>
            <a:t>人当たりの金額が類似団体平均を上回っているのは、し尿処理費やし尿運搬費などの削減に努めていたためである。しかし、ゴミ処理や常備消防を一部事務組合で行なっていることから、一部事務組合での人件費・物件費等に充てる負担金等を合計した場合、人口１人当たりの金額は大幅に増加することになる。</a:t>
          </a:r>
          <a:endParaRPr lang="ja-JP" altLang="ja-JP" sz="1300">
            <a:effectLst/>
          </a:endParaRPr>
        </a:p>
        <a:p>
          <a:r>
            <a:rPr kumimoji="1" lang="ja-JP" altLang="ja-JP" sz="1300">
              <a:solidFill>
                <a:schemeClr val="dk1"/>
              </a:solidFill>
              <a:effectLst/>
              <a:latin typeface="+mn-lt"/>
              <a:ea typeface="+mn-ea"/>
              <a:cs typeface="+mn-cs"/>
            </a:rPr>
            <a:t>　今後も、人件費・物件費等の抑制に努める。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3319</xdr:rowOff>
    </xdr:from>
    <xdr:to>
      <xdr:col>23</xdr:col>
      <xdr:colOff>133350</xdr:colOff>
      <xdr:row>82</xdr:row>
      <xdr:rowOff>27530</xdr:rowOff>
    </xdr:to>
    <xdr:cxnSp macro="">
      <xdr:nvCxnSpPr>
        <xdr:cNvPr id="194" name="直線コネクタ 193"/>
        <xdr:cNvCxnSpPr/>
      </xdr:nvCxnSpPr>
      <xdr:spPr>
        <a:xfrm>
          <a:off x="4114800" y="14062219"/>
          <a:ext cx="8382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146955</xdr:rowOff>
    </xdr:from>
    <xdr:to>
      <xdr:col>19</xdr:col>
      <xdr:colOff>133350</xdr:colOff>
      <xdr:row>82</xdr:row>
      <xdr:rowOff>3319</xdr:rowOff>
    </xdr:to>
    <xdr:cxnSp macro="">
      <xdr:nvCxnSpPr>
        <xdr:cNvPr id="197" name="直線コネクタ 196"/>
        <xdr:cNvCxnSpPr/>
      </xdr:nvCxnSpPr>
      <xdr:spPr>
        <a:xfrm>
          <a:off x="3225800" y="1403440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146955</xdr:rowOff>
    </xdr:from>
    <xdr:to>
      <xdr:col>15</xdr:col>
      <xdr:colOff>82550</xdr:colOff>
      <xdr:row>82</xdr:row>
      <xdr:rowOff>15675</xdr:rowOff>
    </xdr:to>
    <xdr:cxnSp macro="">
      <xdr:nvCxnSpPr>
        <xdr:cNvPr id="200" name="直線コネクタ 199"/>
        <xdr:cNvCxnSpPr/>
      </xdr:nvCxnSpPr>
      <xdr:spPr>
        <a:xfrm flipV="1">
          <a:off x="2336800" y="1403440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105127</xdr:rowOff>
    </xdr:from>
    <xdr:to>
      <xdr:col>11</xdr:col>
      <xdr:colOff>31750</xdr:colOff>
      <xdr:row>82</xdr:row>
      <xdr:rowOff>15675</xdr:rowOff>
    </xdr:to>
    <xdr:cxnSp macro="">
      <xdr:nvCxnSpPr>
        <xdr:cNvPr id="203" name="直線コネクタ 202"/>
        <xdr:cNvCxnSpPr/>
      </xdr:nvCxnSpPr>
      <xdr:spPr>
        <a:xfrm>
          <a:off x="1447800" y="13992577"/>
          <a:ext cx="889000" cy="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148180</xdr:rowOff>
    </xdr:from>
    <xdr:to>
      <xdr:col>23</xdr:col>
      <xdr:colOff>184150</xdr:colOff>
      <xdr:row>82</xdr:row>
      <xdr:rowOff>78330</xdr:rowOff>
    </xdr:to>
    <xdr:sp macro="" textlink="">
      <xdr:nvSpPr>
        <xdr:cNvPr id="213" name="楕円 212"/>
        <xdr:cNvSpPr/>
      </xdr:nvSpPr>
      <xdr:spPr>
        <a:xfrm>
          <a:off x="4902200" y="140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164707</xdr:rowOff>
    </xdr:from>
    <xdr:ext cx="762000" cy="259045"/>
    <xdr:sp macro="" textlink="">
      <xdr:nvSpPr>
        <xdr:cNvPr id="214" name="人件費・物件費等の状況該当値テキスト"/>
        <xdr:cNvSpPr txBox="1"/>
      </xdr:nvSpPr>
      <xdr:spPr>
        <a:xfrm>
          <a:off x="5041900" y="1388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123969</xdr:rowOff>
    </xdr:from>
    <xdr:to>
      <xdr:col>19</xdr:col>
      <xdr:colOff>184150</xdr:colOff>
      <xdr:row>82</xdr:row>
      <xdr:rowOff>54119</xdr:rowOff>
    </xdr:to>
    <xdr:sp macro="" textlink="">
      <xdr:nvSpPr>
        <xdr:cNvPr id="215" name="楕円 214"/>
        <xdr:cNvSpPr/>
      </xdr:nvSpPr>
      <xdr:spPr>
        <a:xfrm>
          <a:off x="4064000" y="140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64296</xdr:rowOff>
    </xdr:from>
    <xdr:ext cx="736600" cy="259045"/>
    <xdr:sp macro="" textlink="">
      <xdr:nvSpPr>
        <xdr:cNvPr id="216" name="テキスト ボックス 215"/>
        <xdr:cNvSpPr txBox="1"/>
      </xdr:nvSpPr>
      <xdr:spPr>
        <a:xfrm>
          <a:off x="3733800" y="1378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96155</xdr:rowOff>
    </xdr:from>
    <xdr:to>
      <xdr:col>15</xdr:col>
      <xdr:colOff>133350</xdr:colOff>
      <xdr:row>82</xdr:row>
      <xdr:rowOff>26305</xdr:rowOff>
    </xdr:to>
    <xdr:sp macro="" textlink="">
      <xdr:nvSpPr>
        <xdr:cNvPr id="217" name="楕円 216"/>
        <xdr:cNvSpPr/>
      </xdr:nvSpPr>
      <xdr:spPr>
        <a:xfrm>
          <a:off x="3175000" y="13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36482</xdr:rowOff>
    </xdr:from>
    <xdr:ext cx="762000" cy="259045"/>
    <xdr:sp macro="" textlink="">
      <xdr:nvSpPr>
        <xdr:cNvPr id="218" name="テキスト ボックス 217"/>
        <xdr:cNvSpPr txBox="1"/>
      </xdr:nvSpPr>
      <xdr:spPr>
        <a:xfrm>
          <a:off x="2844800" y="137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136325</xdr:rowOff>
    </xdr:from>
    <xdr:to>
      <xdr:col>11</xdr:col>
      <xdr:colOff>82550</xdr:colOff>
      <xdr:row>82</xdr:row>
      <xdr:rowOff>66475</xdr:rowOff>
    </xdr:to>
    <xdr:sp macro="" textlink="">
      <xdr:nvSpPr>
        <xdr:cNvPr id="219" name="楕円 218"/>
        <xdr:cNvSpPr/>
      </xdr:nvSpPr>
      <xdr:spPr>
        <a:xfrm>
          <a:off x="2286000" y="140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76652</xdr:rowOff>
    </xdr:from>
    <xdr:ext cx="762000" cy="259045"/>
    <xdr:sp macro="" textlink="">
      <xdr:nvSpPr>
        <xdr:cNvPr id="220" name="テキスト ボックス 219"/>
        <xdr:cNvSpPr txBox="1"/>
      </xdr:nvSpPr>
      <xdr:spPr>
        <a:xfrm>
          <a:off x="1955800" y="137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54327</xdr:rowOff>
    </xdr:from>
    <xdr:to>
      <xdr:col>7</xdr:col>
      <xdr:colOff>31750</xdr:colOff>
      <xdr:row>81</xdr:row>
      <xdr:rowOff>155927</xdr:rowOff>
    </xdr:to>
    <xdr:sp macro="" textlink="">
      <xdr:nvSpPr>
        <xdr:cNvPr id="221" name="楕円 220"/>
        <xdr:cNvSpPr/>
      </xdr:nvSpPr>
      <xdr:spPr>
        <a:xfrm>
          <a:off x="1397000" y="13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166104</xdr:rowOff>
    </xdr:from>
    <xdr:ext cx="762000" cy="259045"/>
    <xdr:sp macro="" textlink="">
      <xdr:nvSpPr>
        <xdr:cNvPr id="222" name="テキスト ボックス 221"/>
        <xdr:cNvSpPr txBox="1"/>
      </xdr:nvSpPr>
      <xdr:spPr>
        <a:xfrm>
          <a:off x="1066800" y="13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年度、類似団体に比べ</a:t>
          </a:r>
          <a:r>
            <a:rPr kumimoji="1" lang="ja-JP" altLang="en-US" sz="1300">
              <a:solidFill>
                <a:schemeClr val="dk1"/>
              </a:solidFill>
              <a:effectLst/>
              <a:latin typeface="+mn-lt"/>
              <a:ea typeface="+mn-ea"/>
              <a:cs typeface="+mn-cs"/>
            </a:rPr>
            <a:t>３．７</a:t>
          </a:r>
          <a:r>
            <a:rPr kumimoji="1" lang="ja-JP" altLang="ja-JP" sz="1300">
              <a:solidFill>
                <a:schemeClr val="dk1"/>
              </a:solidFill>
              <a:effectLst/>
              <a:latin typeface="+mn-lt"/>
              <a:ea typeface="+mn-ea"/>
              <a:cs typeface="+mn-cs"/>
            </a:rPr>
            <a:t>ポイントの開きがあるが、ラスパイレス指数については、類似団体とほぼ同水準で推移している。</a:t>
          </a:r>
          <a:endParaRPr lang="ja-JP" altLang="ja-JP" sz="1300">
            <a:effectLst/>
          </a:endParaRPr>
        </a:p>
        <a:p>
          <a:r>
            <a:rPr kumimoji="1" lang="ja-JP" altLang="ja-JP" sz="1300">
              <a:solidFill>
                <a:schemeClr val="dk1"/>
              </a:solidFill>
              <a:effectLst/>
              <a:latin typeface="+mn-lt"/>
              <a:ea typeface="+mn-ea"/>
              <a:cs typeface="+mn-cs"/>
            </a:rPr>
            <a:t>　今後も、地域の民間企業の平均給与の状況や、各種手当の総点検を行なうなど、より一層の給与の適正化に努める。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87</xdr:row>
      <xdr:rowOff>159959</xdr:rowOff>
    </xdr:to>
    <xdr:cxnSp macro="">
      <xdr:nvCxnSpPr>
        <xdr:cNvPr id="258" name="直線コネクタ 257"/>
        <xdr:cNvCxnSpPr/>
      </xdr:nvCxnSpPr>
      <xdr:spPr>
        <a:xfrm>
          <a:off x="16179800" y="150646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148468</xdr:rowOff>
    </xdr:to>
    <xdr:cxnSp macro="">
      <xdr:nvCxnSpPr>
        <xdr:cNvPr id="261" name="直線コネクタ 260"/>
        <xdr:cNvCxnSpPr/>
      </xdr:nvCxnSpPr>
      <xdr:spPr>
        <a:xfrm>
          <a:off x="15290800" y="149726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56545</xdr:rowOff>
    </xdr:to>
    <xdr:cxnSp macro="">
      <xdr:nvCxnSpPr>
        <xdr:cNvPr id="264" name="直線コネクタ 263"/>
        <xdr:cNvCxnSpPr/>
      </xdr:nvCxnSpPr>
      <xdr:spPr>
        <a:xfrm>
          <a:off x="14401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87</xdr:row>
      <xdr:rowOff>10584</xdr:rowOff>
    </xdr:to>
    <xdr:cxnSp macro="">
      <xdr:nvCxnSpPr>
        <xdr:cNvPr id="267" name="直線コネクタ 266"/>
        <xdr:cNvCxnSpPr/>
      </xdr:nvCxnSpPr>
      <xdr:spPr>
        <a:xfrm>
          <a:off x="13512800" y="14662452"/>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7" name="楕円 276"/>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8" name="給与水準   （国との比較）該当値テキスト"/>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79" name="楕円 278"/>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0" name="テキスト ボックス 279"/>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1" name="楕円 280"/>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2" name="テキスト ボックス 281"/>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5" name="楕円 284"/>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86" name="テキスト ボックス 285"/>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の新規採用抑制により類似団体平均を上回っている。ここ数年は退職不補充が限界であったため、新規採用を実施している。今後は、職員補充は必要最低限に抑制するとともに、様々な行政サービスの提供体制を工夫し、最適な組織規模で効率的な行政運営を行なうことができるよう定員適正化計画に基づき、職員数８４人～８８人（平成２８年度～平成３３年度）体制の維持を目指す。</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81945</xdr:rowOff>
    </xdr:from>
    <xdr:to>
      <xdr:col>81</xdr:col>
      <xdr:colOff>44450</xdr:colOff>
      <xdr:row>59</xdr:row>
      <xdr:rowOff>135951</xdr:rowOff>
    </xdr:to>
    <xdr:cxnSp macro="">
      <xdr:nvCxnSpPr>
        <xdr:cNvPr id="323" name="直線コネクタ 322"/>
        <xdr:cNvCxnSpPr/>
      </xdr:nvCxnSpPr>
      <xdr:spPr>
        <a:xfrm>
          <a:off x="16179800" y="10197495"/>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81945</xdr:rowOff>
    </xdr:to>
    <xdr:cxnSp macro="">
      <xdr:nvCxnSpPr>
        <xdr:cNvPr id="326" name="直線コネクタ 325"/>
        <xdr:cNvCxnSpPr/>
      </xdr:nvCxnSpPr>
      <xdr:spPr>
        <a:xfrm>
          <a:off x="15290800" y="10129701"/>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161472</xdr:rowOff>
    </xdr:from>
    <xdr:to>
      <xdr:col>72</xdr:col>
      <xdr:colOff>203200</xdr:colOff>
      <xdr:row>59</xdr:row>
      <xdr:rowOff>14151</xdr:rowOff>
    </xdr:to>
    <xdr:cxnSp macro="">
      <xdr:nvCxnSpPr>
        <xdr:cNvPr id="329" name="直線コネクタ 328"/>
        <xdr:cNvCxnSpPr/>
      </xdr:nvCxnSpPr>
      <xdr:spPr>
        <a:xfrm>
          <a:off x="14401800" y="101055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159173</xdr:rowOff>
    </xdr:from>
    <xdr:to>
      <xdr:col>68</xdr:col>
      <xdr:colOff>152400</xdr:colOff>
      <xdr:row>58</xdr:row>
      <xdr:rowOff>161472</xdr:rowOff>
    </xdr:to>
    <xdr:cxnSp macro="">
      <xdr:nvCxnSpPr>
        <xdr:cNvPr id="332" name="直線コネクタ 331"/>
        <xdr:cNvCxnSpPr/>
      </xdr:nvCxnSpPr>
      <xdr:spPr>
        <a:xfrm>
          <a:off x="13512800" y="1010327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85151</xdr:rowOff>
    </xdr:from>
    <xdr:to>
      <xdr:col>81</xdr:col>
      <xdr:colOff>95250</xdr:colOff>
      <xdr:row>60</xdr:row>
      <xdr:rowOff>15301</xdr:rowOff>
    </xdr:to>
    <xdr:sp macro="" textlink="">
      <xdr:nvSpPr>
        <xdr:cNvPr id="342" name="楕円 341"/>
        <xdr:cNvSpPr/>
      </xdr:nvSpPr>
      <xdr:spPr>
        <a:xfrm>
          <a:off x="169672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101678</xdr:rowOff>
    </xdr:from>
    <xdr:ext cx="762000" cy="259045"/>
    <xdr:sp macro="" textlink="">
      <xdr:nvSpPr>
        <xdr:cNvPr id="343" name="定員管理の状況該当値テキスト"/>
        <xdr:cNvSpPr txBox="1"/>
      </xdr:nvSpPr>
      <xdr:spPr>
        <a:xfrm>
          <a:off x="17106900" y="100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31145</xdr:rowOff>
    </xdr:from>
    <xdr:to>
      <xdr:col>77</xdr:col>
      <xdr:colOff>95250</xdr:colOff>
      <xdr:row>59</xdr:row>
      <xdr:rowOff>132745</xdr:rowOff>
    </xdr:to>
    <xdr:sp macro="" textlink="">
      <xdr:nvSpPr>
        <xdr:cNvPr id="344" name="楕円 343"/>
        <xdr:cNvSpPr/>
      </xdr:nvSpPr>
      <xdr:spPr>
        <a:xfrm>
          <a:off x="16129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142922</xdr:rowOff>
    </xdr:from>
    <xdr:ext cx="736600" cy="259045"/>
    <xdr:sp macro="" textlink="">
      <xdr:nvSpPr>
        <xdr:cNvPr id="345" name="テキスト ボックス 344"/>
        <xdr:cNvSpPr txBox="1"/>
      </xdr:nvSpPr>
      <xdr:spPr>
        <a:xfrm>
          <a:off x="15798800" y="991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134801</xdr:rowOff>
    </xdr:from>
    <xdr:to>
      <xdr:col>73</xdr:col>
      <xdr:colOff>44450</xdr:colOff>
      <xdr:row>59</xdr:row>
      <xdr:rowOff>64951</xdr:rowOff>
    </xdr:to>
    <xdr:sp macro="" textlink="">
      <xdr:nvSpPr>
        <xdr:cNvPr id="346" name="楕円 345"/>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75128</xdr:rowOff>
    </xdr:from>
    <xdr:ext cx="762000" cy="259045"/>
    <xdr:sp macro="" textlink="">
      <xdr:nvSpPr>
        <xdr:cNvPr id="347" name="テキスト ボックス 346"/>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8" name="楕円 347"/>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49" name="テキスト ボックス 348"/>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108373</xdr:rowOff>
    </xdr:from>
    <xdr:to>
      <xdr:col>64</xdr:col>
      <xdr:colOff>152400</xdr:colOff>
      <xdr:row>59</xdr:row>
      <xdr:rowOff>38523</xdr:rowOff>
    </xdr:to>
    <xdr:sp macro="" textlink="">
      <xdr:nvSpPr>
        <xdr:cNvPr id="350" name="楕円 349"/>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48700</xdr:rowOff>
    </xdr:from>
    <xdr:ext cx="762000" cy="259045"/>
    <xdr:sp macro="" textlink="">
      <xdr:nvSpPr>
        <xdr:cNvPr id="351" name="テキスト ボックス 350"/>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実質公債費比率については、類似団体平均と同程度まで改善された。これは、過去に行った普通建設事業費に係る起債の償還終了や、赤字財政以降の新規事業を抑制してきたためである。</a:t>
          </a:r>
          <a:endParaRPr lang="ja-JP" altLang="ja-JP" sz="1300">
            <a:effectLst/>
          </a:endParaRPr>
        </a:p>
        <a:p>
          <a:r>
            <a:rPr kumimoji="1" lang="ja-JP" altLang="ja-JP" sz="1300">
              <a:solidFill>
                <a:schemeClr val="dk1"/>
              </a:solidFill>
              <a:effectLst/>
              <a:latin typeface="+mn-lt"/>
              <a:ea typeface="+mn-ea"/>
              <a:cs typeface="+mn-cs"/>
            </a:rPr>
            <a:t>　しかし、新給食センター建設事業に係る起債の償還等が今後控えているため、引き続き新規事業の実施等について総点検を行い、財政の健全化を図る。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5" name="直線コネクタ 384"/>
        <xdr:cNvCxnSpPr/>
      </xdr:nvCxnSpPr>
      <xdr:spPr>
        <a:xfrm>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102870</xdr:rowOff>
    </xdr:to>
    <xdr:cxnSp macro="">
      <xdr:nvCxnSpPr>
        <xdr:cNvPr id="388" name="直線コネクタ 387"/>
        <xdr:cNvCxnSpPr/>
      </xdr:nvCxnSpPr>
      <xdr:spPr>
        <a:xfrm flipV="1">
          <a:off x="15290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3810</xdr:rowOff>
    </xdr:to>
    <xdr:cxnSp macro="">
      <xdr:nvCxnSpPr>
        <xdr:cNvPr id="391" name="直線コネクタ 390"/>
        <xdr:cNvCxnSpPr/>
      </xdr:nvCxnSpPr>
      <xdr:spPr>
        <a:xfrm flipV="1">
          <a:off x="14401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164677</xdr:rowOff>
    </xdr:to>
    <xdr:cxnSp macro="">
      <xdr:nvCxnSpPr>
        <xdr:cNvPr id="394" name="直線コネクタ 393"/>
        <xdr:cNvCxnSpPr/>
      </xdr:nvCxnSpPr>
      <xdr:spPr>
        <a:xfrm flipV="1">
          <a:off x="13512800" y="70332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6" name="楕円 405"/>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407" name="テキスト ボックス 406"/>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09" name="テキスト ボックス 40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0" name="楕円 40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1" name="テキスト ボックス 41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2" name="楕円 411"/>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13" name="テキスト ボックス 412"/>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類似団体に比べて将来負担比率が高い数値となっているのは、土地開発公社にかかる債務保証が大きな負担となっているからである。</a:t>
          </a:r>
          <a:endParaRPr lang="ja-JP" altLang="ja-JP" sz="1300">
            <a:effectLst/>
          </a:endParaRPr>
        </a:p>
        <a:p>
          <a:r>
            <a:rPr kumimoji="1" lang="ja-JP" altLang="ja-JP" sz="1300">
              <a:solidFill>
                <a:schemeClr val="dk1"/>
              </a:solidFill>
              <a:effectLst/>
              <a:latin typeface="+mn-lt"/>
              <a:ea typeface="+mn-ea"/>
              <a:cs typeface="+mn-cs"/>
            </a:rPr>
            <a:t>　また、類似団体に比べ、充当可能基金が少ないことも要因である。</a:t>
          </a:r>
          <a:endParaRPr lang="ja-JP" altLang="ja-JP" sz="1300">
            <a:effectLst/>
          </a:endParaRPr>
        </a:p>
        <a:p>
          <a:r>
            <a:rPr kumimoji="1" lang="ja-JP" altLang="ja-JP" sz="1300">
              <a:solidFill>
                <a:schemeClr val="dk1"/>
              </a:solidFill>
              <a:effectLst/>
              <a:latin typeface="+mn-lt"/>
              <a:ea typeface="+mn-ea"/>
              <a:cs typeface="+mn-cs"/>
            </a:rPr>
            <a:t>　今後も後世への負担を少しでも軽減するため、新規事業の実施等について総点検を図り、充当可能基金の積立を着実に行い、財政の健全化を図る。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13716</xdr:rowOff>
    </xdr:from>
    <xdr:to>
      <xdr:col>81</xdr:col>
      <xdr:colOff>44450</xdr:colOff>
      <xdr:row>21</xdr:row>
      <xdr:rowOff>18542</xdr:rowOff>
    </xdr:to>
    <xdr:cxnSp macro="">
      <xdr:nvCxnSpPr>
        <xdr:cNvPr id="445" name="直線コネクタ 444"/>
        <xdr:cNvCxnSpPr/>
      </xdr:nvCxnSpPr>
      <xdr:spPr>
        <a:xfrm flipV="1">
          <a:off x="16179800" y="36141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112776</xdr:rowOff>
    </xdr:from>
    <xdr:to>
      <xdr:col>77</xdr:col>
      <xdr:colOff>44450</xdr:colOff>
      <xdr:row>21</xdr:row>
      <xdr:rowOff>18542</xdr:rowOff>
    </xdr:to>
    <xdr:cxnSp macro="">
      <xdr:nvCxnSpPr>
        <xdr:cNvPr id="448" name="直線コネクタ 447"/>
        <xdr:cNvCxnSpPr/>
      </xdr:nvCxnSpPr>
      <xdr:spPr>
        <a:xfrm>
          <a:off x="15290800" y="35417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112776</xdr:rowOff>
    </xdr:from>
    <xdr:to>
      <xdr:col>72</xdr:col>
      <xdr:colOff>203200</xdr:colOff>
      <xdr:row>20</xdr:row>
      <xdr:rowOff>145593</xdr:rowOff>
    </xdr:to>
    <xdr:cxnSp macro="">
      <xdr:nvCxnSpPr>
        <xdr:cNvPr id="451" name="直線コネクタ 450"/>
        <xdr:cNvCxnSpPr/>
      </xdr:nvCxnSpPr>
      <xdr:spPr>
        <a:xfrm flipV="1">
          <a:off x="14401800" y="354177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145593</xdr:rowOff>
    </xdr:from>
    <xdr:to>
      <xdr:col>68</xdr:col>
      <xdr:colOff>152400</xdr:colOff>
      <xdr:row>22</xdr:row>
      <xdr:rowOff>8281</xdr:rowOff>
    </xdr:to>
    <xdr:cxnSp macro="">
      <xdr:nvCxnSpPr>
        <xdr:cNvPr id="454" name="直線コネクタ 453"/>
        <xdr:cNvCxnSpPr/>
      </xdr:nvCxnSpPr>
      <xdr:spPr>
        <a:xfrm flipV="1">
          <a:off x="13512800" y="3574593"/>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134366</xdr:rowOff>
    </xdr:from>
    <xdr:to>
      <xdr:col>81</xdr:col>
      <xdr:colOff>95250</xdr:colOff>
      <xdr:row>21</xdr:row>
      <xdr:rowOff>64516</xdr:rowOff>
    </xdr:to>
    <xdr:sp macro="" textlink="">
      <xdr:nvSpPr>
        <xdr:cNvPr id="464" name="楕円 463"/>
        <xdr:cNvSpPr/>
      </xdr:nvSpPr>
      <xdr:spPr>
        <a:xfrm>
          <a:off x="169672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106443</xdr:rowOff>
    </xdr:from>
    <xdr:ext cx="762000" cy="259045"/>
    <xdr:sp macro="" textlink="">
      <xdr:nvSpPr>
        <xdr:cNvPr id="465" name="将来負担の状況該当値テキスト"/>
        <xdr:cNvSpPr txBox="1"/>
      </xdr:nvSpPr>
      <xdr:spPr>
        <a:xfrm>
          <a:off x="17106900" y="353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139192</xdr:rowOff>
    </xdr:from>
    <xdr:to>
      <xdr:col>77</xdr:col>
      <xdr:colOff>95250</xdr:colOff>
      <xdr:row>21</xdr:row>
      <xdr:rowOff>69342</xdr:rowOff>
    </xdr:to>
    <xdr:sp macro="" textlink="">
      <xdr:nvSpPr>
        <xdr:cNvPr id="466" name="楕円 465"/>
        <xdr:cNvSpPr/>
      </xdr:nvSpPr>
      <xdr:spPr>
        <a:xfrm>
          <a:off x="161290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54119</xdr:rowOff>
    </xdr:from>
    <xdr:ext cx="736600" cy="259045"/>
    <xdr:sp macro="" textlink="">
      <xdr:nvSpPr>
        <xdr:cNvPr id="467" name="テキスト ボックス 466"/>
        <xdr:cNvSpPr txBox="1"/>
      </xdr:nvSpPr>
      <xdr:spPr>
        <a:xfrm>
          <a:off x="15798800" y="365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61976</xdr:rowOff>
    </xdr:from>
    <xdr:to>
      <xdr:col>73</xdr:col>
      <xdr:colOff>44450</xdr:colOff>
      <xdr:row>20</xdr:row>
      <xdr:rowOff>163576</xdr:rowOff>
    </xdr:to>
    <xdr:sp macro="" textlink="">
      <xdr:nvSpPr>
        <xdr:cNvPr id="468" name="楕円 467"/>
        <xdr:cNvSpPr/>
      </xdr:nvSpPr>
      <xdr:spPr>
        <a:xfrm>
          <a:off x="15240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148353</xdr:rowOff>
    </xdr:from>
    <xdr:ext cx="762000" cy="259045"/>
    <xdr:sp macro="" textlink="">
      <xdr:nvSpPr>
        <xdr:cNvPr id="469" name="テキスト ボックス 468"/>
        <xdr:cNvSpPr txBox="1"/>
      </xdr:nvSpPr>
      <xdr:spPr>
        <a:xfrm>
          <a:off x="14909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94793</xdr:rowOff>
    </xdr:from>
    <xdr:to>
      <xdr:col>68</xdr:col>
      <xdr:colOff>203200</xdr:colOff>
      <xdr:row>21</xdr:row>
      <xdr:rowOff>24943</xdr:rowOff>
    </xdr:to>
    <xdr:sp macro="" textlink="">
      <xdr:nvSpPr>
        <xdr:cNvPr id="470" name="楕円 469"/>
        <xdr:cNvSpPr/>
      </xdr:nvSpPr>
      <xdr:spPr>
        <a:xfrm>
          <a:off x="14351000" y="35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9720</xdr:rowOff>
    </xdr:from>
    <xdr:ext cx="762000" cy="259045"/>
    <xdr:sp macro="" textlink="">
      <xdr:nvSpPr>
        <xdr:cNvPr id="471" name="テキスト ボックス 470"/>
        <xdr:cNvSpPr txBox="1"/>
      </xdr:nvSpPr>
      <xdr:spPr>
        <a:xfrm>
          <a:off x="14020800" y="36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128931</xdr:rowOff>
    </xdr:from>
    <xdr:to>
      <xdr:col>64</xdr:col>
      <xdr:colOff>152400</xdr:colOff>
      <xdr:row>22</xdr:row>
      <xdr:rowOff>59081</xdr:rowOff>
    </xdr:to>
    <xdr:sp macro="" textlink="">
      <xdr:nvSpPr>
        <xdr:cNvPr id="472" name="楕円 471"/>
        <xdr:cNvSpPr/>
      </xdr:nvSpPr>
      <xdr:spPr>
        <a:xfrm>
          <a:off x="13462000" y="37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43858</xdr:rowOff>
    </xdr:from>
    <xdr:ext cx="762000" cy="259045"/>
    <xdr:sp macro="" textlink="">
      <xdr:nvSpPr>
        <xdr:cNvPr id="473" name="テキスト ボックス 472"/>
        <xdr:cNvSpPr txBox="1"/>
      </xdr:nvSpPr>
      <xdr:spPr>
        <a:xfrm>
          <a:off x="13131800" y="38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経常収支比率における人件費の割合について類似団体とほぼ同水準で推移しているが、平成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年度は２．</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ポイント高くなっている。これはごみ収集業務などの施設運営を直営で行っているためである。</a:t>
          </a:r>
          <a:endParaRPr lang="ja-JP" altLang="ja-JP" sz="1300">
            <a:effectLst/>
          </a:endParaRPr>
        </a:p>
        <a:p>
          <a:r>
            <a:rPr kumimoji="1" lang="ja-JP" altLang="ja-JP" sz="1300">
              <a:solidFill>
                <a:schemeClr val="dk1"/>
              </a:solidFill>
              <a:effectLst/>
              <a:latin typeface="+mn-lt"/>
              <a:ea typeface="+mn-ea"/>
              <a:cs typeface="+mn-cs"/>
            </a:rPr>
            <a:t>　今後も同水準を維持するため、定員適正化計画に基づき定員管理に努め、人件費の抑制に努める。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49276</xdr:rowOff>
    </xdr:to>
    <xdr:cxnSp macro="">
      <xdr:nvCxnSpPr>
        <xdr:cNvPr id="64" name="直線コネクタ 63"/>
        <xdr:cNvCxnSpPr/>
      </xdr:nvCxnSpPr>
      <xdr:spPr>
        <a:xfrm>
          <a:off x="3987800" y="6555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72136</xdr:rowOff>
    </xdr:to>
    <xdr:cxnSp macro="">
      <xdr:nvCxnSpPr>
        <xdr:cNvPr id="67" name="直線コネクタ 66"/>
        <xdr:cNvCxnSpPr/>
      </xdr:nvCxnSpPr>
      <xdr:spPr>
        <a:xfrm flipV="1">
          <a:off x="3098800" y="6555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72136</xdr:rowOff>
    </xdr:to>
    <xdr:cxnSp macro="">
      <xdr:nvCxnSpPr>
        <xdr:cNvPr id="70" name="直線コネクタ 69"/>
        <xdr:cNvCxnSpPr/>
      </xdr:nvCxnSpPr>
      <xdr:spPr>
        <a:xfrm>
          <a:off x="2209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40132</xdr:rowOff>
    </xdr:to>
    <xdr:cxnSp macro="">
      <xdr:nvCxnSpPr>
        <xdr:cNvPr id="73" name="直線コネクタ 72"/>
        <xdr:cNvCxnSpPr/>
      </xdr:nvCxnSpPr>
      <xdr:spPr>
        <a:xfrm flipV="1">
          <a:off x="1320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経常収支比率における物件費の比率は類似団体とほぼ同水準で推移している。しかしながら、数値は高く今後も需用費・委託料等の削減に努め更なる抑制を図る。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16</xdr:row>
      <xdr:rowOff>24130</xdr:rowOff>
    </xdr:to>
    <xdr:cxnSp macro="">
      <xdr:nvCxnSpPr>
        <xdr:cNvPr id="121" name="直線コネクタ 120"/>
        <xdr:cNvCxnSpPr/>
      </xdr:nvCxnSpPr>
      <xdr:spPr>
        <a:xfrm flipV="1">
          <a:off x="15671800" y="26816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24130</xdr:rowOff>
    </xdr:to>
    <xdr:cxnSp macro="">
      <xdr:nvCxnSpPr>
        <xdr:cNvPr id="124" name="直線コネクタ 123"/>
        <xdr:cNvCxnSpPr/>
      </xdr:nvCxnSpPr>
      <xdr:spPr>
        <a:xfrm>
          <a:off x="14782800" y="2744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16</xdr:row>
      <xdr:rowOff>1270</xdr:rowOff>
    </xdr:to>
    <xdr:cxnSp macro="">
      <xdr:nvCxnSpPr>
        <xdr:cNvPr id="127" name="直線コネクタ 126"/>
        <xdr:cNvCxnSpPr/>
      </xdr:nvCxnSpPr>
      <xdr:spPr>
        <a:xfrm>
          <a:off x="13893800" y="2670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109855</xdr:rowOff>
    </xdr:to>
    <xdr:cxnSp macro="">
      <xdr:nvCxnSpPr>
        <xdr:cNvPr id="130" name="直線コネクタ 129"/>
        <xdr:cNvCxnSpPr/>
      </xdr:nvCxnSpPr>
      <xdr:spPr>
        <a:xfrm flipV="1">
          <a:off x="13004800" y="2670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40" name="楕円 139"/>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31132</xdr:rowOff>
    </xdr:from>
    <xdr:ext cx="762000" cy="259045"/>
    <xdr:sp macro="" textlink="">
      <xdr:nvSpPr>
        <xdr:cNvPr id="141"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2" name="楕円 141"/>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3" name="テキスト ボックス 142"/>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4" name="楕円 143"/>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5" name="テキスト ボックス 144"/>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6" name="楕円 145"/>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134002</xdr:rowOff>
    </xdr:from>
    <xdr:ext cx="762000" cy="259045"/>
    <xdr:sp macro="" textlink="">
      <xdr:nvSpPr>
        <xdr:cNvPr id="147" name="テキスト ボックス 146"/>
        <xdr:cNvSpPr txBox="1"/>
      </xdr:nvSpPr>
      <xdr:spPr>
        <a:xfrm>
          <a:off x="13512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48" name="楕円 147"/>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49" name="テキスト ボックス 148"/>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平成３０年度は類似団体に比べ低い数値となったが</a:t>
          </a:r>
          <a:r>
            <a:rPr kumimoji="1" lang="ja-JP" altLang="ja-JP" sz="1300">
              <a:solidFill>
                <a:schemeClr val="dk1"/>
              </a:solidFill>
              <a:effectLst/>
              <a:latin typeface="+mn-lt"/>
              <a:ea typeface="+mn-ea"/>
              <a:cs typeface="+mn-cs"/>
            </a:rPr>
            <a:t>経常収支比率における扶助費の割合について類似団体とほぼ同水準で推移して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増加傾向にある。資格審査等の適正化や各種手当への見直しを進めていくことで、財政を圧迫する上昇傾向に歯止めをかけるよう努める。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141288</xdr:rowOff>
    </xdr:to>
    <xdr:cxnSp macro="">
      <xdr:nvCxnSpPr>
        <xdr:cNvPr id="185" name="直線コネクタ 184"/>
        <xdr:cNvCxnSpPr/>
      </xdr:nvCxnSpPr>
      <xdr:spPr>
        <a:xfrm flipV="1">
          <a:off x="3987800" y="97282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84138</xdr:rowOff>
    </xdr:from>
    <xdr:to>
      <xdr:col>19</xdr:col>
      <xdr:colOff>187325</xdr:colOff>
      <xdr:row>56</xdr:row>
      <xdr:rowOff>141288</xdr:rowOff>
    </xdr:to>
    <xdr:cxnSp macro="">
      <xdr:nvCxnSpPr>
        <xdr:cNvPr id="188" name="直線コネクタ 187"/>
        <xdr:cNvCxnSpPr/>
      </xdr:nvCxnSpPr>
      <xdr:spPr>
        <a:xfrm>
          <a:off x="3098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56</xdr:row>
      <xdr:rowOff>84138</xdr:rowOff>
    </xdr:to>
    <xdr:cxnSp macro="">
      <xdr:nvCxnSpPr>
        <xdr:cNvPr id="191" name="直線コネクタ 190"/>
        <xdr:cNvCxnSpPr/>
      </xdr:nvCxnSpPr>
      <xdr:spPr>
        <a:xfrm>
          <a:off x="2209800" y="95710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141288</xdr:rowOff>
    </xdr:from>
    <xdr:to>
      <xdr:col>11</xdr:col>
      <xdr:colOff>9525</xdr:colOff>
      <xdr:row>56</xdr:row>
      <xdr:rowOff>41275</xdr:rowOff>
    </xdr:to>
    <xdr:cxnSp macro="">
      <xdr:nvCxnSpPr>
        <xdr:cNvPr id="194" name="直線コネクタ 193"/>
        <xdr:cNvCxnSpPr/>
      </xdr:nvCxnSpPr>
      <xdr:spPr>
        <a:xfrm flipV="1">
          <a:off x="1320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4" name="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5"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90488</xdr:rowOff>
    </xdr:from>
    <xdr:to>
      <xdr:col>20</xdr:col>
      <xdr:colOff>38100</xdr:colOff>
      <xdr:row>57</xdr:row>
      <xdr:rowOff>20638</xdr:rowOff>
    </xdr:to>
    <xdr:sp macro="" textlink="">
      <xdr:nvSpPr>
        <xdr:cNvPr id="206" name="楕円 205"/>
        <xdr:cNvSpPr/>
      </xdr:nvSpPr>
      <xdr:spPr>
        <a:xfrm>
          <a:off x="3937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5415</xdr:rowOff>
    </xdr:from>
    <xdr:ext cx="736600" cy="259045"/>
    <xdr:sp macro="" textlink="">
      <xdr:nvSpPr>
        <xdr:cNvPr id="207" name="テキスト ボックス 206"/>
        <xdr:cNvSpPr txBox="1"/>
      </xdr:nvSpPr>
      <xdr:spPr>
        <a:xfrm>
          <a:off x="3606800" y="977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33338</xdr:rowOff>
    </xdr:from>
    <xdr:to>
      <xdr:col>15</xdr:col>
      <xdr:colOff>149225</xdr:colOff>
      <xdr:row>56</xdr:row>
      <xdr:rowOff>134938</xdr:rowOff>
    </xdr:to>
    <xdr:sp macro="" textlink="">
      <xdr:nvSpPr>
        <xdr:cNvPr id="208" name="楕円 207"/>
        <xdr:cNvSpPr/>
      </xdr:nvSpPr>
      <xdr:spPr>
        <a:xfrm>
          <a:off x="3048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119715</xdr:rowOff>
    </xdr:from>
    <xdr:ext cx="762000" cy="259045"/>
    <xdr:sp macro="" textlink="">
      <xdr:nvSpPr>
        <xdr:cNvPr id="209" name="テキスト ボックス 208"/>
        <xdr:cNvSpPr txBox="1"/>
      </xdr:nvSpPr>
      <xdr:spPr>
        <a:xfrm>
          <a:off x="2717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76852</xdr:rowOff>
    </xdr:from>
    <xdr:ext cx="762000" cy="259045"/>
    <xdr:sp macro="" textlink="">
      <xdr:nvSpPr>
        <xdr:cNvPr id="213" name="テキスト ボックス 212"/>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経常収支比率におけるその他の比率については平成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年度は類似団体に比べ</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ポイント高くなっている。これは、介護保険特別会計や後期高齢者医療事業特別会計への繰出金は増加による。今後も増加の傾向にあるため、給付の適正化など繰出金の抑制を図る。</a:t>
          </a:r>
          <a:endParaRPr lang="ja-JP" altLang="ja-JP" sz="1300">
            <a:effectLst/>
          </a:endParaRPr>
        </a:p>
        <a:p>
          <a:r>
            <a:rPr kumimoji="1" lang="ja-JP" altLang="ja-JP" sz="1300">
              <a:solidFill>
                <a:schemeClr val="dk1"/>
              </a:solidFill>
              <a:effectLst/>
              <a:latin typeface="+mn-lt"/>
              <a:ea typeface="+mn-ea"/>
              <a:cs typeface="+mn-cs"/>
            </a:rPr>
            <a:t>　また維持補修費の増も要因である。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66040</xdr:rowOff>
    </xdr:to>
    <xdr:cxnSp macro="">
      <xdr:nvCxnSpPr>
        <xdr:cNvPr id="246" name="直線コネクタ 245"/>
        <xdr:cNvCxnSpPr/>
      </xdr:nvCxnSpPr>
      <xdr:spPr>
        <a:xfrm flipV="1">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58</xdr:row>
      <xdr:rowOff>66040</xdr:rowOff>
    </xdr:to>
    <xdr:cxnSp macro="">
      <xdr:nvCxnSpPr>
        <xdr:cNvPr id="249" name="直線コネクタ 248"/>
        <xdr:cNvCxnSpPr/>
      </xdr:nvCxnSpPr>
      <xdr:spPr>
        <a:xfrm>
          <a:off x="14782800" y="97205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1270</xdr:rowOff>
    </xdr:to>
    <xdr:cxnSp macro="">
      <xdr:nvCxnSpPr>
        <xdr:cNvPr id="252" name="直線コネクタ 251"/>
        <xdr:cNvCxnSpPr/>
      </xdr:nvCxnSpPr>
      <xdr:spPr>
        <a:xfrm flipV="1">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39370</xdr:rowOff>
    </xdr:to>
    <xdr:cxnSp macro="">
      <xdr:nvCxnSpPr>
        <xdr:cNvPr id="255" name="直線コネクタ 254"/>
        <xdr:cNvCxnSpPr/>
      </xdr:nvCxnSpPr>
      <xdr:spPr>
        <a:xfrm flipV="1">
          <a:off x="13004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5" name="楕円 264"/>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6"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7" name="楕円 266"/>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8" name="テキスト ボックス 267"/>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1" name="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3" name="楕円 272"/>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4" name="テキスト ボックス 273"/>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経常収支比率における補助費等の比率は類似団体に比べ適正な数値となっている。これは赤字財政に伴い補助金を全面カットしたことによる。しかしながらここ数年で増加傾向にあり、補助金等の必要性を精査の上、適正化を図る。</a:t>
          </a:r>
          <a:endParaRPr lang="ja-JP" altLang="ja-JP" sz="13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62992</xdr:rowOff>
    </xdr:to>
    <xdr:cxnSp macro="">
      <xdr:nvCxnSpPr>
        <xdr:cNvPr id="304" name="直線コネクタ 303"/>
        <xdr:cNvCxnSpPr/>
      </xdr:nvCxnSpPr>
      <xdr:spPr>
        <a:xfrm flipV="1">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72136</xdr:rowOff>
    </xdr:to>
    <xdr:cxnSp macro="">
      <xdr:nvCxnSpPr>
        <xdr:cNvPr id="307" name="直線コネクタ 306"/>
        <xdr:cNvCxnSpPr/>
      </xdr:nvCxnSpPr>
      <xdr:spPr>
        <a:xfrm flipV="1">
          <a:off x="14782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72136</xdr:rowOff>
    </xdr:to>
    <xdr:cxnSp macro="">
      <xdr:nvCxnSpPr>
        <xdr:cNvPr id="310" name="直線コネクタ 309"/>
        <xdr:cNvCxnSpPr/>
      </xdr:nvCxnSpPr>
      <xdr:spPr>
        <a:xfrm>
          <a:off x="13893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3" name="直線コネクタ 312"/>
        <xdr:cNvCxnSpPr/>
      </xdr:nvCxnSpPr>
      <xdr:spPr>
        <a:xfrm flipV="1">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3" name="楕円 322"/>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4"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7" name="楕円 326"/>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8" name="テキスト ボックス 327"/>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9" name="楕円 328"/>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0" name="テキスト ボックス 32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1" name="楕円 330"/>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2" name="テキスト ボックス 331"/>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おける公債費の割合は類似団体とほぼ同水準で推移している。また、過去に行なった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75</xdr:row>
      <xdr:rowOff>171087</xdr:rowOff>
    </xdr:to>
    <xdr:cxnSp macro="">
      <xdr:nvCxnSpPr>
        <xdr:cNvPr id="366" name="直線コネクタ 365"/>
        <xdr:cNvCxnSpPr/>
      </xdr:nvCxnSpPr>
      <xdr:spPr>
        <a:xfrm>
          <a:off x="3987800" y="130233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32294</xdr:rowOff>
    </xdr:to>
    <xdr:cxnSp macro="">
      <xdr:nvCxnSpPr>
        <xdr:cNvPr id="369" name="直線コネクタ 368"/>
        <xdr:cNvCxnSpPr/>
      </xdr:nvCxnSpPr>
      <xdr:spPr>
        <a:xfrm flipV="1">
          <a:off x="3098800" y="13023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32294</xdr:rowOff>
    </xdr:to>
    <xdr:cxnSp macro="">
      <xdr:nvCxnSpPr>
        <xdr:cNvPr id="372" name="直線コネクタ 371"/>
        <xdr:cNvCxnSpPr/>
      </xdr:nvCxnSpPr>
      <xdr:spPr>
        <a:xfrm>
          <a:off x="2209800" y="130200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74749</xdr:rowOff>
    </xdr:to>
    <xdr:cxnSp macro="">
      <xdr:nvCxnSpPr>
        <xdr:cNvPr id="375" name="直線コネクタ 374"/>
        <xdr:cNvCxnSpPr/>
      </xdr:nvCxnSpPr>
      <xdr:spPr>
        <a:xfrm flipV="1">
          <a:off x="1320800" y="13020039"/>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120287</xdr:rowOff>
    </xdr:from>
    <xdr:to>
      <xdr:col>24</xdr:col>
      <xdr:colOff>76200</xdr:colOff>
      <xdr:row>76</xdr:row>
      <xdr:rowOff>50437</xdr:rowOff>
    </xdr:to>
    <xdr:sp macro="" textlink="">
      <xdr:nvSpPr>
        <xdr:cNvPr id="385" name="楕円 384"/>
        <xdr:cNvSpPr/>
      </xdr:nvSpPr>
      <xdr:spPr>
        <a:xfrm>
          <a:off x="4775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92364</xdr:rowOff>
    </xdr:from>
    <xdr:ext cx="762000" cy="259045"/>
    <xdr:sp macro="" textlink="">
      <xdr:nvSpPr>
        <xdr:cNvPr id="386" name="公債費該当値テキスト"/>
        <xdr:cNvSpPr txBox="1"/>
      </xdr:nvSpPr>
      <xdr:spPr>
        <a:xfrm>
          <a:off x="4914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87" name="楕円 386"/>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28683</xdr:rowOff>
    </xdr:from>
    <xdr:ext cx="736600" cy="259045"/>
    <xdr:sp macro="" textlink="">
      <xdr:nvSpPr>
        <xdr:cNvPr id="388" name="テキスト ボックス 387"/>
        <xdr:cNvSpPr txBox="1"/>
      </xdr:nvSpPr>
      <xdr:spPr>
        <a:xfrm>
          <a:off x="3606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1" name="楕円 390"/>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25416</xdr:rowOff>
    </xdr:from>
    <xdr:ext cx="762000" cy="259045"/>
    <xdr:sp macro="" textlink="">
      <xdr:nvSpPr>
        <xdr:cNvPr id="392" name="テキスト ボックス 391"/>
        <xdr:cNvSpPr txBox="1"/>
      </xdr:nvSpPr>
      <xdr:spPr>
        <a:xfrm>
          <a:off x="1828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23949</xdr:rowOff>
    </xdr:from>
    <xdr:to>
      <xdr:col>6</xdr:col>
      <xdr:colOff>171450</xdr:colOff>
      <xdr:row>76</xdr:row>
      <xdr:rowOff>125549</xdr:rowOff>
    </xdr:to>
    <xdr:sp macro="" textlink="">
      <xdr:nvSpPr>
        <xdr:cNvPr id="393" name="楕円 392"/>
        <xdr:cNvSpPr/>
      </xdr:nvSpPr>
      <xdr:spPr>
        <a:xfrm>
          <a:off x="1270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110326</xdr:rowOff>
    </xdr:from>
    <xdr:ext cx="762000" cy="259045"/>
    <xdr:sp macro="" textlink="">
      <xdr:nvSpPr>
        <xdr:cNvPr id="394" name="テキスト ボックス 393"/>
        <xdr:cNvSpPr txBox="1"/>
      </xdr:nvSpPr>
      <xdr:spPr>
        <a:xfrm>
          <a:off x="939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公債費以外の個々の比率については類似団体とほぼ同水準で推移しているが、平成</a:t>
          </a:r>
          <a:r>
            <a:rPr kumimoji="1" lang="ja-JP" altLang="en-US" sz="1300">
              <a:solidFill>
                <a:schemeClr val="dk1"/>
              </a:solidFill>
              <a:effectLst/>
              <a:latin typeface="+mn-lt"/>
              <a:ea typeface="+mn-ea"/>
              <a:cs typeface="+mn-cs"/>
            </a:rPr>
            <a:t>３０</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前年度に引続き</a:t>
          </a:r>
          <a:r>
            <a:rPr kumimoji="1" lang="ja-JP" altLang="ja-JP" sz="1300">
              <a:solidFill>
                <a:schemeClr val="dk1"/>
              </a:solidFill>
              <a:effectLst/>
              <a:latin typeface="+mn-lt"/>
              <a:ea typeface="+mn-ea"/>
              <a:cs typeface="+mn-cs"/>
            </a:rPr>
            <a:t>「その他」の項目で高い数値となったため全体的にも高い数値となっている。</a:t>
          </a:r>
          <a:endParaRPr lang="ja-JP" altLang="ja-JP" sz="1300">
            <a:effectLst/>
          </a:endParaRPr>
        </a:p>
        <a:p>
          <a:r>
            <a:rPr kumimoji="1" lang="ja-JP" altLang="ja-JP" sz="1300">
              <a:solidFill>
                <a:schemeClr val="dk1"/>
              </a:solidFill>
              <a:effectLst/>
              <a:latin typeface="+mn-lt"/>
              <a:ea typeface="+mn-ea"/>
              <a:cs typeface="+mn-cs"/>
            </a:rPr>
            <a:t>　類似団体内順位は</a:t>
          </a:r>
          <a:r>
            <a:rPr kumimoji="1" lang="ja-JP" altLang="en-US" sz="1300">
              <a:solidFill>
                <a:schemeClr val="dk1"/>
              </a:solidFill>
              <a:effectLst/>
              <a:latin typeface="+mn-lt"/>
              <a:ea typeface="+mn-ea"/>
              <a:cs typeface="+mn-cs"/>
            </a:rPr>
            <a:t>３６</a:t>
          </a:r>
          <a:r>
            <a:rPr kumimoji="1" lang="ja-JP" altLang="ja-JP" sz="1300">
              <a:solidFill>
                <a:schemeClr val="dk1"/>
              </a:solidFill>
              <a:effectLst/>
              <a:latin typeface="+mn-lt"/>
              <a:ea typeface="+mn-ea"/>
              <a:cs typeface="+mn-cs"/>
            </a:rPr>
            <a:t>位／６７団体と中位に位置しているが、年々人口が減少し、歳入も減少してるため、今後も行財政改革の取組を通じて個々の経常的経費について抑制に努める。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86179</xdr:rowOff>
    </xdr:from>
    <xdr:to>
      <xdr:col>82</xdr:col>
      <xdr:colOff>107950</xdr:colOff>
      <xdr:row>79</xdr:row>
      <xdr:rowOff>148227</xdr:rowOff>
    </xdr:to>
    <xdr:cxnSp macro="">
      <xdr:nvCxnSpPr>
        <xdr:cNvPr id="429" name="直線コネクタ 428"/>
        <xdr:cNvCxnSpPr/>
      </xdr:nvCxnSpPr>
      <xdr:spPr>
        <a:xfrm flipV="1">
          <a:off x="15671800" y="1363072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27395</xdr:rowOff>
    </xdr:from>
    <xdr:to>
      <xdr:col>78</xdr:col>
      <xdr:colOff>69850</xdr:colOff>
      <xdr:row>79</xdr:row>
      <xdr:rowOff>148227</xdr:rowOff>
    </xdr:to>
    <xdr:cxnSp macro="">
      <xdr:nvCxnSpPr>
        <xdr:cNvPr id="432" name="直線コネクタ 431"/>
        <xdr:cNvCxnSpPr/>
      </xdr:nvCxnSpPr>
      <xdr:spPr>
        <a:xfrm>
          <a:off x="14782800" y="13571945"/>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107406</xdr:rowOff>
    </xdr:from>
    <xdr:to>
      <xdr:col>73</xdr:col>
      <xdr:colOff>180975</xdr:colOff>
      <xdr:row>79</xdr:row>
      <xdr:rowOff>27395</xdr:rowOff>
    </xdr:to>
    <xdr:cxnSp macro="">
      <xdr:nvCxnSpPr>
        <xdr:cNvPr id="435" name="直線コネクタ 434"/>
        <xdr:cNvCxnSpPr/>
      </xdr:nvCxnSpPr>
      <xdr:spPr>
        <a:xfrm>
          <a:off x="13893800" y="134805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107406</xdr:rowOff>
    </xdr:from>
    <xdr:to>
      <xdr:col>69</xdr:col>
      <xdr:colOff>92075</xdr:colOff>
      <xdr:row>79</xdr:row>
      <xdr:rowOff>7801</xdr:rowOff>
    </xdr:to>
    <xdr:cxnSp macro="">
      <xdr:nvCxnSpPr>
        <xdr:cNvPr id="438" name="直線コネクタ 437"/>
        <xdr:cNvCxnSpPr/>
      </xdr:nvCxnSpPr>
      <xdr:spPr>
        <a:xfrm flipV="1">
          <a:off x="13004800" y="134805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8" name="楕円 447"/>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49"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97427</xdr:rowOff>
    </xdr:from>
    <xdr:to>
      <xdr:col>78</xdr:col>
      <xdr:colOff>120650</xdr:colOff>
      <xdr:row>80</xdr:row>
      <xdr:rowOff>27577</xdr:rowOff>
    </xdr:to>
    <xdr:sp macro="" textlink="">
      <xdr:nvSpPr>
        <xdr:cNvPr id="450" name="楕円 449"/>
        <xdr:cNvSpPr/>
      </xdr:nvSpPr>
      <xdr:spPr>
        <a:xfrm>
          <a:off x="15621000" y="1364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12354</xdr:rowOff>
    </xdr:from>
    <xdr:ext cx="736600" cy="259045"/>
    <xdr:sp macro="" textlink="">
      <xdr:nvSpPr>
        <xdr:cNvPr id="451" name="テキスト ボックス 450"/>
        <xdr:cNvSpPr txBox="1"/>
      </xdr:nvSpPr>
      <xdr:spPr>
        <a:xfrm>
          <a:off x="15290800" y="1372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52" name="楕円 451"/>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53" name="テキスト ボックス 452"/>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54" name="楕円 453"/>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55" name="テキスト ボックス 454"/>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128451</xdr:rowOff>
    </xdr:from>
    <xdr:to>
      <xdr:col>65</xdr:col>
      <xdr:colOff>53975</xdr:colOff>
      <xdr:row>79</xdr:row>
      <xdr:rowOff>58601</xdr:rowOff>
    </xdr:to>
    <xdr:sp macro="" textlink="">
      <xdr:nvSpPr>
        <xdr:cNvPr id="456" name="楕円 455"/>
        <xdr:cNvSpPr/>
      </xdr:nvSpPr>
      <xdr:spPr>
        <a:xfrm>
          <a:off x="12954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43378</xdr:rowOff>
    </xdr:from>
    <xdr:ext cx="762000" cy="259045"/>
    <xdr:sp macro="" textlink="">
      <xdr:nvSpPr>
        <xdr:cNvPr id="457" name="テキスト ボックス 456"/>
        <xdr:cNvSpPr txBox="1"/>
      </xdr:nvSpPr>
      <xdr:spPr>
        <a:xfrm>
          <a:off x="12623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94204</xdr:rowOff>
    </xdr:from>
    <xdr:to>
      <xdr:col>29</xdr:col>
      <xdr:colOff>127000</xdr:colOff>
      <xdr:row>18</xdr:row>
      <xdr:rowOff>109639</xdr:rowOff>
    </xdr:to>
    <xdr:cxnSp macro="">
      <xdr:nvCxnSpPr>
        <xdr:cNvPr id="48" name="直線コネクタ 47"/>
        <xdr:cNvCxnSpPr/>
      </xdr:nvCxnSpPr>
      <xdr:spPr bwMode="auto">
        <a:xfrm flipV="1">
          <a:off x="5003800" y="3227929"/>
          <a:ext cx="6477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109639</xdr:rowOff>
    </xdr:from>
    <xdr:to>
      <xdr:col>26</xdr:col>
      <xdr:colOff>50800</xdr:colOff>
      <xdr:row>18</xdr:row>
      <xdr:rowOff>137976</xdr:rowOff>
    </xdr:to>
    <xdr:cxnSp macro="">
      <xdr:nvCxnSpPr>
        <xdr:cNvPr id="51" name="直線コネクタ 50"/>
        <xdr:cNvCxnSpPr/>
      </xdr:nvCxnSpPr>
      <xdr:spPr bwMode="auto">
        <a:xfrm flipV="1">
          <a:off x="4305300" y="3243364"/>
          <a:ext cx="698500" cy="2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137976</xdr:rowOff>
    </xdr:from>
    <xdr:to>
      <xdr:col>22</xdr:col>
      <xdr:colOff>114300</xdr:colOff>
      <xdr:row>18</xdr:row>
      <xdr:rowOff>142164</xdr:rowOff>
    </xdr:to>
    <xdr:cxnSp macro="">
      <xdr:nvCxnSpPr>
        <xdr:cNvPr id="54" name="直線コネクタ 53"/>
        <xdr:cNvCxnSpPr/>
      </xdr:nvCxnSpPr>
      <xdr:spPr bwMode="auto">
        <a:xfrm flipV="1">
          <a:off x="3606800" y="3271701"/>
          <a:ext cx="698500" cy="4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142164</xdr:rowOff>
    </xdr:from>
    <xdr:to>
      <xdr:col>18</xdr:col>
      <xdr:colOff>177800</xdr:colOff>
      <xdr:row>19</xdr:row>
      <xdr:rowOff>33158</xdr:rowOff>
    </xdr:to>
    <xdr:cxnSp macro="">
      <xdr:nvCxnSpPr>
        <xdr:cNvPr id="57" name="直線コネクタ 56"/>
        <xdr:cNvCxnSpPr/>
      </xdr:nvCxnSpPr>
      <xdr:spPr bwMode="auto">
        <a:xfrm flipV="1">
          <a:off x="2908300" y="3275889"/>
          <a:ext cx="698500" cy="6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43404</xdr:rowOff>
    </xdr:from>
    <xdr:to>
      <xdr:col>29</xdr:col>
      <xdr:colOff>177800</xdr:colOff>
      <xdr:row>18</xdr:row>
      <xdr:rowOff>145004</xdr:rowOff>
    </xdr:to>
    <xdr:sp macro="" textlink="">
      <xdr:nvSpPr>
        <xdr:cNvPr id="67" name="楕円 66"/>
        <xdr:cNvSpPr/>
      </xdr:nvSpPr>
      <xdr:spPr bwMode="auto">
        <a:xfrm>
          <a:off x="5600700" y="317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15481</xdr:rowOff>
    </xdr:from>
    <xdr:ext cx="762000" cy="259045"/>
    <xdr:sp macro="" textlink="">
      <xdr:nvSpPr>
        <xdr:cNvPr id="68" name="人口1人当たり決算額の推移該当値テキスト130"/>
        <xdr:cNvSpPr txBox="1"/>
      </xdr:nvSpPr>
      <xdr:spPr>
        <a:xfrm>
          <a:off x="5740400" y="314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58839</xdr:rowOff>
    </xdr:from>
    <xdr:to>
      <xdr:col>26</xdr:col>
      <xdr:colOff>101600</xdr:colOff>
      <xdr:row>18</xdr:row>
      <xdr:rowOff>160439</xdr:rowOff>
    </xdr:to>
    <xdr:sp macro="" textlink="">
      <xdr:nvSpPr>
        <xdr:cNvPr id="69" name="楕円 68"/>
        <xdr:cNvSpPr/>
      </xdr:nvSpPr>
      <xdr:spPr bwMode="auto">
        <a:xfrm>
          <a:off x="4953000" y="31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145216</xdr:rowOff>
    </xdr:from>
    <xdr:ext cx="736600" cy="259045"/>
    <xdr:sp macro="" textlink="">
      <xdr:nvSpPr>
        <xdr:cNvPr id="70" name="テキスト ボックス 69"/>
        <xdr:cNvSpPr txBox="1"/>
      </xdr:nvSpPr>
      <xdr:spPr>
        <a:xfrm>
          <a:off x="4622800" y="3278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87176</xdr:rowOff>
    </xdr:from>
    <xdr:to>
      <xdr:col>22</xdr:col>
      <xdr:colOff>165100</xdr:colOff>
      <xdr:row>19</xdr:row>
      <xdr:rowOff>17326</xdr:rowOff>
    </xdr:to>
    <xdr:sp macro="" textlink="">
      <xdr:nvSpPr>
        <xdr:cNvPr id="71" name="楕円 70"/>
        <xdr:cNvSpPr/>
      </xdr:nvSpPr>
      <xdr:spPr bwMode="auto">
        <a:xfrm>
          <a:off x="4254500" y="322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2103</xdr:rowOff>
    </xdr:from>
    <xdr:ext cx="762000" cy="259045"/>
    <xdr:sp macro="" textlink="">
      <xdr:nvSpPr>
        <xdr:cNvPr id="72" name="テキスト ボックス 71"/>
        <xdr:cNvSpPr txBox="1"/>
      </xdr:nvSpPr>
      <xdr:spPr>
        <a:xfrm>
          <a:off x="3924300" y="33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91364</xdr:rowOff>
    </xdr:from>
    <xdr:to>
      <xdr:col>19</xdr:col>
      <xdr:colOff>38100</xdr:colOff>
      <xdr:row>19</xdr:row>
      <xdr:rowOff>21514</xdr:rowOff>
    </xdr:to>
    <xdr:sp macro="" textlink="">
      <xdr:nvSpPr>
        <xdr:cNvPr id="73" name="楕円 72"/>
        <xdr:cNvSpPr/>
      </xdr:nvSpPr>
      <xdr:spPr bwMode="auto">
        <a:xfrm>
          <a:off x="3556000" y="32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6291</xdr:rowOff>
    </xdr:from>
    <xdr:ext cx="762000" cy="259045"/>
    <xdr:sp macro="" textlink="">
      <xdr:nvSpPr>
        <xdr:cNvPr id="74" name="テキスト ボックス 73"/>
        <xdr:cNvSpPr txBox="1"/>
      </xdr:nvSpPr>
      <xdr:spPr>
        <a:xfrm>
          <a:off x="3225800" y="33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153808</xdr:rowOff>
    </xdr:from>
    <xdr:to>
      <xdr:col>15</xdr:col>
      <xdr:colOff>101600</xdr:colOff>
      <xdr:row>19</xdr:row>
      <xdr:rowOff>83958</xdr:rowOff>
    </xdr:to>
    <xdr:sp macro="" textlink="">
      <xdr:nvSpPr>
        <xdr:cNvPr id="75" name="楕円 74"/>
        <xdr:cNvSpPr/>
      </xdr:nvSpPr>
      <xdr:spPr bwMode="auto">
        <a:xfrm>
          <a:off x="2857500" y="328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68735</xdr:rowOff>
    </xdr:from>
    <xdr:ext cx="762000" cy="259045"/>
    <xdr:sp macro="" textlink="">
      <xdr:nvSpPr>
        <xdr:cNvPr id="76" name="テキスト ボックス 75"/>
        <xdr:cNvSpPr txBox="1"/>
      </xdr:nvSpPr>
      <xdr:spPr>
        <a:xfrm>
          <a:off x="2527300" y="337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60020</xdr:rowOff>
    </xdr:from>
    <xdr:to>
      <xdr:col>29</xdr:col>
      <xdr:colOff>127000</xdr:colOff>
      <xdr:row>36</xdr:row>
      <xdr:rowOff>132220</xdr:rowOff>
    </xdr:to>
    <xdr:cxnSp macro="">
      <xdr:nvCxnSpPr>
        <xdr:cNvPr id="110" name="直線コネクタ 109"/>
        <xdr:cNvCxnSpPr/>
      </xdr:nvCxnSpPr>
      <xdr:spPr bwMode="auto">
        <a:xfrm flipV="1">
          <a:off x="5003800" y="7013270"/>
          <a:ext cx="647700" cy="7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93263</xdr:rowOff>
    </xdr:from>
    <xdr:to>
      <xdr:col>26</xdr:col>
      <xdr:colOff>50800</xdr:colOff>
      <xdr:row>36</xdr:row>
      <xdr:rowOff>132220</xdr:rowOff>
    </xdr:to>
    <xdr:cxnSp macro="">
      <xdr:nvCxnSpPr>
        <xdr:cNvPr id="113" name="直線コネクタ 112"/>
        <xdr:cNvCxnSpPr/>
      </xdr:nvCxnSpPr>
      <xdr:spPr bwMode="auto">
        <a:xfrm>
          <a:off x="4305300" y="7046513"/>
          <a:ext cx="6985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93263</xdr:rowOff>
    </xdr:from>
    <xdr:to>
      <xdr:col>22</xdr:col>
      <xdr:colOff>114300</xdr:colOff>
      <xdr:row>36</xdr:row>
      <xdr:rowOff>169882</xdr:rowOff>
    </xdr:to>
    <xdr:cxnSp macro="">
      <xdr:nvCxnSpPr>
        <xdr:cNvPr id="116" name="直線コネクタ 115"/>
        <xdr:cNvCxnSpPr/>
      </xdr:nvCxnSpPr>
      <xdr:spPr bwMode="auto">
        <a:xfrm flipV="1">
          <a:off x="3606800" y="7046513"/>
          <a:ext cx="698500" cy="7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26550</xdr:rowOff>
    </xdr:from>
    <xdr:to>
      <xdr:col>18</xdr:col>
      <xdr:colOff>177800</xdr:colOff>
      <xdr:row>36</xdr:row>
      <xdr:rowOff>169882</xdr:rowOff>
    </xdr:to>
    <xdr:cxnSp macro="">
      <xdr:nvCxnSpPr>
        <xdr:cNvPr id="119" name="直線コネクタ 118"/>
        <xdr:cNvCxnSpPr/>
      </xdr:nvCxnSpPr>
      <xdr:spPr bwMode="auto">
        <a:xfrm>
          <a:off x="2908300" y="6979800"/>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9220</xdr:rowOff>
    </xdr:from>
    <xdr:to>
      <xdr:col>29</xdr:col>
      <xdr:colOff>177800</xdr:colOff>
      <xdr:row>36</xdr:row>
      <xdr:rowOff>110820</xdr:rowOff>
    </xdr:to>
    <xdr:sp macro="" textlink="">
      <xdr:nvSpPr>
        <xdr:cNvPr id="129" name="楕円 128"/>
        <xdr:cNvSpPr/>
      </xdr:nvSpPr>
      <xdr:spPr bwMode="auto">
        <a:xfrm>
          <a:off x="5600700" y="696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324197</xdr:rowOff>
    </xdr:from>
    <xdr:ext cx="762000" cy="259045"/>
    <xdr:sp macro="" textlink="">
      <xdr:nvSpPr>
        <xdr:cNvPr id="130" name="人口1人当たり決算額の推移該当値テキスト445"/>
        <xdr:cNvSpPr txBox="1"/>
      </xdr:nvSpPr>
      <xdr:spPr>
        <a:xfrm>
          <a:off x="5740400" y="693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81420</xdr:rowOff>
    </xdr:from>
    <xdr:to>
      <xdr:col>26</xdr:col>
      <xdr:colOff>101600</xdr:colOff>
      <xdr:row>37</xdr:row>
      <xdr:rowOff>11570</xdr:rowOff>
    </xdr:to>
    <xdr:sp macro="" textlink="">
      <xdr:nvSpPr>
        <xdr:cNvPr id="131" name="楕円 130"/>
        <xdr:cNvSpPr/>
      </xdr:nvSpPr>
      <xdr:spPr bwMode="auto">
        <a:xfrm>
          <a:off x="49530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167797</xdr:rowOff>
    </xdr:from>
    <xdr:ext cx="736600" cy="259045"/>
    <xdr:sp macro="" textlink="">
      <xdr:nvSpPr>
        <xdr:cNvPr id="132" name="テキスト ボックス 131"/>
        <xdr:cNvSpPr txBox="1"/>
      </xdr:nvSpPr>
      <xdr:spPr>
        <a:xfrm>
          <a:off x="4622800" y="712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42463</xdr:rowOff>
    </xdr:from>
    <xdr:to>
      <xdr:col>22</xdr:col>
      <xdr:colOff>165100</xdr:colOff>
      <xdr:row>36</xdr:row>
      <xdr:rowOff>144063</xdr:rowOff>
    </xdr:to>
    <xdr:sp macro="" textlink="">
      <xdr:nvSpPr>
        <xdr:cNvPr id="133" name="楕円 132"/>
        <xdr:cNvSpPr/>
      </xdr:nvSpPr>
      <xdr:spPr bwMode="auto">
        <a:xfrm>
          <a:off x="4254500" y="699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128840</xdr:rowOff>
    </xdr:from>
    <xdr:ext cx="762000" cy="259045"/>
    <xdr:sp macro="" textlink="">
      <xdr:nvSpPr>
        <xdr:cNvPr id="134" name="テキスト ボックス 133"/>
        <xdr:cNvSpPr txBox="1"/>
      </xdr:nvSpPr>
      <xdr:spPr>
        <a:xfrm>
          <a:off x="3924300" y="708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119082</xdr:rowOff>
    </xdr:from>
    <xdr:to>
      <xdr:col>19</xdr:col>
      <xdr:colOff>38100</xdr:colOff>
      <xdr:row>37</xdr:row>
      <xdr:rowOff>49232</xdr:rowOff>
    </xdr:to>
    <xdr:sp macro="" textlink="">
      <xdr:nvSpPr>
        <xdr:cNvPr id="135" name="楕円 134"/>
        <xdr:cNvSpPr/>
      </xdr:nvSpPr>
      <xdr:spPr bwMode="auto">
        <a:xfrm>
          <a:off x="3556000" y="707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34009</xdr:rowOff>
    </xdr:from>
    <xdr:ext cx="762000" cy="259045"/>
    <xdr:sp macro="" textlink="">
      <xdr:nvSpPr>
        <xdr:cNvPr id="136" name="テキスト ボックス 135"/>
        <xdr:cNvSpPr txBox="1"/>
      </xdr:nvSpPr>
      <xdr:spPr>
        <a:xfrm>
          <a:off x="3225800" y="71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318650</xdr:rowOff>
    </xdr:from>
    <xdr:to>
      <xdr:col>15</xdr:col>
      <xdr:colOff>101600</xdr:colOff>
      <xdr:row>36</xdr:row>
      <xdr:rowOff>77350</xdr:rowOff>
    </xdr:to>
    <xdr:sp macro="" textlink="">
      <xdr:nvSpPr>
        <xdr:cNvPr id="137" name="楕円 136"/>
        <xdr:cNvSpPr/>
      </xdr:nvSpPr>
      <xdr:spPr bwMode="auto">
        <a:xfrm>
          <a:off x="2857500" y="692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87527</xdr:rowOff>
    </xdr:from>
    <xdr:ext cx="762000" cy="259045"/>
    <xdr:sp macro="" textlink="">
      <xdr:nvSpPr>
        <xdr:cNvPr id="138" name="テキスト ボックス 137"/>
        <xdr:cNvSpPr txBox="1"/>
      </xdr:nvSpPr>
      <xdr:spPr>
        <a:xfrm>
          <a:off x="2527300" y="66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159184</xdr:rowOff>
    </xdr:from>
    <xdr:to>
      <xdr:col>24</xdr:col>
      <xdr:colOff>63500</xdr:colOff>
      <xdr:row>36</xdr:row>
      <xdr:rowOff>169837</xdr:rowOff>
    </xdr:to>
    <xdr:cxnSp macro="">
      <xdr:nvCxnSpPr>
        <xdr:cNvPr id="61" name="直線コネクタ 60"/>
        <xdr:cNvCxnSpPr/>
      </xdr:nvCxnSpPr>
      <xdr:spPr>
        <a:xfrm>
          <a:off x="3797300" y="6331384"/>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159184</xdr:rowOff>
    </xdr:from>
    <xdr:to>
      <xdr:col>19</xdr:col>
      <xdr:colOff>177800</xdr:colOff>
      <xdr:row>36</xdr:row>
      <xdr:rowOff>161516</xdr:rowOff>
    </xdr:to>
    <xdr:cxnSp macro="">
      <xdr:nvCxnSpPr>
        <xdr:cNvPr id="64" name="直線コネクタ 63"/>
        <xdr:cNvCxnSpPr/>
      </xdr:nvCxnSpPr>
      <xdr:spPr>
        <a:xfrm flipV="1">
          <a:off x="2908300" y="633138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161516</xdr:rowOff>
    </xdr:from>
    <xdr:to>
      <xdr:col>15</xdr:col>
      <xdr:colOff>50800</xdr:colOff>
      <xdr:row>36</xdr:row>
      <xdr:rowOff>170652</xdr:rowOff>
    </xdr:to>
    <xdr:cxnSp macro="">
      <xdr:nvCxnSpPr>
        <xdr:cNvPr id="67" name="直線コネクタ 66"/>
        <xdr:cNvCxnSpPr/>
      </xdr:nvCxnSpPr>
      <xdr:spPr>
        <a:xfrm flipV="1">
          <a:off x="2019300" y="6333716"/>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170652</xdr:rowOff>
    </xdr:from>
    <xdr:to>
      <xdr:col>10</xdr:col>
      <xdr:colOff>114300</xdr:colOff>
      <xdr:row>37</xdr:row>
      <xdr:rowOff>54463</xdr:rowOff>
    </xdr:to>
    <xdr:cxnSp macro="">
      <xdr:nvCxnSpPr>
        <xdr:cNvPr id="70" name="直線コネクタ 69"/>
        <xdr:cNvCxnSpPr/>
      </xdr:nvCxnSpPr>
      <xdr:spPr>
        <a:xfrm flipV="1">
          <a:off x="1130300" y="6342852"/>
          <a:ext cx="889000" cy="5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119037</xdr:rowOff>
    </xdr:from>
    <xdr:to>
      <xdr:col>24</xdr:col>
      <xdr:colOff>114300</xdr:colOff>
      <xdr:row>37</xdr:row>
      <xdr:rowOff>49187</xdr:rowOff>
    </xdr:to>
    <xdr:sp macro="" textlink="">
      <xdr:nvSpPr>
        <xdr:cNvPr id="80" name="楕円 79"/>
        <xdr:cNvSpPr/>
      </xdr:nvSpPr>
      <xdr:spPr>
        <a:xfrm>
          <a:off x="45847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97464</xdr:rowOff>
    </xdr:from>
    <xdr:ext cx="599010" cy="259045"/>
    <xdr:sp macro="" textlink="">
      <xdr:nvSpPr>
        <xdr:cNvPr id="81" name="人件費該当値テキスト"/>
        <xdr:cNvSpPr txBox="1"/>
      </xdr:nvSpPr>
      <xdr:spPr>
        <a:xfrm>
          <a:off x="4686300" y="626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108384</xdr:rowOff>
    </xdr:from>
    <xdr:to>
      <xdr:col>20</xdr:col>
      <xdr:colOff>38100</xdr:colOff>
      <xdr:row>37</xdr:row>
      <xdr:rowOff>38534</xdr:rowOff>
    </xdr:to>
    <xdr:sp macro="" textlink="">
      <xdr:nvSpPr>
        <xdr:cNvPr id="82" name="楕円 81"/>
        <xdr:cNvSpPr/>
      </xdr:nvSpPr>
      <xdr:spPr>
        <a:xfrm>
          <a:off x="3746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29661</xdr:rowOff>
    </xdr:from>
    <xdr:ext cx="599010" cy="259045"/>
    <xdr:sp macro="" textlink="">
      <xdr:nvSpPr>
        <xdr:cNvPr id="83" name="テキスト ボックス 82"/>
        <xdr:cNvSpPr txBox="1"/>
      </xdr:nvSpPr>
      <xdr:spPr>
        <a:xfrm>
          <a:off x="3497795" y="63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110716</xdr:rowOff>
    </xdr:from>
    <xdr:to>
      <xdr:col>15</xdr:col>
      <xdr:colOff>101600</xdr:colOff>
      <xdr:row>37</xdr:row>
      <xdr:rowOff>40866</xdr:rowOff>
    </xdr:to>
    <xdr:sp macro="" textlink="">
      <xdr:nvSpPr>
        <xdr:cNvPr id="84" name="楕円 83"/>
        <xdr:cNvSpPr/>
      </xdr:nvSpPr>
      <xdr:spPr>
        <a:xfrm>
          <a:off x="2857500" y="62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31993</xdr:rowOff>
    </xdr:from>
    <xdr:ext cx="599010" cy="259045"/>
    <xdr:sp macro="" textlink="">
      <xdr:nvSpPr>
        <xdr:cNvPr id="85" name="テキスト ボックス 84"/>
        <xdr:cNvSpPr txBox="1"/>
      </xdr:nvSpPr>
      <xdr:spPr>
        <a:xfrm>
          <a:off x="2608795" y="63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119852</xdr:rowOff>
    </xdr:from>
    <xdr:to>
      <xdr:col>10</xdr:col>
      <xdr:colOff>165100</xdr:colOff>
      <xdr:row>37</xdr:row>
      <xdr:rowOff>50002</xdr:rowOff>
    </xdr:to>
    <xdr:sp macro="" textlink="">
      <xdr:nvSpPr>
        <xdr:cNvPr id="86" name="楕円 85"/>
        <xdr:cNvSpPr/>
      </xdr:nvSpPr>
      <xdr:spPr>
        <a:xfrm>
          <a:off x="1968500" y="62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41129</xdr:rowOff>
    </xdr:from>
    <xdr:ext cx="599010" cy="259045"/>
    <xdr:sp macro="" textlink="">
      <xdr:nvSpPr>
        <xdr:cNvPr id="87" name="テキスト ボックス 86"/>
        <xdr:cNvSpPr txBox="1"/>
      </xdr:nvSpPr>
      <xdr:spPr>
        <a:xfrm>
          <a:off x="1719795" y="638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3663</xdr:rowOff>
    </xdr:from>
    <xdr:to>
      <xdr:col>6</xdr:col>
      <xdr:colOff>38100</xdr:colOff>
      <xdr:row>37</xdr:row>
      <xdr:rowOff>105263</xdr:rowOff>
    </xdr:to>
    <xdr:sp macro="" textlink="">
      <xdr:nvSpPr>
        <xdr:cNvPr id="88" name="楕円 87"/>
        <xdr:cNvSpPr/>
      </xdr:nvSpPr>
      <xdr:spPr>
        <a:xfrm>
          <a:off x="1079500" y="63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96390</xdr:rowOff>
    </xdr:from>
    <xdr:ext cx="534377" cy="259045"/>
    <xdr:sp macro="" textlink="">
      <xdr:nvSpPr>
        <xdr:cNvPr id="89" name="テキスト ボックス 88"/>
        <xdr:cNvSpPr txBox="1"/>
      </xdr:nvSpPr>
      <xdr:spPr>
        <a:xfrm>
          <a:off x="863111" y="64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130387</xdr:rowOff>
    </xdr:from>
    <xdr:to>
      <xdr:col>24</xdr:col>
      <xdr:colOff>63500</xdr:colOff>
      <xdr:row>57</xdr:row>
      <xdr:rowOff>9174</xdr:rowOff>
    </xdr:to>
    <xdr:cxnSp macro="">
      <xdr:nvCxnSpPr>
        <xdr:cNvPr id="116" name="直線コネクタ 115"/>
        <xdr:cNvCxnSpPr/>
      </xdr:nvCxnSpPr>
      <xdr:spPr>
        <a:xfrm flipV="1">
          <a:off x="3797300" y="9731587"/>
          <a:ext cx="8382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9174</xdr:rowOff>
    </xdr:from>
    <xdr:to>
      <xdr:col>19</xdr:col>
      <xdr:colOff>177800</xdr:colOff>
      <xdr:row>57</xdr:row>
      <xdr:rowOff>18350</xdr:rowOff>
    </xdr:to>
    <xdr:cxnSp macro="">
      <xdr:nvCxnSpPr>
        <xdr:cNvPr id="119" name="直線コネクタ 118"/>
        <xdr:cNvCxnSpPr/>
      </xdr:nvCxnSpPr>
      <xdr:spPr>
        <a:xfrm flipV="1">
          <a:off x="2908300" y="9781824"/>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3034</xdr:rowOff>
    </xdr:from>
    <xdr:to>
      <xdr:col>15</xdr:col>
      <xdr:colOff>50800</xdr:colOff>
      <xdr:row>57</xdr:row>
      <xdr:rowOff>18350</xdr:rowOff>
    </xdr:to>
    <xdr:cxnSp macro="">
      <xdr:nvCxnSpPr>
        <xdr:cNvPr id="122" name="直線コネクタ 121"/>
        <xdr:cNvCxnSpPr/>
      </xdr:nvCxnSpPr>
      <xdr:spPr>
        <a:xfrm>
          <a:off x="2019300" y="97756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3034</xdr:rowOff>
    </xdr:from>
    <xdr:to>
      <xdr:col>10</xdr:col>
      <xdr:colOff>114300</xdr:colOff>
      <xdr:row>57</xdr:row>
      <xdr:rowOff>54035</xdr:rowOff>
    </xdr:to>
    <xdr:cxnSp macro="">
      <xdr:nvCxnSpPr>
        <xdr:cNvPr id="125" name="直線コネクタ 124"/>
        <xdr:cNvCxnSpPr/>
      </xdr:nvCxnSpPr>
      <xdr:spPr>
        <a:xfrm flipV="1">
          <a:off x="1130300" y="9775684"/>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79587</xdr:rowOff>
    </xdr:from>
    <xdr:to>
      <xdr:col>24</xdr:col>
      <xdr:colOff>114300</xdr:colOff>
      <xdr:row>57</xdr:row>
      <xdr:rowOff>9737</xdr:rowOff>
    </xdr:to>
    <xdr:sp macro="" textlink="">
      <xdr:nvSpPr>
        <xdr:cNvPr id="135" name="楕円 134"/>
        <xdr:cNvSpPr/>
      </xdr:nvSpPr>
      <xdr:spPr>
        <a:xfrm>
          <a:off x="4584700" y="96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165964</xdr:rowOff>
    </xdr:from>
    <xdr:ext cx="534377" cy="259045"/>
    <xdr:sp macro="" textlink="">
      <xdr:nvSpPr>
        <xdr:cNvPr id="136" name="物件費該当値テキスト"/>
        <xdr:cNvSpPr txBox="1"/>
      </xdr:nvSpPr>
      <xdr:spPr>
        <a:xfrm>
          <a:off x="4686300" y="959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129824</xdr:rowOff>
    </xdr:from>
    <xdr:to>
      <xdr:col>20</xdr:col>
      <xdr:colOff>38100</xdr:colOff>
      <xdr:row>57</xdr:row>
      <xdr:rowOff>59974</xdr:rowOff>
    </xdr:to>
    <xdr:sp macro="" textlink="">
      <xdr:nvSpPr>
        <xdr:cNvPr id="137" name="楕円 136"/>
        <xdr:cNvSpPr/>
      </xdr:nvSpPr>
      <xdr:spPr>
        <a:xfrm>
          <a:off x="3746500" y="97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51101</xdr:rowOff>
    </xdr:from>
    <xdr:ext cx="534377" cy="259045"/>
    <xdr:sp macro="" textlink="">
      <xdr:nvSpPr>
        <xdr:cNvPr id="138" name="テキスト ボックス 137"/>
        <xdr:cNvSpPr txBox="1"/>
      </xdr:nvSpPr>
      <xdr:spPr>
        <a:xfrm>
          <a:off x="3530111" y="98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139000</xdr:rowOff>
    </xdr:from>
    <xdr:to>
      <xdr:col>15</xdr:col>
      <xdr:colOff>101600</xdr:colOff>
      <xdr:row>57</xdr:row>
      <xdr:rowOff>69150</xdr:rowOff>
    </xdr:to>
    <xdr:sp macro="" textlink="">
      <xdr:nvSpPr>
        <xdr:cNvPr id="139" name="楕円 138"/>
        <xdr:cNvSpPr/>
      </xdr:nvSpPr>
      <xdr:spPr>
        <a:xfrm>
          <a:off x="2857500" y="9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60277</xdr:rowOff>
    </xdr:from>
    <xdr:ext cx="534377" cy="259045"/>
    <xdr:sp macro="" textlink="">
      <xdr:nvSpPr>
        <xdr:cNvPr id="140" name="テキスト ボックス 139"/>
        <xdr:cNvSpPr txBox="1"/>
      </xdr:nvSpPr>
      <xdr:spPr>
        <a:xfrm>
          <a:off x="2641111" y="9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123684</xdr:rowOff>
    </xdr:from>
    <xdr:to>
      <xdr:col>10</xdr:col>
      <xdr:colOff>165100</xdr:colOff>
      <xdr:row>57</xdr:row>
      <xdr:rowOff>53834</xdr:rowOff>
    </xdr:to>
    <xdr:sp macro="" textlink="">
      <xdr:nvSpPr>
        <xdr:cNvPr id="141" name="楕円 140"/>
        <xdr:cNvSpPr/>
      </xdr:nvSpPr>
      <xdr:spPr>
        <a:xfrm>
          <a:off x="1968500" y="97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44961</xdr:rowOff>
    </xdr:from>
    <xdr:ext cx="534377" cy="259045"/>
    <xdr:sp macro="" textlink="">
      <xdr:nvSpPr>
        <xdr:cNvPr id="142" name="テキスト ボックス 141"/>
        <xdr:cNvSpPr txBox="1"/>
      </xdr:nvSpPr>
      <xdr:spPr>
        <a:xfrm>
          <a:off x="1752111" y="98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3235</xdr:rowOff>
    </xdr:from>
    <xdr:to>
      <xdr:col>6</xdr:col>
      <xdr:colOff>38100</xdr:colOff>
      <xdr:row>57</xdr:row>
      <xdr:rowOff>104835</xdr:rowOff>
    </xdr:to>
    <xdr:sp macro="" textlink="">
      <xdr:nvSpPr>
        <xdr:cNvPr id="143" name="楕円 142"/>
        <xdr:cNvSpPr/>
      </xdr:nvSpPr>
      <xdr:spPr>
        <a:xfrm>
          <a:off x="1079500" y="97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95962</xdr:rowOff>
    </xdr:from>
    <xdr:ext cx="534377" cy="259045"/>
    <xdr:sp macro="" textlink="">
      <xdr:nvSpPr>
        <xdr:cNvPr id="144" name="テキスト ボックス 143"/>
        <xdr:cNvSpPr txBox="1"/>
      </xdr:nvSpPr>
      <xdr:spPr>
        <a:xfrm>
          <a:off x="863111" y="986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129893</xdr:rowOff>
    </xdr:from>
    <xdr:to>
      <xdr:col>24</xdr:col>
      <xdr:colOff>63500</xdr:colOff>
      <xdr:row>78</xdr:row>
      <xdr:rowOff>72492</xdr:rowOff>
    </xdr:to>
    <xdr:cxnSp macro="">
      <xdr:nvCxnSpPr>
        <xdr:cNvPr id="171" name="直線コネクタ 170"/>
        <xdr:cNvCxnSpPr/>
      </xdr:nvCxnSpPr>
      <xdr:spPr>
        <a:xfrm>
          <a:off x="3797300" y="13331543"/>
          <a:ext cx="8382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129893</xdr:rowOff>
    </xdr:from>
    <xdr:to>
      <xdr:col>19</xdr:col>
      <xdr:colOff>177800</xdr:colOff>
      <xdr:row>78</xdr:row>
      <xdr:rowOff>25149</xdr:rowOff>
    </xdr:to>
    <xdr:cxnSp macro="">
      <xdr:nvCxnSpPr>
        <xdr:cNvPr id="174" name="直線コネクタ 173"/>
        <xdr:cNvCxnSpPr/>
      </xdr:nvCxnSpPr>
      <xdr:spPr>
        <a:xfrm flipV="1">
          <a:off x="2908300" y="13331543"/>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98597</xdr:rowOff>
    </xdr:from>
    <xdr:to>
      <xdr:col>15</xdr:col>
      <xdr:colOff>50800</xdr:colOff>
      <xdr:row>78</xdr:row>
      <xdr:rowOff>25149</xdr:rowOff>
    </xdr:to>
    <xdr:cxnSp macro="">
      <xdr:nvCxnSpPr>
        <xdr:cNvPr id="177" name="直線コネクタ 176"/>
        <xdr:cNvCxnSpPr/>
      </xdr:nvCxnSpPr>
      <xdr:spPr>
        <a:xfrm>
          <a:off x="2019300" y="13300247"/>
          <a:ext cx="889000" cy="9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98597</xdr:rowOff>
    </xdr:from>
    <xdr:to>
      <xdr:col>10</xdr:col>
      <xdr:colOff>114300</xdr:colOff>
      <xdr:row>77</xdr:row>
      <xdr:rowOff>170104</xdr:rowOff>
    </xdr:to>
    <xdr:cxnSp macro="">
      <xdr:nvCxnSpPr>
        <xdr:cNvPr id="180" name="直線コネクタ 179"/>
        <xdr:cNvCxnSpPr/>
      </xdr:nvCxnSpPr>
      <xdr:spPr>
        <a:xfrm flipV="1">
          <a:off x="1130300" y="13300247"/>
          <a:ext cx="889000" cy="7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21692</xdr:rowOff>
    </xdr:from>
    <xdr:to>
      <xdr:col>24</xdr:col>
      <xdr:colOff>114300</xdr:colOff>
      <xdr:row>78</xdr:row>
      <xdr:rowOff>123292</xdr:rowOff>
    </xdr:to>
    <xdr:sp macro="" textlink="">
      <xdr:nvSpPr>
        <xdr:cNvPr id="190" name="楕円 189"/>
        <xdr:cNvSpPr/>
      </xdr:nvSpPr>
      <xdr:spPr>
        <a:xfrm>
          <a:off x="45847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108069</xdr:rowOff>
    </xdr:from>
    <xdr:ext cx="469744" cy="259045"/>
    <xdr:sp macro="" textlink="">
      <xdr:nvSpPr>
        <xdr:cNvPr id="191" name="維持補修費該当値テキスト"/>
        <xdr:cNvSpPr txBox="1"/>
      </xdr:nvSpPr>
      <xdr:spPr>
        <a:xfrm>
          <a:off x="4686300" y="133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79093</xdr:rowOff>
    </xdr:from>
    <xdr:to>
      <xdr:col>20</xdr:col>
      <xdr:colOff>38100</xdr:colOff>
      <xdr:row>78</xdr:row>
      <xdr:rowOff>9243</xdr:rowOff>
    </xdr:to>
    <xdr:sp macro="" textlink="">
      <xdr:nvSpPr>
        <xdr:cNvPr id="192" name="楕円 191"/>
        <xdr:cNvSpPr/>
      </xdr:nvSpPr>
      <xdr:spPr>
        <a:xfrm>
          <a:off x="3746500" y="13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370</xdr:rowOff>
    </xdr:from>
    <xdr:ext cx="469744" cy="259045"/>
    <xdr:sp macro="" textlink="">
      <xdr:nvSpPr>
        <xdr:cNvPr id="193" name="テキスト ボックス 192"/>
        <xdr:cNvSpPr txBox="1"/>
      </xdr:nvSpPr>
      <xdr:spPr>
        <a:xfrm>
          <a:off x="3562428" y="13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145799</xdr:rowOff>
    </xdr:from>
    <xdr:to>
      <xdr:col>15</xdr:col>
      <xdr:colOff>101600</xdr:colOff>
      <xdr:row>78</xdr:row>
      <xdr:rowOff>75949</xdr:rowOff>
    </xdr:to>
    <xdr:sp macro="" textlink="">
      <xdr:nvSpPr>
        <xdr:cNvPr id="194" name="楕円 193"/>
        <xdr:cNvSpPr/>
      </xdr:nvSpPr>
      <xdr:spPr>
        <a:xfrm>
          <a:off x="2857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67076</xdr:rowOff>
    </xdr:from>
    <xdr:ext cx="469744" cy="259045"/>
    <xdr:sp macro="" textlink="">
      <xdr:nvSpPr>
        <xdr:cNvPr id="195" name="テキスト ボックス 194"/>
        <xdr:cNvSpPr txBox="1"/>
      </xdr:nvSpPr>
      <xdr:spPr>
        <a:xfrm>
          <a:off x="2673428" y="1344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47797</xdr:rowOff>
    </xdr:from>
    <xdr:to>
      <xdr:col>10</xdr:col>
      <xdr:colOff>165100</xdr:colOff>
      <xdr:row>77</xdr:row>
      <xdr:rowOff>149397</xdr:rowOff>
    </xdr:to>
    <xdr:sp macro="" textlink="">
      <xdr:nvSpPr>
        <xdr:cNvPr id="196" name="楕円 195"/>
        <xdr:cNvSpPr/>
      </xdr:nvSpPr>
      <xdr:spPr>
        <a:xfrm>
          <a:off x="1968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165924</xdr:rowOff>
    </xdr:from>
    <xdr:ext cx="469744" cy="259045"/>
    <xdr:sp macro="" textlink="">
      <xdr:nvSpPr>
        <xdr:cNvPr id="197" name="テキスト ボックス 196"/>
        <xdr:cNvSpPr txBox="1"/>
      </xdr:nvSpPr>
      <xdr:spPr>
        <a:xfrm>
          <a:off x="1784428" y="1302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119304</xdr:rowOff>
    </xdr:from>
    <xdr:to>
      <xdr:col>6</xdr:col>
      <xdr:colOff>38100</xdr:colOff>
      <xdr:row>78</xdr:row>
      <xdr:rowOff>49454</xdr:rowOff>
    </xdr:to>
    <xdr:sp macro="" textlink="">
      <xdr:nvSpPr>
        <xdr:cNvPr id="198" name="楕円 197"/>
        <xdr:cNvSpPr/>
      </xdr:nvSpPr>
      <xdr:spPr>
        <a:xfrm>
          <a:off x="1079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40581</xdr:rowOff>
    </xdr:from>
    <xdr:ext cx="469744" cy="259045"/>
    <xdr:sp macro="" textlink="">
      <xdr:nvSpPr>
        <xdr:cNvPr id="199" name="テキスト ボックス 198"/>
        <xdr:cNvSpPr txBox="1"/>
      </xdr:nvSpPr>
      <xdr:spPr>
        <a:xfrm>
          <a:off x="895428" y="134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75839</xdr:rowOff>
    </xdr:from>
    <xdr:to>
      <xdr:col>24</xdr:col>
      <xdr:colOff>63500</xdr:colOff>
      <xdr:row>97</xdr:row>
      <xdr:rowOff>94928</xdr:rowOff>
    </xdr:to>
    <xdr:cxnSp macro="">
      <xdr:nvCxnSpPr>
        <xdr:cNvPr id="231" name="直線コネクタ 230"/>
        <xdr:cNvCxnSpPr/>
      </xdr:nvCxnSpPr>
      <xdr:spPr>
        <a:xfrm flipV="1">
          <a:off x="3797300" y="16706489"/>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60196</xdr:rowOff>
    </xdr:from>
    <xdr:to>
      <xdr:col>19</xdr:col>
      <xdr:colOff>177800</xdr:colOff>
      <xdr:row>97</xdr:row>
      <xdr:rowOff>94928</xdr:rowOff>
    </xdr:to>
    <xdr:cxnSp macro="">
      <xdr:nvCxnSpPr>
        <xdr:cNvPr id="234" name="直線コネクタ 233"/>
        <xdr:cNvCxnSpPr/>
      </xdr:nvCxnSpPr>
      <xdr:spPr>
        <a:xfrm>
          <a:off x="2908300" y="16690846"/>
          <a:ext cx="889000" cy="3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60196</xdr:rowOff>
    </xdr:from>
    <xdr:to>
      <xdr:col>15</xdr:col>
      <xdr:colOff>50800</xdr:colOff>
      <xdr:row>97</xdr:row>
      <xdr:rowOff>149906</xdr:rowOff>
    </xdr:to>
    <xdr:cxnSp macro="">
      <xdr:nvCxnSpPr>
        <xdr:cNvPr id="237" name="直線コネクタ 236"/>
        <xdr:cNvCxnSpPr/>
      </xdr:nvCxnSpPr>
      <xdr:spPr>
        <a:xfrm flipV="1">
          <a:off x="2019300" y="16690846"/>
          <a:ext cx="889000" cy="8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138785</xdr:rowOff>
    </xdr:from>
    <xdr:to>
      <xdr:col>10</xdr:col>
      <xdr:colOff>114300</xdr:colOff>
      <xdr:row>97</xdr:row>
      <xdr:rowOff>149906</xdr:rowOff>
    </xdr:to>
    <xdr:cxnSp macro="">
      <xdr:nvCxnSpPr>
        <xdr:cNvPr id="240" name="直線コネクタ 239"/>
        <xdr:cNvCxnSpPr/>
      </xdr:nvCxnSpPr>
      <xdr:spPr>
        <a:xfrm>
          <a:off x="1130300" y="16769435"/>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25039</xdr:rowOff>
    </xdr:from>
    <xdr:to>
      <xdr:col>24</xdr:col>
      <xdr:colOff>114300</xdr:colOff>
      <xdr:row>97</xdr:row>
      <xdr:rowOff>126639</xdr:rowOff>
    </xdr:to>
    <xdr:sp macro="" textlink="">
      <xdr:nvSpPr>
        <xdr:cNvPr id="250" name="楕円 249"/>
        <xdr:cNvSpPr/>
      </xdr:nvSpPr>
      <xdr:spPr>
        <a:xfrm>
          <a:off x="4584700" y="1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3466</xdr:rowOff>
    </xdr:from>
    <xdr:ext cx="534377" cy="259045"/>
    <xdr:sp macro="" textlink="">
      <xdr:nvSpPr>
        <xdr:cNvPr id="251" name="扶助費該当値テキスト"/>
        <xdr:cNvSpPr txBox="1"/>
      </xdr:nvSpPr>
      <xdr:spPr>
        <a:xfrm>
          <a:off x="4686300" y="166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44128</xdr:rowOff>
    </xdr:from>
    <xdr:to>
      <xdr:col>20</xdr:col>
      <xdr:colOff>38100</xdr:colOff>
      <xdr:row>97</xdr:row>
      <xdr:rowOff>145728</xdr:rowOff>
    </xdr:to>
    <xdr:sp macro="" textlink="">
      <xdr:nvSpPr>
        <xdr:cNvPr id="252" name="楕円 251"/>
        <xdr:cNvSpPr/>
      </xdr:nvSpPr>
      <xdr:spPr>
        <a:xfrm>
          <a:off x="3746500" y="166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136855</xdr:rowOff>
    </xdr:from>
    <xdr:ext cx="534377" cy="259045"/>
    <xdr:sp macro="" textlink="">
      <xdr:nvSpPr>
        <xdr:cNvPr id="253" name="テキスト ボックス 252"/>
        <xdr:cNvSpPr txBox="1"/>
      </xdr:nvSpPr>
      <xdr:spPr>
        <a:xfrm>
          <a:off x="3530111" y="167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9396</xdr:rowOff>
    </xdr:from>
    <xdr:to>
      <xdr:col>15</xdr:col>
      <xdr:colOff>101600</xdr:colOff>
      <xdr:row>97</xdr:row>
      <xdr:rowOff>110996</xdr:rowOff>
    </xdr:to>
    <xdr:sp macro="" textlink="">
      <xdr:nvSpPr>
        <xdr:cNvPr id="254" name="楕円 253"/>
        <xdr:cNvSpPr/>
      </xdr:nvSpPr>
      <xdr:spPr>
        <a:xfrm>
          <a:off x="2857500" y="166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102123</xdr:rowOff>
    </xdr:from>
    <xdr:ext cx="534377" cy="259045"/>
    <xdr:sp macro="" textlink="">
      <xdr:nvSpPr>
        <xdr:cNvPr id="255" name="テキスト ボックス 254"/>
        <xdr:cNvSpPr txBox="1"/>
      </xdr:nvSpPr>
      <xdr:spPr>
        <a:xfrm>
          <a:off x="2641111" y="167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99106</xdr:rowOff>
    </xdr:from>
    <xdr:to>
      <xdr:col>10</xdr:col>
      <xdr:colOff>165100</xdr:colOff>
      <xdr:row>98</xdr:row>
      <xdr:rowOff>29256</xdr:rowOff>
    </xdr:to>
    <xdr:sp macro="" textlink="">
      <xdr:nvSpPr>
        <xdr:cNvPr id="256" name="楕円 255"/>
        <xdr:cNvSpPr/>
      </xdr:nvSpPr>
      <xdr:spPr>
        <a:xfrm>
          <a:off x="19685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20383</xdr:rowOff>
    </xdr:from>
    <xdr:ext cx="534377" cy="259045"/>
    <xdr:sp macro="" textlink="">
      <xdr:nvSpPr>
        <xdr:cNvPr id="257" name="テキスト ボックス 256"/>
        <xdr:cNvSpPr txBox="1"/>
      </xdr:nvSpPr>
      <xdr:spPr>
        <a:xfrm>
          <a:off x="1752111" y="168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87985</xdr:rowOff>
    </xdr:from>
    <xdr:to>
      <xdr:col>6</xdr:col>
      <xdr:colOff>38100</xdr:colOff>
      <xdr:row>98</xdr:row>
      <xdr:rowOff>18135</xdr:rowOff>
    </xdr:to>
    <xdr:sp macro="" textlink="">
      <xdr:nvSpPr>
        <xdr:cNvPr id="258" name="楕円 257"/>
        <xdr:cNvSpPr/>
      </xdr:nvSpPr>
      <xdr:spPr>
        <a:xfrm>
          <a:off x="1079500" y="167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34662</xdr:rowOff>
    </xdr:from>
    <xdr:ext cx="534377" cy="259045"/>
    <xdr:sp macro="" textlink="">
      <xdr:nvSpPr>
        <xdr:cNvPr id="259" name="テキスト ボックス 258"/>
        <xdr:cNvSpPr txBox="1"/>
      </xdr:nvSpPr>
      <xdr:spPr>
        <a:xfrm>
          <a:off x="863111" y="164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140992</xdr:rowOff>
    </xdr:from>
    <xdr:to>
      <xdr:col>55</xdr:col>
      <xdr:colOff>0</xdr:colOff>
      <xdr:row>37</xdr:row>
      <xdr:rowOff>171140</xdr:rowOff>
    </xdr:to>
    <xdr:cxnSp macro="">
      <xdr:nvCxnSpPr>
        <xdr:cNvPr id="288" name="直線コネクタ 287"/>
        <xdr:cNvCxnSpPr/>
      </xdr:nvCxnSpPr>
      <xdr:spPr>
        <a:xfrm flipV="1">
          <a:off x="9639300" y="6484642"/>
          <a:ext cx="8382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161436</xdr:rowOff>
    </xdr:from>
    <xdr:to>
      <xdr:col>50</xdr:col>
      <xdr:colOff>114300</xdr:colOff>
      <xdr:row>37</xdr:row>
      <xdr:rowOff>171140</xdr:rowOff>
    </xdr:to>
    <xdr:cxnSp macro="">
      <xdr:nvCxnSpPr>
        <xdr:cNvPr id="291" name="直線コネクタ 290"/>
        <xdr:cNvCxnSpPr/>
      </xdr:nvCxnSpPr>
      <xdr:spPr>
        <a:xfrm>
          <a:off x="8750300" y="6505086"/>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160579</xdr:rowOff>
    </xdr:from>
    <xdr:to>
      <xdr:col>45</xdr:col>
      <xdr:colOff>177800</xdr:colOff>
      <xdr:row>37</xdr:row>
      <xdr:rowOff>161436</xdr:rowOff>
    </xdr:to>
    <xdr:cxnSp macro="">
      <xdr:nvCxnSpPr>
        <xdr:cNvPr id="294" name="直線コネクタ 293"/>
        <xdr:cNvCxnSpPr/>
      </xdr:nvCxnSpPr>
      <xdr:spPr>
        <a:xfrm>
          <a:off x="7861300" y="650422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160579</xdr:rowOff>
    </xdr:from>
    <xdr:to>
      <xdr:col>41</xdr:col>
      <xdr:colOff>50800</xdr:colOff>
      <xdr:row>38</xdr:row>
      <xdr:rowOff>18668</xdr:rowOff>
    </xdr:to>
    <xdr:cxnSp macro="">
      <xdr:nvCxnSpPr>
        <xdr:cNvPr id="297" name="直線コネクタ 296"/>
        <xdr:cNvCxnSpPr/>
      </xdr:nvCxnSpPr>
      <xdr:spPr>
        <a:xfrm flipV="1">
          <a:off x="6972300" y="6504229"/>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90192</xdr:rowOff>
    </xdr:from>
    <xdr:to>
      <xdr:col>55</xdr:col>
      <xdr:colOff>50800</xdr:colOff>
      <xdr:row>38</xdr:row>
      <xdr:rowOff>20341</xdr:rowOff>
    </xdr:to>
    <xdr:sp macro="" textlink="">
      <xdr:nvSpPr>
        <xdr:cNvPr id="307" name="楕円 306"/>
        <xdr:cNvSpPr/>
      </xdr:nvSpPr>
      <xdr:spPr>
        <a:xfrm>
          <a:off x="10426700" y="643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68619</xdr:rowOff>
    </xdr:from>
    <xdr:ext cx="534377" cy="259045"/>
    <xdr:sp macro="" textlink="">
      <xdr:nvSpPr>
        <xdr:cNvPr id="308" name="補助費等該当値テキスト"/>
        <xdr:cNvSpPr txBox="1"/>
      </xdr:nvSpPr>
      <xdr:spPr>
        <a:xfrm>
          <a:off x="10528300" y="641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120340</xdr:rowOff>
    </xdr:from>
    <xdr:to>
      <xdr:col>50</xdr:col>
      <xdr:colOff>165100</xdr:colOff>
      <xdr:row>38</xdr:row>
      <xdr:rowOff>50490</xdr:rowOff>
    </xdr:to>
    <xdr:sp macro="" textlink="">
      <xdr:nvSpPr>
        <xdr:cNvPr id="309" name="楕円 308"/>
        <xdr:cNvSpPr/>
      </xdr:nvSpPr>
      <xdr:spPr>
        <a:xfrm>
          <a:off x="9588500" y="64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41617</xdr:rowOff>
    </xdr:from>
    <xdr:ext cx="534377" cy="259045"/>
    <xdr:sp macro="" textlink="">
      <xdr:nvSpPr>
        <xdr:cNvPr id="310" name="テキスト ボックス 309"/>
        <xdr:cNvSpPr txBox="1"/>
      </xdr:nvSpPr>
      <xdr:spPr>
        <a:xfrm>
          <a:off x="9372111" y="65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110636</xdr:rowOff>
    </xdr:from>
    <xdr:to>
      <xdr:col>46</xdr:col>
      <xdr:colOff>38100</xdr:colOff>
      <xdr:row>38</xdr:row>
      <xdr:rowOff>40786</xdr:rowOff>
    </xdr:to>
    <xdr:sp macro="" textlink="">
      <xdr:nvSpPr>
        <xdr:cNvPr id="311" name="楕円 310"/>
        <xdr:cNvSpPr/>
      </xdr:nvSpPr>
      <xdr:spPr>
        <a:xfrm>
          <a:off x="86995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31913</xdr:rowOff>
    </xdr:from>
    <xdr:ext cx="534377" cy="259045"/>
    <xdr:sp macro="" textlink="">
      <xdr:nvSpPr>
        <xdr:cNvPr id="312" name="テキスト ボックス 311"/>
        <xdr:cNvSpPr txBox="1"/>
      </xdr:nvSpPr>
      <xdr:spPr>
        <a:xfrm>
          <a:off x="8483111" y="65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109779</xdr:rowOff>
    </xdr:from>
    <xdr:to>
      <xdr:col>41</xdr:col>
      <xdr:colOff>101600</xdr:colOff>
      <xdr:row>38</xdr:row>
      <xdr:rowOff>39929</xdr:rowOff>
    </xdr:to>
    <xdr:sp macro="" textlink="">
      <xdr:nvSpPr>
        <xdr:cNvPr id="313" name="楕円 312"/>
        <xdr:cNvSpPr/>
      </xdr:nvSpPr>
      <xdr:spPr>
        <a:xfrm>
          <a:off x="7810500" y="6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31056</xdr:rowOff>
    </xdr:from>
    <xdr:ext cx="534377" cy="259045"/>
    <xdr:sp macro="" textlink="">
      <xdr:nvSpPr>
        <xdr:cNvPr id="314" name="テキスト ボックス 313"/>
        <xdr:cNvSpPr txBox="1"/>
      </xdr:nvSpPr>
      <xdr:spPr>
        <a:xfrm>
          <a:off x="7594111" y="65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139318</xdr:rowOff>
    </xdr:from>
    <xdr:to>
      <xdr:col>36</xdr:col>
      <xdr:colOff>165100</xdr:colOff>
      <xdr:row>38</xdr:row>
      <xdr:rowOff>69468</xdr:rowOff>
    </xdr:to>
    <xdr:sp macro="" textlink="">
      <xdr:nvSpPr>
        <xdr:cNvPr id="315" name="楕円 314"/>
        <xdr:cNvSpPr/>
      </xdr:nvSpPr>
      <xdr:spPr>
        <a:xfrm>
          <a:off x="6921500" y="64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60595</xdr:rowOff>
    </xdr:from>
    <xdr:ext cx="534377" cy="259045"/>
    <xdr:sp macro="" textlink="">
      <xdr:nvSpPr>
        <xdr:cNvPr id="316" name="テキスト ボックス 315"/>
        <xdr:cNvSpPr txBox="1"/>
      </xdr:nvSpPr>
      <xdr:spPr>
        <a:xfrm>
          <a:off x="6705111" y="65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134221</xdr:rowOff>
    </xdr:from>
    <xdr:to>
      <xdr:col>55</xdr:col>
      <xdr:colOff>0</xdr:colOff>
      <xdr:row>58</xdr:row>
      <xdr:rowOff>158847</xdr:rowOff>
    </xdr:to>
    <xdr:cxnSp macro="">
      <xdr:nvCxnSpPr>
        <xdr:cNvPr id="345" name="直線コネクタ 344"/>
        <xdr:cNvCxnSpPr/>
      </xdr:nvCxnSpPr>
      <xdr:spPr>
        <a:xfrm>
          <a:off x="9639300" y="10078321"/>
          <a:ext cx="8382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134221</xdr:rowOff>
    </xdr:from>
    <xdr:to>
      <xdr:col>50</xdr:col>
      <xdr:colOff>114300</xdr:colOff>
      <xdr:row>58</xdr:row>
      <xdr:rowOff>155525</xdr:rowOff>
    </xdr:to>
    <xdr:cxnSp macro="">
      <xdr:nvCxnSpPr>
        <xdr:cNvPr id="348" name="直線コネクタ 347"/>
        <xdr:cNvCxnSpPr/>
      </xdr:nvCxnSpPr>
      <xdr:spPr>
        <a:xfrm flipV="1">
          <a:off x="8750300" y="10078321"/>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139295</xdr:rowOff>
    </xdr:from>
    <xdr:to>
      <xdr:col>45</xdr:col>
      <xdr:colOff>177800</xdr:colOff>
      <xdr:row>58</xdr:row>
      <xdr:rowOff>155525</xdr:rowOff>
    </xdr:to>
    <xdr:cxnSp macro="">
      <xdr:nvCxnSpPr>
        <xdr:cNvPr id="351" name="直線コネクタ 350"/>
        <xdr:cNvCxnSpPr/>
      </xdr:nvCxnSpPr>
      <xdr:spPr>
        <a:xfrm>
          <a:off x="7861300" y="10083395"/>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139295</xdr:rowOff>
    </xdr:from>
    <xdr:to>
      <xdr:col>41</xdr:col>
      <xdr:colOff>50800</xdr:colOff>
      <xdr:row>59</xdr:row>
      <xdr:rowOff>9316</xdr:rowOff>
    </xdr:to>
    <xdr:cxnSp macro="">
      <xdr:nvCxnSpPr>
        <xdr:cNvPr id="354" name="直線コネクタ 353"/>
        <xdr:cNvCxnSpPr/>
      </xdr:nvCxnSpPr>
      <xdr:spPr>
        <a:xfrm flipV="1">
          <a:off x="6972300" y="10083395"/>
          <a:ext cx="889000" cy="4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108047</xdr:rowOff>
    </xdr:from>
    <xdr:to>
      <xdr:col>55</xdr:col>
      <xdr:colOff>50800</xdr:colOff>
      <xdr:row>59</xdr:row>
      <xdr:rowOff>38197</xdr:rowOff>
    </xdr:to>
    <xdr:sp macro="" textlink="">
      <xdr:nvSpPr>
        <xdr:cNvPr id="364" name="楕円 363"/>
        <xdr:cNvSpPr/>
      </xdr:nvSpPr>
      <xdr:spPr>
        <a:xfrm>
          <a:off x="10426700" y="100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22974</xdr:rowOff>
    </xdr:from>
    <xdr:ext cx="534377" cy="259045"/>
    <xdr:sp macro="" textlink="">
      <xdr:nvSpPr>
        <xdr:cNvPr id="365" name="普通建設事業費該当値テキスト"/>
        <xdr:cNvSpPr txBox="1"/>
      </xdr:nvSpPr>
      <xdr:spPr>
        <a:xfrm>
          <a:off x="10528300" y="996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83421</xdr:rowOff>
    </xdr:from>
    <xdr:to>
      <xdr:col>50</xdr:col>
      <xdr:colOff>165100</xdr:colOff>
      <xdr:row>59</xdr:row>
      <xdr:rowOff>13571</xdr:rowOff>
    </xdr:to>
    <xdr:sp macro="" textlink="">
      <xdr:nvSpPr>
        <xdr:cNvPr id="366" name="楕円 365"/>
        <xdr:cNvSpPr/>
      </xdr:nvSpPr>
      <xdr:spPr>
        <a:xfrm>
          <a:off x="9588500" y="100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4698</xdr:rowOff>
    </xdr:from>
    <xdr:ext cx="534377" cy="259045"/>
    <xdr:sp macro="" textlink="">
      <xdr:nvSpPr>
        <xdr:cNvPr id="367" name="テキスト ボックス 366"/>
        <xdr:cNvSpPr txBox="1"/>
      </xdr:nvSpPr>
      <xdr:spPr>
        <a:xfrm>
          <a:off x="9372111" y="101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104725</xdr:rowOff>
    </xdr:from>
    <xdr:to>
      <xdr:col>46</xdr:col>
      <xdr:colOff>38100</xdr:colOff>
      <xdr:row>59</xdr:row>
      <xdr:rowOff>34875</xdr:rowOff>
    </xdr:to>
    <xdr:sp macro="" textlink="">
      <xdr:nvSpPr>
        <xdr:cNvPr id="368" name="楕円 367"/>
        <xdr:cNvSpPr/>
      </xdr:nvSpPr>
      <xdr:spPr>
        <a:xfrm>
          <a:off x="8699500" y="100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26002</xdr:rowOff>
    </xdr:from>
    <xdr:ext cx="534377" cy="259045"/>
    <xdr:sp macro="" textlink="">
      <xdr:nvSpPr>
        <xdr:cNvPr id="369" name="テキスト ボックス 368"/>
        <xdr:cNvSpPr txBox="1"/>
      </xdr:nvSpPr>
      <xdr:spPr>
        <a:xfrm>
          <a:off x="8483111" y="101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88495</xdr:rowOff>
    </xdr:from>
    <xdr:to>
      <xdr:col>41</xdr:col>
      <xdr:colOff>101600</xdr:colOff>
      <xdr:row>59</xdr:row>
      <xdr:rowOff>18645</xdr:rowOff>
    </xdr:to>
    <xdr:sp macro="" textlink="">
      <xdr:nvSpPr>
        <xdr:cNvPr id="370" name="楕円 369"/>
        <xdr:cNvSpPr/>
      </xdr:nvSpPr>
      <xdr:spPr>
        <a:xfrm>
          <a:off x="7810500" y="100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9772</xdr:rowOff>
    </xdr:from>
    <xdr:ext cx="534377" cy="259045"/>
    <xdr:sp macro="" textlink="">
      <xdr:nvSpPr>
        <xdr:cNvPr id="371" name="テキスト ボックス 370"/>
        <xdr:cNvSpPr txBox="1"/>
      </xdr:nvSpPr>
      <xdr:spPr>
        <a:xfrm>
          <a:off x="7594111" y="1012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129966</xdr:rowOff>
    </xdr:from>
    <xdr:to>
      <xdr:col>36</xdr:col>
      <xdr:colOff>165100</xdr:colOff>
      <xdr:row>59</xdr:row>
      <xdr:rowOff>60116</xdr:rowOff>
    </xdr:to>
    <xdr:sp macro="" textlink="">
      <xdr:nvSpPr>
        <xdr:cNvPr id="372" name="楕円 371"/>
        <xdr:cNvSpPr/>
      </xdr:nvSpPr>
      <xdr:spPr>
        <a:xfrm>
          <a:off x="6921500" y="10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51243</xdr:rowOff>
    </xdr:from>
    <xdr:ext cx="534377" cy="259045"/>
    <xdr:sp macro="" textlink="">
      <xdr:nvSpPr>
        <xdr:cNvPr id="373" name="テキスト ボックス 372"/>
        <xdr:cNvSpPr txBox="1"/>
      </xdr:nvSpPr>
      <xdr:spPr>
        <a:xfrm>
          <a:off x="6705111" y="10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26253</xdr:rowOff>
    </xdr:from>
    <xdr:to>
      <xdr:col>55</xdr:col>
      <xdr:colOff>0</xdr:colOff>
      <xdr:row>78</xdr:row>
      <xdr:rowOff>95834</xdr:rowOff>
    </xdr:to>
    <xdr:cxnSp macro="">
      <xdr:nvCxnSpPr>
        <xdr:cNvPr id="400" name="直線コネクタ 399"/>
        <xdr:cNvCxnSpPr/>
      </xdr:nvCxnSpPr>
      <xdr:spPr>
        <a:xfrm>
          <a:off x="9639300" y="13399353"/>
          <a:ext cx="838200" cy="6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26253</xdr:rowOff>
    </xdr:from>
    <xdr:to>
      <xdr:col>50</xdr:col>
      <xdr:colOff>114300</xdr:colOff>
      <xdr:row>78</xdr:row>
      <xdr:rowOff>60545</xdr:rowOff>
    </xdr:to>
    <xdr:cxnSp macro="">
      <xdr:nvCxnSpPr>
        <xdr:cNvPr id="403" name="直線コネクタ 402"/>
        <xdr:cNvCxnSpPr/>
      </xdr:nvCxnSpPr>
      <xdr:spPr>
        <a:xfrm flipV="1">
          <a:off x="8750300" y="13399353"/>
          <a:ext cx="889000" cy="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30811</xdr:rowOff>
    </xdr:from>
    <xdr:to>
      <xdr:col>45</xdr:col>
      <xdr:colOff>177800</xdr:colOff>
      <xdr:row>78</xdr:row>
      <xdr:rowOff>60545</xdr:rowOff>
    </xdr:to>
    <xdr:cxnSp macro="">
      <xdr:nvCxnSpPr>
        <xdr:cNvPr id="406" name="直線コネクタ 405"/>
        <xdr:cNvCxnSpPr/>
      </xdr:nvCxnSpPr>
      <xdr:spPr>
        <a:xfrm>
          <a:off x="7861300" y="13403911"/>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30811</xdr:rowOff>
    </xdr:from>
    <xdr:to>
      <xdr:col>41</xdr:col>
      <xdr:colOff>50800</xdr:colOff>
      <xdr:row>78</xdr:row>
      <xdr:rowOff>118845</xdr:rowOff>
    </xdr:to>
    <xdr:cxnSp macro="">
      <xdr:nvCxnSpPr>
        <xdr:cNvPr id="409" name="直線コネクタ 408"/>
        <xdr:cNvCxnSpPr/>
      </xdr:nvCxnSpPr>
      <xdr:spPr>
        <a:xfrm flipV="1">
          <a:off x="6972300" y="13403911"/>
          <a:ext cx="889000" cy="8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45034</xdr:rowOff>
    </xdr:from>
    <xdr:to>
      <xdr:col>55</xdr:col>
      <xdr:colOff>50800</xdr:colOff>
      <xdr:row>78</xdr:row>
      <xdr:rowOff>146634</xdr:rowOff>
    </xdr:to>
    <xdr:sp macro="" textlink="">
      <xdr:nvSpPr>
        <xdr:cNvPr id="419" name="楕円 418"/>
        <xdr:cNvSpPr/>
      </xdr:nvSpPr>
      <xdr:spPr>
        <a:xfrm>
          <a:off x="10426700" y="134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146903</xdr:rowOff>
    </xdr:from>
    <xdr:to>
      <xdr:col>50</xdr:col>
      <xdr:colOff>165100</xdr:colOff>
      <xdr:row>78</xdr:row>
      <xdr:rowOff>77053</xdr:rowOff>
    </xdr:to>
    <xdr:sp macro="" textlink="">
      <xdr:nvSpPr>
        <xdr:cNvPr id="421" name="楕円 420"/>
        <xdr:cNvSpPr/>
      </xdr:nvSpPr>
      <xdr:spPr>
        <a:xfrm>
          <a:off x="9588500" y="133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93580</xdr:rowOff>
    </xdr:from>
    <xdr:ext cx="534377" cy="259045"/>
    <xdr:sp macro="" textlink="">
      <xdr:nvSpPr>
        <xdr:cNvPr id="422" name="テキスト ボックス 421"/>
        <xdr:cNvSpPr txBox="1"/>
      </xdr:nvSpPr>
      <xdr:spPr>
        <a:xfrm>
          <a:off x="9372111" y="131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9745</xdr:rowOff>
    </xdr:from>
    <xdr:to>
      <xdr:col>46</xdr:col>
      <xdr:colOff>38100</xdr:colOff>
      <xdr:row>78</xdr:row>
      <xdr:rowOff>111345</xdr:rowOff>
    </xdr:to>
    <xdr:sp macro="" textlink="">
      <xdr:nvSpPr>
        <xdr:cNvPr id="423" name="楕円 422"/>
        <xdr:cNvSpPr/>
      </xdr:nvSpPr>
      <xdr:spPr>
        <a:xfrm>
          <a:off x="8699500" y="13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102472</xdr:rowOff>
    </xdr:from>
    <xdr:ext cx="534377" cy="259045"/>
    <xdr:sp macro="" textlink="">
      <xdr:nvSpPr>
        <xdr:cNvPr id="424" name="テキスト ボックス 423"/>
        <xdr:cNvSpPr txBox="1"/>
      </xdr:nvSpPr>
      <xdr:spPr>
        <a:xfrm>
          <a:off x="8483111" y="134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151461</xdr:rowOff>
    </xdr:from>
    <xdr:to>
      <xdr:col>41</xdr:col>
      <xdr:colOff>101600</xdr:colOff>
      <xdr:row>78</xdr:row>
      <xdr:rowOff>81611</xdr:rowOff>
    </xdr:to>
    <xdr:sp macro="" textlink="">
      <xdr:nvSpPr>
        <xdr:cNvPr id="425" name="楕円 424"/>
        <xdr:cNvSpPr/>
      </xdr:nvSpPr>
      <xdr:spPr>
        <a:xfrm>
          <a:off x="7810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72738</xdr:rowOff>
    </xdr:from>
    <xdr:ext cx="534377" cy="259045"/>
    <xdr:sp macro="" textlink="">
      <xdr:nvSpPr>
        <xdr:cNvPr id="426" name="テキスト ボックス 425"/>
        <xdr:cNvSpPr txBox="1"/>
      </xdr:nvSpPr>
      <xdr:spPr>
        <a:xfrm>
          <a:off x="7594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68045</xdr:rowOff>
    </xdr:from>
    <xdr:to>
      <xdr:col>36</xdr:col>
      <xdr:colOff>165100</xdr:colOff>
      <xdr:row>78</xdr:row>
      <xdr:rowOff>169645</xdr:rowOff>
    </xdr:to>
    <xdr:sp macro="" textlink="">
      <xdr:nvSpPr>
        <xdr:cNvPr id="427" name="楕円 426"/>
        <xdr:cNvSpPr/>
      </xdr:nvSpPr>
      <xdr:spPr>
        <a:xfrm>
          <a:off x="6921500" y="13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160772</xdr:rowOff>
    </xdr:from>
    <xdr:ext cx="469744" cy="259045"/>
    <xdr:sp macro="" textlink="">
      <xdr:nvSpPr>
        <xdr:cNvPr id="428" name="テキスト ボックス 427"/>
        <xdr:cNvSpPr txBox="1"/>
      </xdr:nvSpPr>
      <xdr:spPr>
        <a:xfrm>
          <a:off x="6737428" y="13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129989</xdr:rowOff>
    </xdr:from>
    <xdr:to>
      <xdr:col>55</xdr:col>
      <xdr:colOff>0</xdr:colOff>
      <xdr:row>98</xdr:row>
      <xdr:rowOff>165601</xdr:rowOff>
    </xdr:to>
    <xdr:cxnSp macro="">
      <xdr:nvCxnSpPr>
        <xdr:cNvPr id="457" name="直線コネクタ 456"/>
        <xdr:cNvCxnSpPr/>
      </xdr:nvCxnSpPr>
      <xdr:spPr>
        <a:xfrm flipV="1">
          <a:off x="9639300" y="16932089"/>
          <a:ext cx="838200" cy="3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165601</xdr:rowOff>
    </xdr:from>
    <xdr:to>
      <xdr:col>50</xdr:col>
      <xdr:colOff>114300</xdr:colOff>
      <xdr:row>98</xdr:row>
      <xdr:rowOff>168672</xdr:rowOff>
    </xdr:to>
    <xdr:cxnSp macro="">
      <xdr:nvCxnSpPr>
        <xdr:cNvPr id="460" name="直線コネクタ 459"/>
        <xdr:cNvCxnSpPr/>
      </xdr:nvCxnSpPr>
      <xdr:spPr>
        <a:xfrm flipV="1">
          <a:off x="8750300" y="16967701"/>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168672</xdr:rowOff>
    </xdr:from>
    <xdr:to>
      <xdr:col>45</xdr:col>
      <xdr:colOff>177800</xdr:colOff>
      <xdr:row>99</xdr:row>
      <xdr:rowOff>5835</xdr:rowOff>
    </xdr:to>
    <xdr:cxnSp macro="">
      <xdr:nvCxnSpPr>
        <xdr:cNvPr id="463" name="直線コネクタ 462"/>
        <xdr:cNvCxnSpPr/>
      </xdr:nvCxnSpPr>
      <xdr:spPr>
        <a:xfrm flipV="1">
          <a:off x="7861300" y="16970772"/>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152429</xdr:rowOff>
    </xdr:from>
    <xdr:to>
      <xdr:col>41</xdr:col>
      <xdr:colOff>50800</xdr:colOff>
      <xdr:row>99</xdr:row>
      <xdr:rowOff>5835</xdr:rowOff>
    </xdr:to>
    <xdr:cxnSp macro="">
      <xdr:nvCxnSpPr>
        <xdr:cNvPr id="466" name="直線コネクタ 465"/>
        <xdr:cNvCxnSpPr/>
      </xdr:nvCxnSpPr>
      <xdr:spPr>
        <a:xfrm>
          <a:off x="6972300" y="16954529"/>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79189</xdr:rowOff>
    </xdr:from>
    <xdr:to>
      <xdr:col>55</xdr:col>
      <xdr:colOff>50800</xdr:colOff>
      <xdr:row>99</xdr:row>
      <xdr:rowOff>9339</xdr:rowOff>
    </xdr:to>
    <xdr:sp macro="" textlink="">
      <xdr:nvSpPr>
        <xdr:cNvPr id="476" name="楕円 475"/>
        <xdr:cNvSpPr/>
      </xdr:nvSpPr>
      <xdr:spPr>
        <a:xfrm>
          <a:off x="10426700" y="168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165566</xdr:rowOff>
    </xdr:from>
    <xdr:ext cx="534377" cy="259045"/>
    <xdr:sp macro="" textlink="">
      <xdr:nvSpPr>
        <xdr:cNvPr id="477" name="普通建設事業費 （ うち更新整備　）該当値テキスト"/>
        <xdr:cNvSpPr txBox="1"/>
      </xdr:nvSpPr>
      <xdr:spPr>
        <a:xfrm>
          <a:off x="10528300" y="167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114801</xdr:rowOff>
    </xdr:from>
    <xdr:to>
      <xdr:col>50</xdr:col>
      <xdr:colOff>165100</xdr:colOff>
      <xdr:row>99</xdr:row>
      <xdr:rowOff>44951</xdr:rowOff>
    </xdr:to>
    <xdr:sp macro="" textlink="">
      <xdr:nvSpPr>
        <xdr:cNvPr id="478" name="楕円 477"/>
        <xdr:cNvSpPr/>
      </xdr:nvSpPr>
      <xdr:spPr>
        <a:xfrm>
          <a:off x="9588500" y="169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36078</xdr:rowOff>
    </xdr:from>
    <xdr:ext cx="534377" cy="259045"/>
    <xdr:sp macro="" textlink="">
      <xdr:nvSpPr>
        <xdr:cNvPr id="479" name="テキスト ボックス 478"/>
        <xdr:cNvSpPr txBox="1"/>
      </xdr:nvSpPr>
      <xdr:spPr>
        <a:xfrm>
          <a:off x="9372111" y="1700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117872</xdr:rowOff>
    </xdr:from>
    <xdr:to>
      <xdr:col>46</xdr:col>
      <xdr:colOff>38100</xdr:colOff>
      <xdr:row>99</xdr:row>
      <xdr:rowOff>48022</xdr:rowOff>
    </xdr:to>
    <xdr:sp macro="" textlink="">
      <xdr:nvSpPr>
        <xdr:cNvPr id="480" name="楕円 479"/>
        <xdr:cNvSpPr/>
      </xdr:nvSpPr>
      <xdr:spPr>
        <a:xfrm>
          <a:off x="8699500" y="169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39149</xdr:rowOff>
    </xdr:from>
    <xdr:ext cx="534377" cy="259045"/>
    <xdr:sp macro="" textlink="">
      <xdr:nvSpPr>
        <xdr:cNvPr id="481" name="テキスト ボックス 480"/>
        <xdr:cNvSpPr txBox="1"/>
      </xdr:nvSpPr>
      <xdr:spPr>
        <a:xfrm>
          <a:off x="8483111" y="1701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126485</xdr:rowOff>
    </xdr:from>
    <xdr:to>
      <xdr:col>41</xdr:col>
      <xdr:colOff>101600</xdr:colOff>
      <xdr:row>99</xdr:row>
      <xdr:rowOff>56635</xdr:rowOff>
    </xdr:to>
    <xdr:sp macro="" textlink="">
      <xdr:nvSpPr>
        <xdr:cNvPr id="482" name="楕円 481"/>
        <xdr:cNvSpPr/>
      </xdr:nvSpPr>
      <xdr:spPr>
        <a:xfrm>
          <a:off x="7810500" y="169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47762</xdr:rowOff>
    </xdr:from>
    <xdr:ext cx="534377" cy="259045"/>
    <xdr:sp macro="" textlink="">
      <xdr:nvSpPr>
        <xdr:cNvPr id="483" name="テキスト ボックス 482"/>
        <xdr:cNvSpPr txBox="1"/>
      </xdr:nvSpPr>
      <xdr:spPr>
        <a:xfrm>
          <a:off x="7594111" y="170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101629</xdr:rowOff>
    </xdr:from>
    <xdr:to>
      <xdr:col>36</xdr:col>
      <xdr:colOff>165100</xdr:colOff>
      <xdr:row>99</xdr:row>
      <xdr:rowOff>31779</xdr:rowOff>
    </xdr:to>
    <xdr:sp macro="" textlink="">
      <xdr:nvSpPr>
        <xdr:cNvPr id="484" name="楕円 483"/>
        <xdr:cNvSpPr/>
      </xdr:nvSpPr>
      <xdr:spPr>
        <a:xfrm>
          <a:off x="6921500" y="169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22906</xdr:rowOff>
    </xdr:from>
    <xdr:ext cx="534377" cy="259045"/>
    <xdr:sp macro="" textlink="">
      <xdr:nvSpPr>
        <xdr:cNvPr id="485" name="テキスト ボックス 484"/>
        <xdr:cNvSpPr txBox="1"/>
      </xdr:nvSpPr>
      <xdr:spPr>
        <a:xfrm>
          <a:off x="6705111" y="169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98933</xdr:rowOff>
    </xdr:from>
    <xdr:to>
      <xdr:col>85</xdr:col>
      <xdr:colOff>127000</xdr:colOff>
      <xdr:row>38</xdr:row>
      <xdr:rowOff>101981</xdr:rowOff>
    </xdr:to>
    <xdr:cxnSp macro="">
      <xdr:nvCxnSpPr>
        <xdr:cNvPr id="514" name="直線コネクタ 513"/>
        <xdr:cNvCxnSpPr/>
      </xdr:nvCxnSpPr>
      <xdr:spPr>
        <a:xfrm>
          <a:off x="15481300" y="661403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98933</xdr:rowOff>
    </xdr:from>
    <xdr:to>
      <xdr:col>81</xdr:col>
      <xdr:colOff>50800</xdr:colOff>
      <xdr:row>39</xdr:row>
      <xdr:rowOff>33668</xdr:rowOff>
    </xdr:to>
    <xdr:cxnSp macro="">
      <xdr:nvCxnSpPr>
        <xdr:cNvPr id="517" name="直線コネクタ 516"/>
        <xdr:cNvCxnSpPr/>
      </xdr:nvCxnSpPr>
      <xdr:spPr>
        <a:xfrm flipV="1">
          <a:off x="14592300" y="6614033"/>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33668</xdr:rowOff>
    </xdr:from>
    <xdr:to>
      <xdr:col>76</xdr:col>
      <xdr:colOff>114300</xdr:colOff>
      <xdr:row>39</xdr:row>
      <xdr:rowOff>44450</xdr:rowOff>
    </xdr:to>
    <xdr:cxnSp macro="">
      <xdr:nvCxnSpPr>
        <xdr:cNvPr id="520" name="直線コネクタ 519"/>
        <xdr:cNvCxnSpPr/>
      </xdr:nvCxnSpPr>
      <xdr:spPr>
        <a:xfrm flipV="1">
          <a:off x="13703300" y="6720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23209</xdr:rowOff>
    </xdr:from>
    <xdr:to>
      <xdr:col>71</xdr:col>
      <xdr:colOff>177800</xdr:colOff>
      <xdr:row>39</xdr:row>
      <xdr:rowOff>44450</xdr:rowOff>
    </xdr:to>
    <xdr:cxnSp macro="">
      <xdr:nvCxnSpPr>
        <xdr:cNvPr id="523" name="直線コネクタ 522"/>
        <xdr:cNvCxnSpPr/>
      </xdr:nvCxnSpPr>
      <xdr:spPr>
        <a:xfrm>
          <a:off x="12814300" y="670975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51181</xdr:rowOff>
    </xdr:from>
    <xdr:to>
      <xdr:col>85</xdr:col>
      <xdr:colOff>177800</xdr:colOff>
      <xdr:row>38</xdr:row>
      <xdr:rowOff>152781</xdr:rowOff>
    </xdr:to>
    <xdr:sp macro="" textlink="">
      <xdr:nvSpPr>
        <xdr:cNvPr id="533" name="楕円 532"/>
        <xdr:cNvSpPr/>
      </xdr:nvSpPr>
      <xdr:spPr>
        <a:xfrm>
          <a:off x="162687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137558</xdr:rowOff>
    </xdr:from>
    <xdr:ext cx="469744" cy="259045"/>
    <xdr:sp macro="" textlink="">
      <xdr:nvSpPr>
        <xdr:cNvPr id="534" name="災害復旧事業費該当値テキスト"/>
        <xdr:cNvSpPr txBox="1"/>
      </xdr:nvSpPr>
      <xdr:spPr>
        <a:xfrm>
          <a:off x="16370300" y="64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48133</xdr:rowOff>
    </xdr:from>
    <xdr:to>
      <xdr:col>81</xdr:col>
      <xdr:colOff>101600</xdr:colOff>
      <xdr:row>38</xdr:row>
      <xdr:rowOff>149733</xdr:rowOff>
    </xdr:to>
    <xdr:sp macro="" textlink="">
      <xdr:nvSpPr>
        <xdr:cNvPr id="535" name="楕円 534"/>
        <xdr:cNvSpPr/>
      </xdr:nvSpPr>
      <xdr:spPr>
        <a:xfrm>
          <a:off x="15430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140860</xdr:rowOff>
    </xdr:from>
    <xdr:ext cx="469744" cy="259045"/>
    <xdr:sp macro="" textlink="">
      <xdr:nvSpPr>
        <xdr:cNvPr id="536" name="テキスト ボックス 535"/>
        <xdr:cNvSpPr txBox="1"/>
      </xdr:nvSpPr>
      <xdr:spPr>
        <a:xfrm>
          <a:off x="15246428"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154318</xdr:rowOff>
    </xdr:from>
    <xdr:to>
      <xdr:col>76</xdr:col>
      <xdr:colOff>165100</xdr:colOff>
      <xdr:row>39</xdr:row>
      <xdr:rowOff>84468</xdr:rowOff>
    </xdr:to>
    <xdr:sp macro="" textlink="">
      <xdr:nvSpPr>
        <xdr:cNvPr id="537" name="楕円 536"/>
        <xdr:cNvSpPr/>
      </xdr:nvSpPr>
      <xdr:spPr>
        <a:xfrm>
          <a:off x="145415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75595</xdr:rowOff>
    </xdr:from>
    <xdr:ext cx="378565" cy="259045"/>
    <xdr:sp macro="" textlink="">
      <xdr:nvSpPr>
        <xdr:cNvPr id="538" name="テキスト ボックス 537"/>
        <xdr:cNvSpPr txBox="1"/>
      </xdr:nvSpPr>
      <xdr:spPr>
        <a:xfrm>
          <a:off x="14403017" y="676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143859</xdr:rowOff>
    </xdr:from>
    <xdr:to>
      <xdr:col>67</xdr:col>
      <xdr:colOff>101600</xdr:colOff>
      <xdr:row>39</xdr:row>
      <xdr:rowOff>74009</xdr:rowOff>
    </xdr:to>
    <xdr:sp macro="" textlink="">
      <xdr:nvSpPr>
        <xdr:cNvPr id="541" name="楕円 540"/>
        <xdr:cNvSpPr/>
      </xdr:nvSpPr>
      <xdr:spPr>
        <a:xfrm>
          <a:off x="12763500" y="66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65136</xdr:rowOff>
    </xdr:from>
    <xdr:ext cx="469744" cy="259045"/>
    <xdr:sp macro="" textlink="">
      <xdr:nvSpPr>
        <xdr:cNvPr id="542" name="テキスト ボックス 541"/>
        <xdr:cNvSpPr txBox="1"/>
      </xdr:nvSpPr>
      <xdr:spPr>
        <a:xfrm>
          <a:off x="12579428" y="67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29634</xdr:rowOff>
    </xdr:from>
    <xdr:to>
      <xdr:col>85</xdr:col>
      <xdr:colOff>127000</xdr:colOff>
      <xdr:row>77</xdr:row>
      <xdr:rowOff>35092</xdr:rowOff>
    </xdr:to>
    <xdr:cxnSp macro="">
      <xdr:nvCxnSpPr>
        <xdr:cNvPr id="618" name="直線コネクタ 617"/>
        <xdr:cNvCxnSpPr/>
      </xdr:nvCxnSpPr>
      <xdr:spPr>
        <a:xfrm flipV="1">
          <a:off x="15481300" y="13231284"/>
          <a:ext cx="8382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25611</xdr:rowOff>
    </xdr:from>
    <xdr:to>
      <xdr:col>81</xdr:col>
      <xdr:colOff>50800</xdr:colOff>
      <xdr:row>77</xdr:row>
      <xdr:rowOff>35092</xdr:rowOff>
    </xdr:to>
    <xdr:cxnSp macro="">
      <xdr:nvCxnSpPr>
        <xdr:cNvPr id="621" name="直線コネクタ 620"/>
        <xdr:cNvCxnSpPr/>
      </xdr:nvCxnSpPr>
      <xdr:spPr>
        <a:xfrm>
          <a:off x="14592300" y="13227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25611</xdr:rowOff>
    </xdr:from>
    <xdr:to>
      <xdr:col>76</xdr:col>
      <xdr:colOff>114300</xdr:colOff>
      <xdr:row>77</xdr:row>
      <xdr:rowOff>31696</xdr:rowOff>
    </xdr:to>
    <xdr:cxnSp macro="">
      <xdr:nvCxnSpPr>
        <xdr:cNvPr id="624" name="直線コネクタ 623"/>
        <xdr:cNvCxnSpPr/>
      </xdr:nvCxnSpPr>
      <xdr:spPr>
        <a:xfrm flipV="1">
          <a:off x="13703300" y="13227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13517</xdr:rowOff>
    </xdr:from>
    <xdr:to>
      <xdr:col>71</xdr:col>
      <xdr:colOff>177800</xdr:colOff>
      <xdr:row>77</xdr:row>
      <xdr:rowOff>31696</xdr:rowOff>
    </xdr:to>
    <xdr:cxnSp macro="">
      <xdr:nvCxnSpPr>
        <xdr:cNvPr id="627" name="直線コネクタ 626"/>
        <xdr:cNvCxnSpPr/>
      </xdr:nvCxnSpPr>
      <xdr:spPr>
        <a:xfrm>
          <a:off x="12814300" y="13215167"/>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150284</xdr:rowOff>
    </xdr:from>
    <xdr:to>
      <xdr:col>85</xdr:col>
      <xdr:colOff>177800</xdr:colOff>
      <xdr:row>77</xdr:row>
      <xdr:rowOff>80434</xdr:rowOff>
    </xdr:to>
    <xdr:sp macro="" textlink="">
      <xdr:nvSpPr>
        <xdr:cNvPr id="637" name="楕円 636"/>
        <xdr:cNvSpPr/>
      </xdr:nvSpPr>
      <xdr:spPr>
        <a:xfrm>
          <a:off x="162687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128711</xdr:rowOff>
    </xdr:from>
    <xdr:ext cx="534377" cy="259045"/>
    <xdr:sp macro="" textlink="">
      <xdr:nvSpPr>
        <xdr:cNvPr id="638" name="公債費該当値テキスト"/>
        <xdr:cNvSpPr txBox="1"/>
      </xdr:nvSpPr>
      <xdr:spPr>
        <a:xfrm>
          <a:off x="16370300" y="131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155742</xdr:rowOff>
    </xdr:from>
    <xdr:to>
      <xdr:col>81</xdr:col>
      <xdr:colOff>101600</xdr:colOff>
      <xdr:row>77</xdr:row>
      <xdr:rowOff>85892</xdr:rowOff>
    </xdr:to>
    <xdr:sp macro="" textlink="">
      <xdr:nvSpPr>
        <xdr:cNvPr id="639" name="楕円 638"/>
        <xdr:cNvSpPr/>
      </xdr:nvSpPr>
      <xdr:spPr>
        <a:xfrm>
          <a:off x="15430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77019</xdr:rowOff>
    </xdr:from>
    <xdr:ext cx="534377" cy="259045"/>
    <xdr:sp macro="" textlink="">
      <xdr:nvSpPr>
        <xdr:cNvPr id="640" name="テキスト ボックス 639"/>
        <xdr:cNvSpPr txBox="1"/>
      </xdr:nvSpPr>
      <xdr:spPr>
        <a:xfrm>
          <a:off x="15214111" y="13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146261</xdr:rowOff>
    </xdr:from>
    <xdr:to>
      <xdr:col>76</xdr:col>
      <xdr:colOff>165100</xdr:colOff>
      <xdr:row>77</xdr:row>
      <xdr:rowOff>76411</xdr:rowOff>
    </xdr:to>
    <xdr:sp macro="" textlink="">
      <xdr:nvSpPr>
        <xdr:cNvPr id="641" name="楕円 640"/>
        <xdr:cNvSpPr/>
      </xdr:nvSpPr>
      <xdr:spPr>
        <a:xfrm>
          <a:off x="14541500" y="13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67538</xdr:rowOff>
    </xdr:from>
    <xdr:ext cx="534377" cy="259045"/>
    <xdr:sp macro="" textlink="">
      <xdr:nvSpPr>
        <xdr:cNvPr id="642" name="テキスト ボックス 641"/>
        <xdr:cNvSpPr txBox="1"/>
      </xdr:nvSpPr>
      <xdr:spPr>
        <a:xfrm>
          <a:off x="14325111" y="13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152346</xdr:rowOff>
    </xdr:from>
    <xdr:to>
      <xdr:col>72</xdr:col>
      <xdr:colOff>38100</xdr:colOff>
      <xdr:row>77</xdr:row>
      <xdr:rowOff>82496</xdr:rowOff>
    </xdr:to>
    <xdr:sp macro="" textlink="">
      <xdr:nvSpPr>
        <xdr:cNvPr id="643" name="楕円 642"/>
        <xdr:cNvSpPr/>
      </xdr:nvSpPr>
      <xdr:spPr>
        <a:xfrm>
          <a:off x="13652500" y="131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73623</xdr:rowOff>
    </xdr:from>
    <xdr:ext cx="534377" cy="259045"/>
    <xdr:sp macro="" textlink="">
      <xdr:nvSpPr>
        <xdr:cNvPr id="644" name="テキスト ボックス 643"/>
        <xdr:cNvSpPr txBox="1"/>
      </xdr:nvSpPr>
      <xdr:spPr>
        <a:xfrm>
          <a:off x="13436111" y="132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134167</xdr:rowOff>
    </xdr:from>
    <xdr:to>
      <xdr:col>67</xdr:col>
      <xdr:colOff>101600</xdr:colOff>
      <xdr:row>77</xdr:row>
      <xdr:rowOff>64317</xdr:rowOff>
    </xdr:to>
    <xdr:sp macro="" textlink="">
      <xdr:nvSpPr>
        <xdr:cNvPr id="645" name="楕円 644"/>
        <xdr:cNvSpPr/>
      </xdr:nvSpPr>
      <xdr:spPr>
        <a:xfrm>
          <a:off x="12763500" y="131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55444</xdr:rowOff>
    </xdr:from>
    <xdr:ext cx="534377" cy="259045"/>
    <xdr:sp macro="" textlink="">
      <xdr:nvSpPr>
        <xdr:cNvPr id="646" name="テキスト ボックス 645"/>
        <xdr:cNvSpPr txBox="1"/>
      </xdr:nvSpPr>
      <xdr:spPr>
        <a:xfrm>
          <a:off x="12547111" y="132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126795</xdr:rowOff>
    </xdr:from>
    <xdr:to>
      <xdr:col>85</xdr:col>
      <xdr:colOff>127000</xdr:colOff>
      <xdr:row>98</xdr:row>
      <xdr:rowOff>137165</xdr:rowOff>
    </xdr:to>
    <xdr:cxnSp macro="">
      <xdr:nvCxnSpPr>
        <xdr:cNvPr id="673" name="直線コネクタ 672"/>
        <xdr:cNvCxnSpPr/>
      </xdr:nvCxnSpPr>
      <xdr:spPr>
        <a:xfrm flipV="1">
          <a:off x="15481300" y="16928895"/>
          <a:ext cx="8382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137094</xdr:rowOff>
    </xdr:from>
    <xdr:to>
      <xdr:col>81</xdr:col>
      <xdr:colOff>50800</xdr:colOff>
      <xdr:row>98</xdr:row>
      <xdr:rowOff>137165</xdr:rowOff>
    </xdr:to>
    <xdr:cxnSp macro="">
      <xdr:nvCxnSpPr>
        <xdr:cNvPr id="676" name="直線コネクタ 675"/>
        <xdr:cNvCxnSpPr/>
      </xdr:nvCxnSpPr>
      <xdr:spPr>
        <a:xfrm>
          <a:off x="14592300" y="16939194"/>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87939</xdr:rowOff>
    </xdr:from>
    <xdr:to>
      <xdr:col>76</xdr:col>
      <xdr:colOff>114300</xdr:colOff>
      <xdr:row>98</xdr:row>
      <xdr:rowOff>137094</xdr:rowOff>
    </xdr:to>
    <xdr:cxnSp macro="">
      <xdr:nvCxnSpPr>
        <xdr:cNvPr id="679" name="直線コネクタ 678"/>
        <xdr:cNvCxnSpPr/>
      </xdr:nvCxnSpPr>
      <xdr:spPr>
        <a:xfrm>
          <a:off x="13703300" y="16890039"/>
          <a:ext cx="889000" cy="4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87939</xdr:rowOff>
    </xdr:from>
    <xdr:to>
      <xdr:col>71</xdr:col>
      <xdr:colOff>177800</xdr:colOff>
      <xdr:row>98</xdr:row>
      <xdr:rowOff>138576</xdr:rowOff>
    </xdr:to>
    <xdr:cxnSp macro="">
      <xdr:nvCxnSpPr>
        <xdr:cNvPr id="682" name="直線コネクタ 681"/>
        <xdr:cNvCxnSpPr/>
      </xdr:nvCxnSpPr>
      <xdr:spPr>
        <a:xfrm flipV="1">
          <a:off x="12814300" y="16890039"/>
          <a:ext cx="889000" cy="5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75995</xdr:rowOff>
    </xdr:from>
    <xdr:to>
      <xdr:col>85</xdr:col>
      <xdr:colOff>177800</xdr:colOff>
      <xdr:row>99</xdr:row>
      <xdr:rowOff>6145</xdr:rowOff>
    </xdr:to>
    <xdr:sp macro="" textlink="">
      <xdr:nvSpPr>
        <xdr:cNvPr id="692" name="楕円 691"/>
        <xdr:cNvSpPr/>
      </xdr:nvSpPr>
      <xdr:spPr>
        <a:xfrm>
          <a:off x="16268700" y="168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162372</xdr:rowOff>
    </xdr:from>
    <xdr:ext cx="469744" cy="259045"/>
    <xdr:sp macro="" textlink="">
      <xdr:nvSpPr>
        <xdr:cNvPr id="693" name="積立金該当値テキスト"/>
        <xdr:cNvSpPr txBox="1"/>
      </xdr:nvSpPr>
      <xdr:spPr>
        <a:xfrm>
          <a:off x="16370300" y="167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86365</xdr:rowOff>
    </xdr:from>
    <xdr:to>
      <xdr:col>81</xdr:col>
      <xdr:colOff>101600</xdr:colOff>
      <xdr:row>99</xdr:row>
      <xdr:rowOff>16515</xdr:rowOff>
    </xdr:to>
    <xdr:sp macro="" textlink="">
      <xdr:nvSpPr>
        <xdr:cNvPr id="694" name="楕円 693"/>
        <xdr:cNvSpPr/>
      </xdr:nvSpPr>
      <xdr:spPr>
        <a:xfrm>
          <a:off x="15430500" y="16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7642</xdr:rowOff>
    </xdr:from>
    <xdr:ext cx="469744" cy="259045"/>
    <xdr:sp macro="" textlink="">
      <xdr:nvSpPr>
        <xdr:cNvPr id="695" name="テキスト ボックス 694"/>
        <xdr:cNvSpPr txBox="1"/>
      </xdr:nvSpPr>
      <xdr:spPr>
        <a:xfrm>
          <a:off x="15246428" y="169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86294</xdr:rowOff>
    </xdr:from>
    <xdr:to>
      <xdr:col>76</xdr:col>
      <xdr:colOff>165100</xdr:colOff>
      <xdr:row>99</xdr:row>
      <xdr:rowOff>16444</xdr:rowOff>
    </xdr:to>
    <xdr:sp macro="" textlink="">
      <xdr:nvSpPr>
        <xdr:cNvPr id="696" name="楕円 695"/>
        <xdr:cNvSpPr/>
      </xdr:nvSpPr>
      <xdr:spPr>
        <a:xfrm>
          <a:off x="145415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7571</xdr:rowOff>
    </xdr:from>
    <xdr:ext cx="469744" cy="259045"/>
    <xdr:sp macro="" textlink="">
      <xdr:nvSpPr>
        <xdr:cNvPr id="697" name="テキスト ボックス 696"/>
        <xdr:cNvSpPr txBox="1"/>
      </xdr:nvSpPr>
      <xdr:spPr>
        <a:xfrm>
          <a:off x="14357428" y="169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37139</xdr:rowOff>
    </xdr:from>
    <xdr:to>
      <xdr:col>72</xdr:col>
      <xdr:colOff>38100</xdr:colOff>
      <xdr:row>98</xdr:row>
      <xdr:rowOff>138739</xdr:rowOff>
    </xdr:to>
    <xdr:sp macro="" textlink="">
      <xdr:nvSpPr>
        <xdr:cNvPr id="698" name="楕円 697"/>
        <xdr:cNvSpPr/>
      </xdr:nvSpPr>
      <xdr:spPr>
        <a:xfrm>
          <a:off x="13652500" y="16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129866</xdr:rowOff>
    </xdr:from>
    <xdr:ext cx="534377" cy="259045"/>
    <xdr:sp macro="" textlink="">
      <xdr:nvSpPr>
        <xdr:cNvPr id="699" name="テキスト ボックス 698"/>
        <xdr:cNvSpPr txBox="1"/>
      </xdr:nvSpPr>
      <xdr:spPr>
        <a:xfrm>
          <a:off x="13436111" y="169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87776</xdr:rowOff>
    </xdr:from>
    <xdr:to>
      <xdr:col>67</xdr:col>
      <xdr:colOff>101600</xdr:colOff>
      <xdr:row>99</xdr:row>
      <xdr:rowOff>17926</xdr:rowOff>
    </xdr:to>
    <xdr:sp macro="" textlink="">
      <xdr:nvSpPr>
        <xdr:cNvPr id="700" name="楕円 699"/>
        <xdr:cNvSpPr/>
      </xdr:nvSpPr>
      <xdr:spPr>
        <a:xfrm>
          <a:off x="12763500" y="168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9053</xdr:rowOff>
    </xdr:from>
    <xdr:ext cx="378565" cy="259045"/>
    <xdr:sp macro="" textlink="">
      <xdr:nvSpPr>
        <xdr:cNvPr id="701" name="テキスト ボックス 700"/>
        <xdr:cNvSpPr txBox="1"/>
      </xdr:nvSpPr>
      <xdr:spPr>
        <a:xfrm>
          <a:off x="12625017" y="1698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72446</xdr:rowOff>
    </xdr:from>
    <xdr:to>
      <xdr:col>116</xdr:col>
      <xdr:colOff>63500</xdr:colOff>
      <xdr:row>38</xdr:row>
      <xdr:rowOff>73497</xdr:rowOff>
    </xdr:to>
    <xdr:cxnSp macro="">
      <xdr:nvCxnSpPr>
        <xdr:cNvPr id="728" name="直線コネクタ 727"/>
        <xdr:cNvCxnSpPr/>
      </xdr:nvCxnSpPr>
      <xdr:spPr>
        <a:xfrm flipV="1">
          <a:off x="21323300" y="6587546"/>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73497</xdr:rowOff>
    </xdr:from>
    <xdr:to>
      <xdr:col>111</xdr:col>
      <xdr:colOff>177800</xdr:colOff>
      <xdr:row>38</xdr:row>
      <xdr:rowOff>74457</xdr:rowOff>
    </xdr:to>
    <xdr:cxnSp macro="">
      <xdr:nvCxnSpPr>
        <xdr:cNvPr id="731" name="直線コネクタ 730"/>
        <xdr:cNvCxnSpPr/>
      </xdr:nvCxnSpPr>
      <xdr:spPr>
        <a:xfrm flipV="1">
          <a:off x="20434300" y="658859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74457</xdr:rowOff>
    </xdr:from>
    <xdr:to>
      <xdr:col>107</xdr:col>
      <xdr:colOff>50800</xdr:colOff>
      <xdr:row>38</xdr:row>
      <xdr:rowOff>75692</xdr:rowOff>
    </xdr:to>
    <xdr:cxnSp macro="">
      <xdr:nvCxnSpPr>
        <xdr:cNvPr id="734" name="直線コネクタ 733"/>
        <xdr:cNvCxnSpPr/>
      </xdr:nvCxnSpPr>
      <xdr:spPr>
        <a:xfrm flipV="1">
          <a:off x="19545300" y="6589557"/>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75692</xdr:rowOff>
    </xdr:from>
    <xdr:to>
      <xdr:col>102</xdr:col>
      <xdr:colOff>114300</xdr:colOff>
      <xdr:row>38</xdr:row>
      <xdr:rowOff>76652</xdr:rowOff>
    </xdr:to>
    <xdr:cxnSp macro="">
      <xdr:nvCxnSpPr>
        <xdr:cNvPr id="737" name="直線コネクタ 736"/>
        <xdr:cNvCxnSpPr/>
      </xdr:nvCxnSpPr>
      <xdr:spPr>
        <a:xfrm flipV="1">
          <a:off x="18656300" y="659079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21646</xdr:rowOff>
    </xdr:from>
    <xdr:to>
      <xdr:col>116</xdr:col>
      <xdr:colOff>114300</xdr:colOff>
      <xdr:row>38</xdr:row>
      <xdr:rowOff>123246</xdr:rowOff>
    </xdr:to>
    <xdr:sp macro="" textlink="">
      <xdr:nvSpPr>
        <xdr:cNvPr id="747" name="楕円 746"/>
        <xdr:cNvSpPr/>
      </xdr:nvSpPr>
      <xdr:spPr>
        <a:xfrm>
          <a:off x="22110700" y="6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153967</xdr:rowOff>
    </xdr:from>
    <xdr:ext cx="469744" cy="259045"/>
    <xdr:sp macro="" textlink="">
      <xdr:nvSpPr>
        <xdr:cNvPr id="748" name="投資及び出資金該当値テキスト"/>
        <xdr:cNvSpPr txBox="1"/>
      </xdr:nvSpPr>
      <xdr:spPr>
        <a:xfrm>
          <a:off x="22212300" y="64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22697</xdr:rowOff>
    </xdr:from>
    <xdr:to>
      <xdr:col>112</xdr:col>
      <xdr:colOff>38100</xdr:colOff>
      <xdr:row>38</xdr:row>
      <xdr:rowOff>124297</xdr:rowOff>
    </xdr:to>
    <xdr:sp macro="" textlink="">
      <xdr:nvSpPr>
        <xdr:cNvPr id="749" name="楕円 748"/>
        <xdr:cNvSpPr/>
      </xdr:nvSpPr>
      <xdr:spPr>
        <a:xfrm>
          <a:off x="21272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115424</xdr:rowOff>
    </xdr:from>
    <xdr:ext cx="469744" cy="259045"/>
    <xdr:sp macro="" textlink="">
      <xdr:nvSpPr>
        <xdr:cNvPr id="750" name="テキスト ボックス 749"/>
        <xdr:cNvSpPr txBox="1"/>
      </xdr:nvSpPr>
      <xdr:spPr>
        <a:xfrm>
          <a:off x="21088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23657</xdr:rowOff>
    </xdr:from>
    <xdr:to>
      <xdr:col>107</xdr:col>
      <xdr:colOff>101600</xdr:colOff>
      <xdr:row>38</xdr:row>
      <xdr:rowOff>125257</xdr:rowOff>
    </xdr:to>
    <xdr:sp macro="" textlink="">
      <xdr:nvSpPr>
        <xdr:cNvPr id="751" name="楕円 750"/>
        <xdr:cNvSpPr/>
      </xdr:nvSpPr>
      <xdr:spPr>
        <a:xfrm>
          <a:off x="20383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141784</xdr:rowOff>
    </xdr:from>
    <xdr:ext cx="469744" cy="259045"/>
    <xdr:sp macro="" textlink="">
      <xdr:nvSpPr>
        <xdr:cNvPr id="752" name="テキスト ボックス 751"/>
        <xdr:cNvSpPr txBox="1"/>
      </xdr:nvSpPr>
      <xdr:spPr>
        <a:xfrm>
          <a:off x="20199428"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24892</xdr:rowOff>
    </xdr:from>
    <xdr:to>
      <xdr:col>102</xdr:col>
      <xdr:colOff>165100</xdr:colOff>
      <xdr:row>38</xdr:row>
      <xdr:rowOff>126492</xdr:rowOff>
    </xdr:to>
    <xdr:sp macro="" textlink="">
      <xdr:nvSpPr>
        <xdr:cNvPr id="753" name="楕円 752"/>
        <xdr:cNvSpPr/>
      </xdr:nvSpPr>
      <xdr:spPr>
        <a:xfrm>
          <a:off x="19494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143019</xdr:rowOff>
    </xdr:from>
    <xdr:ext cx="469744" cy="259045"/>
    <xdr:sp macro="" textlink="">
      <xdr:nvSpPr>
        <xdr:cNvPr id="754" name="テキスト ボックス 753"/>
        <xdr:cNvSpPr txBox="1"/>
      </xdr:nvSpPr>
      <xdr:spPr>
        <a:xfrm>
          <a:off x="19310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25852</xdr:rowOff>
    </xdr:from>
    <xdr:to>
      <xdr:col>98</xdr:col>
      <xdr:colOff>38100</xdr:colOff>
      <xdr:row>38</xdr:row>
      <xdr:rowOff>127452</xdr:rowOff>
    </xdr:to>
    <xdr:sp macro="" textlink="">
      <xdr:nvSpPr>
        <xdr:cNvPr id="755" name="楕円 754"/>
        <xdr:cNvSpPr/>
      </xdr:nvSpPr>
      <xdr:spPr>
        <a:xfrm>
          <a:off x="18605500" y="65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143979</xdr:rowOff>
    </xdr:from>
    <xdr:ext cx="469744" cy="259045"/>
    <xdr:sp macro="" textlink="">
      <xdr:nvSpPr>
        <xdr:cNvPr id="756" name="テキスト ボックス 755"/>
        <xdr:cNvSpPr txBox="1"/>
      </xdr:nvSpPr>
      <xdr:spPr>
        <a:xfrm>
          <a:off x="18421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22352</xdr:rowOff>
    </xdr:from>
    <xdr:to>
      <xdr:col>116</xdr:col>
      <xdr:colOff>63500</xdr:colOff>
      <xdr:row>59</xdr:row>
      <xdr:rowOff>44450</xdr:rowOff>
    </xdr:to>
    <xdr:cxnSp macro="">
      <xdr:nvCxnSpPr>
        <xdr:cNvPr id="785" name="直線コネクタ 784"/>
        <xdr:cNvCxnSpPr/>
      </xdr:nvCxnSpPr>
      <xdr:spPr>
        <a:xfrm>
          <a:off x="21323300" y="1013790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22352</xdr:rowOff>
    </xdr:from>
    <xdr:to>
      <xdr:col>111</xdr:col>
      <xdr:colOff>177800</xdr:colOff>
      <xdr:row>59</xdr:row>
      <xdr:rowOff>22733</xdr:rowOff>
    </xdr:to>
    <xdr:cxnSp macro="">
      <xdr:nvCxnSpPr>
        <xdr:cNvPr id="788" name="直線コネクタ 787"/>
        <xdr:cNvCxnSpPr/>
      </xdr:nvCxnSpPr>
      <xdr:spPr>
        <a:xfrm flipV="1">
          <a:off x="20434300" y="101379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22733</xdr:rowOff>
    </xdr:from>
    <xdr:to>
      <xdr:col>107</xdr:col>
      <xdr:colOff>50800</xdr:colOff>
      <xdr:row>59</xdr:row>
      <xdr:rowOff>28448</xdr:rowOff>
    </xdr:to>
    <xdr:cxnSp macro="">
      <xdr:nvCxnSpPr>
        <xdr:cNvPr id="791" name="直線コネクタ 790"/>
        <xdr:cNvCxnSpPr/>
      </xdr:nvCxnSpPr>
      <xdr:spPr>
        <a:xfrm flipV="1">
          <a:off x="19545300" y="101382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28448</xdr:rowOff>
    </xdr:from>
    <xdr:to>
      <xdr:col>102</xdr:col>
      <xdr:colOff>114300</xdr:colOff>
      <xdr:row>59</xdr:row>
      <xdr:rowOff>44450</xdr:rowOff>
    </xdr:to>
    <xdr:cxnSp macro="">
      <xdr:nvCxnSpPr>
        <xdr:cNvPr id="794" name="直線コネクタ 793"/>
        <xdr:cNvCxnSpPr/>
      </xdr:nvCxnSpPr>
      <xdr:spPr>
        <a:xfrm flipV="1">
          <a:off x="18656300" y="10143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143002</xdr:rowOff>
    </xdr:from>
    <xdr:to>
      <xdr:col>112</xdr:col>
      <xdr:colOff>38100</xdr:colOff>
      <xdr:row>59</xdr:row>
      <xdr:rowOff>73152</xdr:rowOff>
    </xdr:to>
    <xdr:sp macro="" textlink="">
      <xdr:nvSpPr>
        <xdr:cNvPr id="806" name="楕円 805"/>
        <xdr:cNvSpPr/>
      </xdr:nvSpPr>
      <xdr:spPr>
        <a:xfrm>
          <a:off x="21272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64279</xdr:rowOff>
    </xdr:from>
    <xdr:ext cx="378565" cy="259045"/>
    <xdr:sp macro="" textlink="">
      <xdr:nvSpPr>
        <xdr:cNvPr id="807" name="テキスト ボックス 806"/>
        <xdr:cNvSpPr txBox="1"/>
      </xdr:nvSpPr>
      <xdr:spPr>
        <a:xfrm>
          <a:off x="21134017" y="1017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143383</xdr:rowOff>
    </xdr:from>
    <xdr:to>
      <xdr:col>107</xdr:col>
      <xdr:colOff>101600</xdr:colOff>
      <xdr:row>59</xdr:row>
      <xdr:rowOff>73533</xdr:rowOff>
    </xdr:to>
    <xdr:sp macro="" textlink="">
      <xdr:nvSpPr>
        <xdr:cNvPr id="808" name="楕円 807"/>
        <xdr:cNvSpPr/>
      </xdr:nvSpPr>
      <xdr:spPr>
        <a:xfrm>
          <a:off x="20383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64660</xdr:rowOff>
    </xdr:from>
    <xdr:ext cx="378565" cy="259045"/>
    <xdr:sp macro="" textlink="">
      <xdr:nvSpPr>
        <xdr:cNvPr id="809" name="テキスト ボックス 808"/>
        <xdr:cNvSpPr txBox="1"/>
      </xdr:nvSpPr>
      <xdr:spPr>
        <a:xfrm>
          <a:off x="20245017" y="1018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149098</xdr:rowOff>
    </xdr:from>
    <xdr:to>
      <xdr:col>102</xdr:col>
      <xdr:colOff>165100</xdr:colOff>
      <xdr:row>59</xdr:row>
      <xdr:rowOff>79248</xdr:rowOff>
    </xdr:to>
    <xdr:sp macro="" textlink="">
      <xdr:nvSpPr>
        <xdr:cNvPr id="810" name="楕円 809"/>
        <xdr:cNvSpPr/>
      </xdr:nvSpPr>
      <xdr:spPr>
        <a:xfrm>
          <a:off x="194945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70375</xdr:rowOff>
    </xdr:from>
    <xdr:ext cx="378565" cy="259045"/>
    <xdr:sp macro="" textlink="">
      <xdr:nvSpPr>
        <xdr:cNvPr id="811" name="テキスト ボックス 810"/>
        <xdr:cNvSpPr txBox="1"/>
      </xdr:nvSpPr>
      <xdr:spPr>
        <a:xfrm>
          <a:off x="19356017" y="10185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20501</xdr:rowOff>
    </xdr:from>
    <xdr:to>
      <xdr:col>116</xdr:col>
      <xdr:colOff>63500</xdr:colOff>
      <xdr:row>77</xdr:row>
      <xdr:rowOff>62477</xdr:rowOff>
    </xdr:to>
    <xdr:cxnSp macro="">
      <xdr:nvCxnSpPr>
        <xdr:cNvPr id="845" name="直線コネクタ 844"/>
        <xdr:cNvCxnSpPr/>
      </xdr:nvCxnSpPr>
      <xdr:spPr>
        <a:xfrm flipV="1">
          <a:off x="21323300" y="13222151"/>
          <a:ext cx="8382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62477</xdr:rowOff>
    </xdr:from>
    <xdr:to>
      <xdr:col>111</xdr:col>
      <xdr:colOff>177800</xdr:colOff>
      <xdr:row>77</xdr:row>
      <xdr:rowOff>133942</xdr:rowOff>
    </xdr:to>
    <xdr:cxnSp macro="">
      <xdr:nvCxnSpPr>
        <xdr:cNvPr id="848" name="直線コネクタ 847"/>
        <xdr:cNvCxnSpPr/>
      </xdr:nvCxnSpPr>
      <xdr:spPr>
        <a:xfrm flipV="1">
          <a:off x="20434300" y="13264127"/>
          <a:ext cx="889000" cy="7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133942</xdr:rowOff>
    </xdr:from>
    <xdr:to>
      <xdr:col>107</xdr:col>
      <xdr:colOff>50800</xdr:colOff>
      <xdr:row>77</xdr:row>
      <xdr:rowOff>134660</xdr:rowOff>
    </xdr:to>
    <xdr:cxnSp macro="">
      <xdr:nvCxnSpPr>
        <xdr:cNvPr id="851" name="直線コネクタ 850"/>
        <xdr:cNvCxnSpPr/>
      </xdr:nvCxnSpPr>
      <xdr:spPr>
        <a:xfrm flipV="1">
          <a:off x="19545300" y="1333559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134660</xdr:rowOff>
    </xdr:from>
    <xdr:to>
      <xdr:col>102</xdr:col>
      <xdr:colOff>114300</xdr:colOff>
      <xdr:row>77</xdr:row>
      <xdr:rowOff>160306</xdr:rowOff>
    </xdr:to>
    <xdr:cxnSp macro="">
      <xdr:nvCxnSpPr>
        <xdr:cNvPr id="854" name="直線コネクタ 853"/>
        <xdr:cNvCxnSpPr/>
      </xdr:nvCxnSpPr>
      <xdr:spPr>
        <a:xfrm flipV="1">
          <a:off x="18656300" y="13336310"/>
          <a:ext cx="889000" cy="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141151</xdr:rowOff>
    </xdr:from>
    <xdr:to>
      <xdr:col>116</xdr:col>
      <xdr:colOff>114300</xdr:colOff>
      <xdr:row>77</xdr:row>
      <xdr:rowOff>71301</xdr:rowOff>
    </xdr:to>
    <xdr:sp macro="" textlink="">
      <xdr:nvSpPr>
        <xdr:cNvPr id="864" name="楕円 863"/>
        <xdr:cNvSpPr/>
      </xdr:nvSpPr>
      <xdr:spPr>
        <a:xfrm>
          <a:off x="221107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119578</xdr:rowOff>
    </xdr:from>
    <xdr:ext cx="534377" cy="259045"/>
    <xdr:sp macro="" textlink="">
      <xdr:nvSpPr>
        <xdr:cNvPr id="865" name="繰出金該当値テキスト"/>
        <xdr:cNvSpPr txBox="1"/>
      </xdr:nvSpPr>
      <xdr:spPr>
        <a:xfrm>
          <a:off x="22212300" y="131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11677</xdr:rowOff>
    </xdr:from>
    <xdr:to>
      <xdr:col>112</xdr:col>
      <xdr:colOff>38100</xdr:colOff>
      <xdr:row>77</xdr:row>
      <xdr:rowOff>113277</xdr:rowOff>
    </xdr:to>
    <xdr:sp macro="" textlink="">
      <xdr:nvSpPr>
        <xdr:cNvPr id="866" name="楕円 865"/>
        <xdr:cNvSpPr/>
      </xdr:nvSpPr>
      <xdr:spPr>
        <a:xfrm>
          <a:off x="21272500" y="132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104404</xdr:rowOff>
    </xdr:from>
    <xdr:ext cx="534377" cy="259045"/>
    <xdr:sp macro="" textlink="">
      <xdr:nvSpPr>
        <xdr:cNvPr id="867" name="テキスト ボックス 866"/>
        <xdr:cNvSpPr txBox="1"/>
      </xdr:nvSpPr>
      <xdr:spPr>
        <a:xfrm>
          <a:off x="21056111" y="133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83142</xdr:rowOff>
    </xdr:from>
    <xdr:to>
      <xdr:col>107</xdr:col>
      <xdr:colOff>101600</xdr:colOff>
      <xdr:row>78</xdr:row>
      <xdr:rowOff>13292</xdr:rowOff>
    </xdr:to>
    <xdr:sp macro="" textlink="">
      <xdr:nvSpPr>
        <xdr:cNvPr id="868" name="楕円 867"/>
        <xdr:cNvSpPr/>
      </xdr:nvSpPr>
      <xdr:spPr>
        <a:xfrm>
          <a:off x="20383500" y="132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4419</xdr:rowOff>
    </xdr:from>
    <xdr:ext cx="534377" cy="259045"/>
    <xdr:sp macro="" textlink="">
      <xdr:nvSpPr>
        <xdr:cNvPr id="869" name="テキスト ボックス 868"/>
        <xdr:cNvSpPr txBox="1"/>
      </xdr:nvSpPr>
      <xdr:spPr>
        <a:xfrm>
          <a:off x="20167111" y="133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83860</xdr:rowOff>
    </xdr:from>
    <xdr:to>
      <xdr:col>102</xdr:col>
      <xdr:colOff>165100</xdr:colOff>
      <xdr:row>78</xdr:row>
      <xdr:rowOff>14010</xdr:rowOff>
    </xdr:to>
    <xdr:sp macro="" textlink="">
      <xdr:nvSpPr>
        <xdr:cNvPr id="870" name="楕円 869"/>
        <xdr:cNvSpPr/>
      </xdr:nvSpPr>
      <xdr:spPr>
        <a:xfrm>
          <a:off x="19494500" y="13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5137</xdr:rowOff>
    </xdr:from>
    <xdr:ext cx="534377" cy="259045"/>
    <xdr:sp macro="" textlink="">
      <xdr:nvSpPr>
        <xdr:cNvPr id="871" name="テキスト ボックス 870"/>
        <xdr:cNvSpPr txBox="1"/>
      </xdr:nvSpPr>
      <xdr:spPr>
        <a:xfrm>
          <a:off x="19278111" y="133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109506</xdr:rowOff>
    </xdr:from>
    <xdr:to>
      <xdr:col>98</xdr:col>
      <xdr:colOff>38100</xdr:colOff>
      <xdr:row>78</xdr:row>
      <xdr:rowOff>39656</xdr:rowOff>
    </xdr:to>
    <xdr:sp macro="" textlink="">
      <xdr:nvSpPr>
        <xdr:cNvPr id="872" name="楕円 871"/>
        <xdr:cNvSpPr/>
      </xdr:nvSpPr>
      <xdr:spPr>
        <a:xfrm>
          <a:off x="18605500" y="133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30783</xdr:rowOff>
    </xdr:from>
    <xdr:ext cx="534377" cy="259045"/>
    <xdr:sp macro="" textlink="">
      <xdr:nvSpPr>
        <xdr:cNvPr id="873" name="テキスト ボックス 872"/>
        <xdr:cNvSpPr txBox="1"/>
      </xdr:nvSpPr>
      <xdr:spPr>
        <a:xfrm>
          <a:off x="18389111" y="134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性質別の住民一人当たりのコストについては、</a:t>
          </a:r>
          <a:r>
            <a:rPr kumimoji="1" lang="ja-JP" altLang="en-US" sz="1300">
              <a:solidFill>
                <a:schemeClr val="dk1"/>
              </a:solidFill>
              <a:effectLst/>
              <a:latin typeface="+mn-lt"/>
              <a:ea typeface="+mn-ea"/>
              <a:cs typeface="+mn-cs"/>
            </a:rPr>
            <a:t>全て</a:t>
          </a:r>
          <a:r>
            <a:rPr kumimoji="1" lang="ja-JP" altLang="ja-JP" sz="1300">
              <a:solidFill>
                <a:schemeClr val="dk1"/>
              </a:solidFill>
              <a:effectLst/>
              <a:latin typeface="+mn-lt"/>
              <a:ea typeface="+mn-ea"/>
              <a:cs typeface="+mn-cs"/>
            </a:rPr>
            <a:t>の費目で類似団体より小さい。これは歳出総額が類似団体に比べ小さいことによる。</a:t>
          </a:r>
          <a:r>
            <a:rPr kumimoji="1" lang="ja-JP" altLang="en-US" sz="1300">
              <a:solidFill>
                <a:schemeClr val="dk1"/>
              </a:solidFill>
              <a:effectLst/>
              <a:latin typeface="+mn-lt"/>
              <a:ea typeface="+mn-ea"/>
              <a:cs typeface="+mn-cs"/>
            </a:rPr>
            <a:t>そのような中、公債費については類似団体平均値に肉薄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p>
        <a:p>
          <a:r>
            <a:rPr kumimoji="1" lang="ja-JP" altLang="ja-JP" sz="1300">
              <a:solidFill>
                <a:schemeClr val="dk1"/>
              </a:solidFill>
              <a:effectLst/>
              <a:latin typeface="+mn-lt"/>
              <a:ea typeface="+mn-ea"/>
              <a:cs typeface="+mn-cs"/>
            </a:rPr>
            <a:t>　また、平均を下回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
6,785
25.79
3,581,850
3,374,932
168,991
2,236,209
3,820,796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19431</xdr:rowOff>
    </xdr:from>
    <xdr:to>
      <xdr:col>24</xdr:col>
      <xdr:colOff>63500</xdr:colOff>
      <xdr:row>37</xdr:row>
      <xdr:rowOff>129286</xdr:rowOff>
    </xdr:to>
    <xdr:cxnSp macro="">
      <xdr:nvCxnSpPr>
        <xdr:cNvPr id="61" name="直線コネクタ 60"/>
        <xdr:cNvCxnSpPr/>
      </xdr:nvCxnSpPr>
      <xdr:spPr>
        <a:xfrm flipV="1">
          <a:off x="3797300" y="6363081"/>
          <a:ext cx="8382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129286</xdr:rowOff>
    </xdr:from>
    <xdr:to>
      <xdr:col>19</xdr:col>
      <xdr:colOff>177800</xdr:colOff>
      <xdr:row>38</xdr:row>
      <xdr:rowOff>39751</xdr:rowOff>
    </xdr:to>
    <xdr:cxnSp macro="">
      <xdr:nvCxnSpPr>
        <xdr:cNvPr id="64" name="直線コネクタ 63"/>
        <xdr:cNvCxnSpPr/>
      </xdr:nvCxnSpPr>
      <xdr:spPr>
        <a:xfrm flipV="1">
          <a:off x="2908300" y="6472936"/>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38</xdr:row>
      <xdr:rowOff>39751</xdr:rowOff>
    </xdr:to>
    <xdr:cxnSp macro="">
      <xdr:nvCxnSpPr>
        <xdr:cNvPr id="67" name="直線コネクタ 66"/>
        <xdr:cNvCxnSpPr/>
      </xdr:nvCxnSpPr>
      <xdr:spPr>
        <a:xfrm>
          <a:off x="2019300" y="6370193"/>
          <a:ext cx="8890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xdr:rowOff>
    </xdr:from>
    <xdr:to>
      <xdr:col>10</xdr:col>
      <xdr:colOff>114300</xdr:colOff>
      <xdr:row>37</xdr:row>
      <xdr:rowOff>26543</xdr:rowOff>
    </xdr:to>
    <xdr:cxnSp macro="">
      <xdr:nvCxnSpPr>
        <xdr:cNvPr id="70" name="直線コネクタ 69"/>
        <xdr:cNvCxnSpPr/>
      </xdr:nvCxnSpPr>
      <xdr:spPr>
        <a:xfrm>
          <a:off x="1130300" y="635533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140081</xdr:rowOff>
    </xdr:from>
    <xdr:to>
      <xdr:col>24</xdr:col>
      <xdr:colOff>114300</xdr:colOff>
      <xdr:row>37</xdr:row>
      <xdr:rowOff>70231</xdr:rowOff>
    </xdr:to>
    <xdr:sp macro="" textlink="">
      <xdr:nvSpPr>
        <xdr:cNvPr id="80" name="楕円 79"/>
        <xdr:cNvSpPr/>
      </xdr:nvSpPr>
      <xdr:spPr>
        <a:xfrm>
          <a:off x="4584700" y="6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118508</xdr:rowOff>
    </xdr:from>
    <xdr:ext cx="469744" cy="259045"/>
    <xdr:sp macro="" textlink="">
      <xdr:nvSpPr>
        <xdr:cNvPr id="81" name="議会費該当値テキスト"/>
        <xdr:cNvSpPr txBox="1"/>
      </xdr:nvSpPr>
      <xdr:spPr>
        <a:xfrm>
          <a:off x="4686300" y="629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78486</xdr:rowOff>
    </xdr:from>
    <xdr:to>
      <xdr:col>20</xdr:col>
      <xdr:colOff>38100</xdr:colOff>
      <xdr:row>38</xdr:row>
      <xdr:rowOff>8636</xdr:rowOff>
    </xdr:to>
    <xdr:sp macro="" textlink="">
      <xdr:nvSpPr>
        <xdr:cNvPr id="82" name="楕円 81"/>
        <xdr:cNvSpPr/>
      </xdr:nvSpPr>
      <xdr:spPr>
        <a:xfrm>
          <a:off x="3746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171213</xdr:rowOff>
    </xdr:from>
    <xdr:ext cx="469744" cy="259045"/>
    <xdr:sp macro="" textlink="">
      <xdr:nvSpPr>
        <xdr:cNvPr id="83" name="テキスト ボックス 82"/>
        <xdr:cNvSpPr txBox="1"/>
      </xdr:nvSpPr>
      <xdr:spPr>
        <a:xfrm>
          <a:off x="3562428" y="65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160401</xdr:rowOff>
    </xdr:from>
    <xdr:to>
      <xdr:col>15</xdr:col>
      <xdr:colOff>101600</xdr:colOff>
      <xdr:row>38</xdr:row>
      <xdr:rowOff>90551</xdr:rowOff>
    </xdr:to>
    <xdr:sp macro="" textlink="">
      <xdr:nvSpPr>
        <xdr:cNvPr id="84" name="楕円 83"/>
        <xdr:cNvSpPr/>
      </xdr:nvSpPr>
      <xdr:spPr>
        <a:xfrm>
          <a:off x="2857500" y="65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81678</xdr:rowOff>
    </xdr:from>
    <xdr:ext cx="469744" cy="259045"/>
    <xdr:sp macro="" textlink="">
      <xdr:nvSpPr>
        <xdr:cNvPr id="85" name="テキスト ボックス 84"/>
        <xdr:cNvSpPr txBox="1"/>
      </xdr:nvSpPr>
      <xdr:spPr>
        <a:xfrm>
          <a:off x="2673428" y="659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147193</xdr:rowOff>
    </xdr:from>
    <xdr:to>
      <xdr:col>10</xdr:col>
      <xdr:colOff>165100</xdr:colOff>
      <xdr:row>37</xdr:row>
      <xdr:rowOff>77343</xdr:rowOff>
    </xdr:to>
    <xdr:sp macro="" textlink="">
      <xdr:nvSpPr>
        <xdr:cNvPr id="86" name="楕円 85"/>
        <xdr:cNvSpPr/>
      </xdr:nvSpPr>
      <xdr:spPr>
        <a:xfrm>
          <a:off x="1968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68470</xdr:rowOff>
    </xdr:from>
    <xdr:ext cx="469744" cy="259045"/>
    <xdr:sp macro="" textlink="">
      <xdr:nvSpPr>
        <xdr:cNvPr id="87" name="テキスト ボックス 86"/>
        <xdr:cNvSpPr txBox="1"/>
      </xdr:nvSpPr>
      <xdr:spPr>
        <a:xfrm>
          <a:off x="1784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132334</xdr:rowOff>
    </xdr:from>
    <xdr:to>
      <xdr:col>6</xdr:col>
      <xdr:colOff>38100</xdr:colOff>
      <xdr:row>37</xdr:row>
      <xdr:rowOff>62484</xdr:rowOff>
    </xdr:to>
    <xdr:sp macro="" textlink="">
      <xdr:nvSpPr>
        <xdr:cNvPr id="88" name="楕円 87"/>
        <xdr:cNvSpPr/>
      </xdr:nvSpPr>
      <xdr:spPr>
        <a:xfrm>
          <a:off x="107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53611</xdr:rowOff>
    </xdr:from>
    <xdr:ext cx="469744" cy="259045"/>
    <xdr:sp macro="" textlink="">
      <xdr:nvSpPr>
        <xdr:cNvPr id="89" name="テキスト ボックス 88"/>
        <xdr:cNvSpPr txBox="1"/>
      </xdr:nvSpPr>
      <xdr:spPr>
        <a:xfrm>
          <a:off x="895428"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98763</xdr:rowOff>
    </xdr:from>
    <xdr:to>
      <xdr:col>24</xdr:col>
      <xdr:colOff>63500</xdr:colOff>
      <xdr:row>58</xdr:row>
      <xdr:rowOff>99465</xdr:rowOff>
    </xdr:to>
    <xdr:cxnSp macro="">
      <xdr:nvCxnSpPr>
        <xdr:cNvPr id="118" name="直線コネクタ 117"/>
        <xdr:cNvCxnSpPr/>
      </xdr:nvCxnSpPr>
      <xdr:spPr>
        <a:xfrm flipV="1">
          <a:off x="3797300" y="10042863"/>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99465</xdr:rowOff>
    </xdr:from>
    <xdr:to>
      <xdr:col>19</xdr:col>
      <xdr:colOff>177800</xdr:colOff>
      <xdr:row>58</xdr:row>
      <xdr:rowOff>101789</xdr:rowOff>
    </xdr:to>
    <xdr:cxnSp macro="">
      <xdr:nvCxnSpPr>
        <xdr:cNvPr id="121" name="直線コネクタ 120"/>
        <xdr:cNvCxnSpPr/>
      </xdr:nvCxnSpPr>
      <xdr:spPr>
        <a:xfrm flipV="1">
          <a:off x="2908300" y="1004356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69145</xdr:rowOff>
    </xdr:from>
    <xdr:to>
      <xdr:col>15</xdr:col>
      <xdr:colOff>50800</xdr:colOff>
      <xdr:row>58</xdr:row>
      <xdr:rowOff>101789</xdr:rowOff>
    </xdr:to>
    <xdr:cxnSp macro="">
      <xdr:nvCxnSpPr>
        <xdr:cNvPr id="124" name="直線コネクタ 123"/>
        <xdr:cNvCxnSpPr/>
      </xdr:nvCxnSpPr>
      <xdr:spPr>
        <a:xfrm>
          <a:off x="2019300" y="10013245"/>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69145</xdr:rowOff>
    </xdr:from>
    <xdr:to>
      <xdr:col>10</xdr:col>
      <xdr:colOff>114300</xdr:colOff>
      <xdr:row>58</xdr:row>
      <xdr:rowOff>119876</xdr:rowOff>
    </xdr:to>
    <xdr:cxnSp macro="">
      <xdr:nvCxnSpPr>
        <xdr:cNvPr id="127" name="直線コネクタ 126"/>
        <xdr:cNvCxnSpPr/>
      </xdr:nvCxnSpPr>
      <xdr:spPr>
        <a:xfrm flipV="1">
          <a:off x="1130300" y="10013245"/>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47963</xdr:rowOff>
    </xdr:from>
    <xdr:to>
      <xdr:col>24</xdr:col>
      <xdr:colOff>114300</xdr:colOff>
      <xdr:row>58</xdr:row>
      <xdr:rowOff>149563</xdr:rowOff>
    </xdr:to>
    <xdr:sp macro="" textlink="">
      <xdr:nvSpPr>
        <xdr:cNvPr id="137" name="楕円 136"/>
        <xdr:cNvSpPr/>
      </xdr:nvSpPr>
      <xdr:spPr>
        <a:xfrm>
          <a:off x="4584700" y="99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134340</xdr:rowOff>
    </xdr:from>
    <xdr:ext cx="534377" cy="259045"/>
    <xdr:sp macro="" textlink="">
      <xdr:nvSpPr>
        <xdr:cNvPr id="138" name="総務費該当値テキスト"/>
        <xdr:cNvSpPr txBox="1"/>
      </xdr:nvSpPr>
      <xdr:spPr>
        <a:xfrm>
          <a:off x="4686300" y="99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48665</xdr:rowOff>
    </xdr:from>
    <xdr:to>
      <xdr:col>20</xdr:col>
      <xdr:colOff>38100</xdr:colOff>
      <xdr:row>58</xdr:row>
      <xdr:rowOff>150265</xdr:rowOff>
    </xdr:to>
    <xdr:sp macro="" textlink="">
      <xdr:nvSpPr>
        <xdr:cNvPr id="139" name="楕円 138"/>
        <xdr:cNvSpPr/>
      </xdr:nvSpPr>
      <xdr:spPr>
        <a:xfrm>
          <a:off x="3746500" y="99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141392</xdr:rowOff>
    </xdr:from>
    <xdr:ext cx="534377" cy="259045"/>
    <xdr:sp macro="" textlink="">
      <xdr:nvSpPr>
        <xdr:cNvPr id="140" name="テキスト ボックス 139"/>
        <xdr:cNvSpPr txBox="1"/>
      </xdr:nvSpPr>
      <xdr:spPr>
        <a:xfrm>
          <a:off x="3530111" y="100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50989</xdr:rowOff>
    </xdr:from>
    <xdr:to>
      <xdr:col>15</xdr:col>
      <xdr:colOff>101600</xdr:colOff>
      <xdr:row>58</xdr:row>
      <xdr:rowOff>152589</xdr:rowOff>
    </xdr:to>
    <xdr:sp macro="" textlink="">
      <xdr:nvSpPr>
        <xdr:cNvPr id="141" name="楕円 140"/>
        <xdr:cNvSpPr/>
      </xdr:nvSpPr>
      <xdr:spPr>
        <a:xfrm>
          <a:off x="2857500" y="99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143716</xdr:rowOff>
    </xdr:from>
    <xdr:ext cx="534377" cy="259045"/>
    <xdr:sp macro="" textlink="">
      <xdr:nvSpPr>
        <xdr:cNvPr id="142" name="テキスト ボックス 141"/>
        <xdr:cNvSpPr txBox="1"/>
      </xdr:nvSpPr>
      <xdr:spPr>
        <a:xfrm>
          <a:off x="2641111" y="100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18345</xdr:rowOff>
    </xdr:from>
    <xdr:to>
      <xdr:col>10</xdr:col>
      <xdr:colOff>165100</xdr:colOff>
      <xdr:row>58</xdr:row>
      <xdr:rowOff>119945</xdr:rowOff>
    </xdr:to>
    <xdr:sp macro="" textlink="">
      <xdr:nvSpPr>
        <xdr:cNvPr id="143" name="楕円 142"/>
        <xdr:cNvSpPr/>
      </xdr:nvSpPr>
      <xdr:spPr>
        <a:xfrm>
          <a:off x="1968500" y="99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111072</xdr:rowOff>
    </xdr:from>
    <xdr:ext cx="599010" cy="259045"/>
    <xdr:sp macro="" textlink="">
      <xdr:nvSpPr>
        <xdr:cNvPr id="144" name="テキスト ボックス 143"/>
        <xdr:cNvSpPr txBox="1"/>
      </xdr:nvSpPr>
      <xdr:spPr>
        <a:xfrm>
          <a:off x="1719795" y="100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69076</xdr:rowOff>
    </xdr:from>
    <xdr:to>
      <xdr:col>6</xdr:col>
      <xdr:colOff>38100</xdr:colOff>
      <xdr:row>58</xdr:row>
      <xdr:rowOff>170676</xdr:rowOff>
    </xdr:to>
    <xdr:sp macro="" textlink="">
      <xdr:nvSpPr>
        <xdr:cNvPr id="145" name="楕円 144"/>
        <xdr:cNvSpPr/>
      </xdr:nvSpPr>
      <xdr:spPr>
        <a:xfrm>
          <a:off x="1079500" y="10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161803</xdr:rowOff>
    </xdr:from>
    <xdr:ext cx="534377" cy="259045"/>
    <xdr:sp macro="" textlink="">
      <xdr:nvSpPr>
        <xdr:cNvPr id="146" name="テキスト ボックス 145"/>
        <xdr:cNvSpPr txBox="1"/>
      </xdr:nvSpPr>
      <xdr:spPr>
        <a:xfrm>
          <a:off x="863111" y="10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20969</xdr:rowOff>
    </xdr:from>
    <xdr:to>
      <xdr:col>24</xdr:col>
      <xdr:colOff>63500</xdr:colOff>
      <xdr:row>77</xdr:row>
      <xdr:rowOff>36700</xdr:rowOff>
    </xdr:to>
    <xdr:cxnSp macro="">
      <xdr:nvCxnSpPr>
        <xdr:cNvPr id="178" name="直線コネクタ 177"/>
        <xdr:cNvCxnSpPr/>
      </xdr:nvCxnSpPr>
      <xdr:spPr>
        <a:xfrm flipV="1">
          <a:off x="3797300" y="13222619"/>
          <a:ext cx="838200" cy="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33390</xdr:rowOff>
    </xdr:from>
    <xdr:to>
      <xdr:col>19</xdr:col>
      <xdr:colOff>177800</xdr:colOff>
      <xdr:row>77</xdr:row>
      <xdr:rowOff>36700</xdr:rowOff>
    </xdr:to>
    <xdr:cxnSp macro="">
      <xdr:nvCxnSpPr>
        <xdr:cNvPr id="181" name="直線コネクタ 180"/>
        <xdr:cNvCxnSpPr/>
      </xdr:nvCxnSpPr>
      <xdr:spPr>
        <a:xfrm>
          <a:off x="2908300" y="13235040"/>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33390</xdr:rowOff>
    </xdr:from>
    <xdr:to>
      <xdr:col>15</xdr:col>
      <xdr:colOff>50800</xdr:colOff>
      <xdr:row>77</xdr:row>
      <xdr:rowOff>50916</xdr:rowOff>
    </xdr:to>
    <xdr:cxnSp macro="">
      <xdr:nvCxnSpPr>
        <xdr:cNvPr id="184" name="直線コネクタ 183"/>
        <xdr:cNvCxnSpPr/>
      </xdr:nvCxnSpPr>
      <xdr:spPr>
        <a:xfrm flipV="1">
          <a:off x="2019300" y="1323504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50916</xdr:rowOff>
    </xdr:from>
    <xdr:to>
      <xdr:col>10</xdr:col>
      <xdr:colOff>114300</xdr:colOff>
      <xdr:row>77</xdr:row>
      <xdr:rowOff>139917</xdr:rowOff>
    </xdr:to>
    <xdr:cxnSp macro="">
      <xdr:nvCxnSpPr>
        <xdr:cNvPr id="187" name="直線コネクタ 186"/>
        <xdr:cNvCxnSpPr/>
      </xdr:nvCxnSpPr>
      <xdr:spPr>
        <a:xfrm flipV="1">
          <a:off x="1130300" y="13252566"/>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141619</xdr:rowOff>
    </xdr:from>
    <xdr:to>
      <xdr:col>24</xdr:col>
      <xdr:colOff>114300</xdr:colOff>
      <xdr:row>77</xdr:row>
      <xdr:rowOff>71769</xdr:rowOff>
    </xdr:to>
    <xdr:sp macro="" textlink="">
      <xdr:nvSpPr>
        <xdr:cNvPr id="197" name="楕円 196"/>
        <xdr:cNvSpPr/>
      </xdr:nvSpPr>
      <xdr:spPr>
        <a:xfrm>
          <a:off x="4584700" y="131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120046</xdr:rowOff>
    </xdr:from>
    <xdr:ext cx="599010" cy="259045"/>
    <xdr:sp macro="" textlink="">
      <xdr:nvSpPr>
        <xdr:cNvPr id="198" name="民生費該当値テキスト"/>
        <xdr:cNvSpPr txBox="1"/>
      </xdr:nvSpPr>
      <xdr:spPr>
        <a:xfrm>
          <a:off x="4686300" y="1315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157350</xdr:rowOff>
    </xdr:from>
    <xdr:to>
      <xdr:col>20</xdr:col>
      <xdr:colOff>38100</xdr:colOff>
      <xdr:row>77</xdr:row>
      <xdr:rowOff>87500</xdr:rowOff>
    </xdr:to>
    <xdr:sp macro="" textlink="">
      <xdr:nvSpPr>
        <xdr:cNvPr id="199" name="楕円 198"/>
        <xdr:cNvSpPr/>
      </xdr:nvSpPr>
      <xdr:spPr>
        <a:xfrm>
          <a:off x="37465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78627</xdr:rowOff>
    </xdr:from>
    <xdr:ext cx="599010" cy="259045"/>
    <xdr:sp macro="" textlink="">
      <xdr:nvSpPr>
        <xdr:cNvPr id="200" name="テキスト ボックス 199"/>
        <xdr:cNvSpPr txBox="1"/>
      </xdr:nvSpPr>
      <xdr:spPr>
        <a:xfrm>
          <a:off x="3497795" y="1328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154040</xdr:rowOff>
    </xdr:from>
    <xdr:to>
      <xdr:col>15</xdr:col>
      <xdr:colOff>101600</xdr:colOff>
      <xdr:row>77</xdr:row>
      <xdr:rowOff>84190</xdr:rowOff>
    </xdr:to>
    <xdr:sp macro="" textlink="">
      <xdr:nvSpPr>
        <xdr:cNvPr id="201" name="楕円 200"/>
        <xdr:cNvSpPr/>
      </xdr:nvSpPr>
      <xdr:spPr>
        <a:xfrm>
          <a:off x="2857500" y="13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75317</xdr:rowOff>
    </xdr:from>
    <xdr:ext cx="599010" cy="259045"/>
    <xdr:sp macro="" textlink="">
      <xdr:nvSpPr>
        <xdr:cNvPr id="202" name="テキスト ボックス 201"/>
        <xdr:cNvSpPr txBox="1"/>
      </xdr:nvSpPr>
      <xdr:spPr>
        <a:xfrm>
          <a:off x="2608795" y="1327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xdr:rowOff>
    </xdr:from>
    <xdr:to>
      <xdr:col>10</xdr:col>
      <xdr:colOff>165100</xdr:colOff>
      <xdr:row>77</xdr:row>
      <xdr:rowOff>101716</xdr:rowOff>
    </xdr:to>
    <xdr:sp macro="" textlink="">
      <xdr:nvSpPr>
        <xdr:cNvPr id="203" name="楕円 202"/>
        <xdr:cNvSpPr/>
      </xdr:nvSpPr>
      <xdr:spPr>
        <a:xfrm>
          <a:off x="1968500" y="132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92843</xdr:rowOff>
    </xdr:from>
    <xdr:ext cx="599010" cy="259045"/>
    <xdr:sp macro="" textlink="">
      <xdr:nvSpPr>
        <xdr:cNvPr id="204" name="テキスト ボックス 203"/>
        <xdr:cNvSpPr txBox="1"/>
      </xdr:nvSpPr>
      <xdr:spPr>
        <a:xfrm>
          <a:off x="1719795" y="132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89117</xdr:rowOff>
    </xdr:from>
    <xdr:to>
      <xdr:col>6</xdr:col>
      <xdr:colOff>38100</xdr:colOff>
      <xdr:row>78</xdr:row>
      <xdr:rowOff>19267</xdr:rowOff>
    </xdr:to>
    <xdr:sp macro="" textlink="">
      <xdr:nvSpPr>
        <xdr:cNvPr id="205" name="楕円 204"/>
        <xdr:cNvSpPr/>
      </xdr:nvSpPr>
      <xdr:spPr>
        <a:xfrm>
          <a:off x="1079500" y="132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10394</xdr:rowOff>
    </xdr:from>
    <xdr:ext cx="599010" cy="259045"/>
    <xdr:sp macro="" textlink="">
      <xdr:nvSpPr>
        <xdr:cNvPr id="206" name="テキスト ボックス 205"/>
        <xdr:cNvSpPr txBox="1"/>
      </xdr:nvSpPr>
      <xdr:spPr>
        <a:xfrm>
          <a:off x="830795" y="1338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133755</xdr:rowOff>
    </xdr:from>
    <xdr:to>
      <xdr:col>24</xdr:col>
      <xdr:colOff>63500</xdr:colOff>
      <xdr:row>98</xdr:row>
      <xdr:rowOff>134638</xdr:rowOff>
    </xdr:to>
    <xdr:cxnSp macro="">
      <xdr:nvCxnSpPr>
        <xdr:cNvPr id="235" name="直線コネクタ 234"/>
        <xdr:cNvCxnSpPr/>
      </xdr:nvCxnSpPr>
      <xdr:spPr>
        <a:xfrm flipV="1">
          <a:off x="3797300" y="16935855"/>
          <a:ext cx="8382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133570</xdr:rowOff>
    </xdr:from>
    <xdr:to>
      <xdr:col>19</xdr:col>
      <xdr:colOff>177800</xdr:colOff>
      <xdr:row>98</xdr:row>
      <xdr:rowOff>134638</xdr:rowOff>
    </xdr:to>
    <xdr:cxnSp macro="">
      <xdr:nvCxnSpPr>
        <xdr:cNvPr id="238" name="直線コネクタ 237"/>
        <xdr:cNvCxnSpPr/>
      </xdr:nvCxnSpPr>
      <xdr:spPr>
        <a:xfrm>
          <a:off x="2908300" y="16935670"/>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126402</xdr:rowOff>
    </xdr:from>
    <xdr:to>
      <xdr:col>15</xdr:col>
      <xdr:colOff>50800</xdr:colOff>
      <xdr:row>98</xdr:row>
      <xdr:rowOff>133570</xdr:rowOff>
    </xdr:to>
    <xdr:cxnSp macro="">
      <xdr:nvCxnSpPr>
        <xdr:cNvPr id="241" name="直線コネクタ 240"/>
        <xdr:cNvCxnSpPr/>
      </xdr:nvCxnSpPr>
      <xdr:spPr>
        <a:xfrm>
          <a:off x="2019300" y="16928502"/>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126402</xdr:rowOff>
    </xdr:from>
    <xdr:to>
      <xdr:col>10</xdr:col>
      <xdr:colOff>114300</xdr:colOff>
      <xdr:row>98</xdr:row>
      <xdr:rowOff>137145</xdr:rowOff>
    </xdr:to>
    <xdr:cxnSp macro="">
      <xdr:nvCxnSpPr>
        <xdr:cNvPr id="244" name="直線コネクタ 243"/>
        <xdr:cNvCxnSpPr/>
      </xdr:nvCxnSpPr>
      <xdr:spPr>
        <a:xfrm flipV="1">
          <a:off x="1130300" y="1692850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82955</xdr:rowOff>
    </xdr:from>
    <xdr:to>
      <xdr:col>24</xdr:col>
      <xdr:colOff>114300</xdr:colOff>
      <xdr:row>99</xdr:row>
      <xdr:rowOff>13105</xdr:rowOff>
    </xdr:to>
    <xdr:sp macro="" textlink="">
      <xdr:nvSpPr>
        <xdr:cNvPr id="254" name="楕円 253"/>
        <xdr:cNvSpPr/>
      </xdr:nvSpPr>
      <xdr:spPr>
        <a:xfrm>
          <a:off x="45847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169332</xdr:rowOff>
    </xdr:from>
    <xdr:ext cx="534377" cy="259045"/>
    <xdr:sp macro="" textlink="">
      <xdr:nvSpPr>
        <xdr:cNvPr id="255" name="衛生費該当値テキスト"/>
        <xdr:cNvSpPr txBox="1"/>
      </xdr:nvSpPr>
      <xdr:spPr>
        <a:xfrm>
          <a:off x="4686300" y="1679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83838</xdr:rowOff>
    </xdr:from>
    <xdr:to>
      <xdr:col>20</xdr:col>
      <xdr:colOff>38100</xdr:colOff>
      <xdr:row>99</xdr:row>
      <xdr:rowOff>13988</xdr:rowOff>
    </xdr:to>
    <xdr:sp macro="" textlink="">
      <xdr:nvSpPr>
        <xdr:cNvPr id="256" name="楕円 255"/>
        <xdr:cNvSpPr/>
      </xdr:nvSpPr>
      <xdr:spPr>
        <a:xfrm>
          <a:off x="3746500" y="168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5115</xdr:rowOff>
    </xdr:from>
    <xdr:ext cx="534377" cy="259045"/>
    <xdr:sp macro="" textlink="">
      <xdr:nvSpPr>
        <xdr:cNvPr id="257" name="テキスト ボックス 256"/>
        <xdr:cNvSpPr txBox="1"/>
      </xdr:nvSpPr>
      <xdr:spPr>
        <a:xfrm>
          <a:off x="3530111" y="169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82770</xdr:rowOff>
    </xdr:from>
    <xdr:to>
      <xdr:col>15</xdr:col>
      <xdr:colOff>101600</xdr:colOff>
      <xdr:row>99</xdr:row>
      <xdr:rowOff>12920</xdr:rowOff>
    </xdr:to>
    <xdr:sp macro="" textlink="">
      <xdr:nvSpPr>
        <xdr:cNvPr id="258" name="楕円 257"/>
        <xdr:cNvSpPr/>
      </xdr:nvSpPr>
      <xdr:spPr>
        <a:xfrm>
          <a:off x="2857500" y="1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4047</xdr:rowOff>
    </xdr:from>
    <xdr:ext cx="534377" cy="259045"/>
    <xdr:sp macro="" textlink="">
      <xdr:nvSpPr>
        <xdr:cNvPr id="259" name="テキスト ボックス 258"/>
        <xdr:cNvSpPr txBox="1"/>
      </xdr:nvSpPr>
      <xdr:spPr>
        <a:xfrm>
          <a:off x="2641111" y="169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75602</xdr:rowOff>
    </xdr:from>
    <xdr:to>
      <xdr:col>10</xdr:col>
      <xdr:colOff>165100</xdr:colOff>
      <xdr:row>99</xdr:row>
      <xdr:rowOff>5752</xdr:rowOff>
    </xdr:to>
    <xdr:sp macro="" textlink="">
      <xdr:nvSpPr>
        <xdr:cNvPr id="260" name="楕円 259"/>
        <xdr:cNvSpPr/>
      </xdr:nvSpPr>
      <xdr:spPr>
        <a:xfrm>
          <a:off x="1968500" y="168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168329</xdr:rowOff>
    </xdr:from>
    <xdr:ext cx="534377" cy="259045"/>
    <xdr:sp macro="" textlink="">
      <xdr:nvSpPr>
        <xdr:cNvPr id="261" name="テキスト ボックス 260"/>
        <xdr:cNvSpPr txBox="1"/>
      </xdr:nvSpPr>
      <xdr:spPr>
        <a:xfrm>
          <a:off x="1752111" y="169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86345</xdr:rowOff>
    </xdr:from>
    <xdr:to>
      <xdr:col>6</xdr:col>
      <xdr:colOff>38100</xdr:colOff>
      <xdr:row>99</xdr:row>
      <xdr:rowOff>16495</xdr:rowOff>
    </xdr:to>
    <xdr:sp macro="" textlink="">
      <xdr:nvSpPr>
        <xdr:cNvPr id="262" name="楕円 261"/>
        <xdr:cNvSpPr/>
      </xdr:nvSpPr>
      <xdr:spPr>
        <a:xfrm>
          <a:off x="1079500" y="168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7622</xdr:rowOff>
    </xdr:from>
    <xdr:ext cx="534377" cy="259045"/>
    <xdr:sp macro="" textlink="">
      <xdr:nvSpPr>
        <xdr:cNvPr id="263" name="テキスト ボックス 262"/>
        <xdr:cNvSpPr txBox="1"/>
      </xdr:nvSpPr>
      <xdr:spPr>
        <a:xfrm>
          <a:off x="863111" y="169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72760</xdr:rowOff>
    </xdr:from>
    <xdr:to>
      <xdr:col>55</xdr:col>
      <xdr:colOff>0</xdr:colOff>
      <xdr:row>57</xdr:row>
      <xdr:rowOff>129967</xdr:rowOff>
    </xdr:to>
    <xdr:cxnSp macro="">
      <xdr:nvCxnSpPr>
        <xdr:cNvPr id="345" name="直線コネクタ 344"/>
        <xdr:cNvCxnSpPr/>
      </xdr:nvCxnSpPr>
      <xdr:spPr>
        <a:xfrm flipV="1">
          <a:off x="9639300" y="9845410"/>
          <a:ext cx="8382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129967</xdr:rowOff>
    </xdr:from>
    <xdr:to>
      <xdr:col>50</xdr:col>
      <xdr:colOff>114300</xdr:colOff>
      <xdr:row>57</xdr:row>
      <xdr:rowOff>135168</xdr:rowOff>
    </xdr:to>
    <xdr:cxnSp macro="">
      <xdr:nvCxnSpPr>
        <xdr:cNvPr id="348" name="直線コネクタ 347"/>
        <xdr:cNvCxnSpPr/>
      </xdr:nvCxnSpPr>
      <xdr:spPr>
        <a:xfrm flipV="1">
          <a:off x="8750300" y="990261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135168</xdr:rowOff>
    </xdr:from>
    <xdr:to>
      <xdr:col>45</xdr:col>
      <xdr:colOff>177800</xdr:colOff>
      <xdr:row>57</xdr:row>
      <xdr:rowOff>138614</xdr:rowOff>
    </xdr:to>
    <xdr:cxnSp macro="">
      <xdr:nvCxnSpPr>
        <xdr:cNvPr id="351" name="直線コネクタ 350"/>
        <xdr:cNvCxnSpPr/>
      </xdr:nvCxnSpPr>
      <xdr:spPr>
        <a:xfrm flipV="1">
          <a:off x="7861300" y="9907818"/>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138614</xdr:rowOff>
    </xdr:from>
    <xdr:to>
      <xdr:col>41</xdr:col>
      <xdr:colOff>50800</xdr:colOff>
      <xdr:row>57</xdr:row>
      <xdr:rowOff>153599</xdr:rowOff>
    </xdr:to>
    <xdr:cxnSp macro="">
      <xdr:nvCxnSpPr>
        <xdr:cNvPr id="354" name="直線コネクタ 353"/>
        <xdr:cNvCxnSpPr/>
      </xdr:nvCxnSpPr>
      <xdr:spPr>
        <a:xfrm flipV="1">
          <a:off x="6972300" y="9911264"/>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21960</xdr:rowOff>
    </xdr:from>
    <xdr:to>
      <xdr:col>55</xdr:col>
      <xdr:colOff>50800</xdr:colOff>
      <xdr:row>57</xdr:row>
      <xdr:rowOff>123560</xdr:rowOff>
    </xdr:to>
    <xdr:sp macro="" textlink="">
      <xdr:nvSpPr>
        <xdr:cNvPr id="364" name="楕円 363"/>
        <xdr:cNvSpPr/>
      </xdr:nvSpPr>
      <xdr:spPr>
        <a:xfrm>
          <a:off x="10426700" y="97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108337</xdr:rowOff>
    </xdr:from>
    <xdr:ext cx="534377" cy="259045"/>
    <xdr:sp macro="" textlink="">
      <xdr:nvSpPr>
        <xdr:cNvPr id="365" name="農林水産業費該当値テキスト"/>
        <xdr:cNvSpPr txBox="1"/>
      </xdr:nvSpPr>
      <xdr:spPr>
        <a:xfrm>
          <a:off x="10528300" y="97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79167</xdr:rowOff>
    </xdr:from>
    <xdr:to>
      <xdr:col>50</xdr:col>
      <xdr:colOff>165100</xdr:colOff>
      <xdr:row>58</xdr:row>
      <xdr:rowOff>9317</xdr:rowOff>
    </xdr:to>
    <xdr:sp macro="" textlink="">
      <xdr:nvSpPr>
        <xdr:cNvPr id="366" name="楕円 365"/>
        <xdr:cNvSpPr/>
      </xdr:nvSpPr>
      <xdr:spPr>
        <a:xfrm>
          <a:off x="9588500" y="98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444</xdr:rowOff>
    </xdr:from>
    <xdr:ext cx="534377" cy="259045"/>
    <xdr:sp macro="" textlink="">
      <xdr:nvSpPr>
        <xdr:cNvPr id="367" name="テキスト ボックス 366"/>
        <xdr:cNvSpPr txBox="1"/>
      </xdr:nvSpPr>
      <xdr:spPr>
        <a:xfrm>
          <a:off x="9372111" y="99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84368</xdr:rowOff>
    </xdr:from>
    <xdr:to>
      <xdr:col>46</xdr:col>
      <xdr:colOff>38100</xdr:colOff>
      <xdr:row>58</xdr:row>
      <xdr:rowOff>14518</xdr:rowOff>
    </xdr:to>
    <xdr:sp macro="" textlink="">
      <xdr:nvSpPr>
        <xdr:cNvPr id="368" name="楕円 367"/>
        <xdr:cNvSpPr/>
      </xdr:nvSpPr>
      <xdr:spPr>
        <a:xfrm>
          <a:off x="8699500" y="9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5645</xdr:rowOff>
    </xdr:from>
    <xdr:ext cx="534377" cy="259045"/>
    <xdr:sp macro="" textlink="">
      <xdr:nvSpPr>
        <xdr:cNvPr id="369" name="テキスト ボックス 368"/>
        <xdr:cNvSpPr txBox="1"/>
      </xdr:nvSpPr>
      <xdr:spPr>
        <a:xfrm>
          <a:off x="8483111" y="9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87814</xdr:rowOff>
    </xdr:from>
    <xdr:to>
      <xdr:col>41</xdr:col>
      <xdr:colOff>101600</xdr:colOff>
      <xdr:row>58</xdr:row>
      <xdr:rowOff>17964</xdr:rowOff>
    </xdr:to>
    <xdr:sp macro="" textlink="">
      <xdr:nvSpPr>
        <xdr:cNvPr id="370" name="楕円 369"/>
        <xdr:cNvSpPr/>
      </xdr:nvSpPr>
      <xdr:spPr>
        <a:xfrm>
          <a:off x="78105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9091</xdr:rowOff>
    </xdr:from>
    <xdr:ext cx="534377" cy="259045"/>
    <xdr:sp macro="" textlink="">
      <xdr:nvSpPr>
        <xdr:cNvPr id="371" name="テキスト ボックス 370"/>
        <xdr:cNvSpPr txBox="1"/>
      </xdr:nvSpPr>
      <xdr:spPr>
        <a:xfrm>
          <a:off x="7594111" y="99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102799</xdr:rowOff>
    </xdr:from>
    <xdr:to>
      <xdr:col>36</xdr:col>
      <xdr:colOff>165100</xdr:colOff>
      <xdr:row>58</xdr:row>
      <xdr:rowOff>32949</xdr:rowOff>
    </xdr:to>
    <xdr:sp macro="" textlink="">
      <xdr:nvSpPr>
        <xdr:cNvPr id="372" name="楕円 371"/>
        <xdr:cNvSpPr/>
      </xdr:nvSpPr>
      <xdr:spPr>
        <a:xfrm>
          <a:off x="6921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24076</xdr:rowOff>
    </xdr:from>
    <xdr:ext cx="469744" cy="259045"/>
    <xdr:sp macro="" textlink="">
      <xdr:nvSpPr>
        <xdr:cNvPr id="373" name="テキスト ボックス 372"/>
        <xdr:cNvSpPr txBox="1"/>
      </xdr:nvSpPr>
      <xdr:spPr>
        <a:xfrm>
          <a:off x="6737428" y="99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14942</xdr:rowOff>
    </xdr:from>
    <xdr:to>
      <xdr:col>55</xdr:col>
      <xdr:colOff>0</xdr:colOff>
      <xdr:row>78</xdr:row>
      <xdr:rowOff>15976</xdr:rowOff>
    </xdr:to>
    <xdr:cxnSp macro="">
      <xdr:nvCxnSpPr>
        <xdr:cNvPr id="398" name="直線コネクタ 397"/>
        <xdr:cNvCxnSpPr/>
      </xdr:nvCxnSpPr>
      <xdr:spPr>
        <a:xfrm flipV="1">
          <a:off x="9639300" y="13388042"/>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15473</xdr:rowOff>
    </xdr:from>
    <xdr:to>
      <xdr:col>50</xdr:col>
      <xdr:colOff>114300</xdr:colOff>
      <xdr:row>78</xdr:row>
      <xdr:rowOff>15976</xdr:rowOff>
    </xdr:to>
    <xdr:cxnSp macro="">
      <xdr:nvCxnSpPr>
        <xdr:cNvPr id="401" name="直線コネクタ 400"/>
        <xdr:cNvCxnSpPr/>
      </xdr:nvCxnSpPr>
      <xdr:spPr>
        <a:xfrm>
          <a:off x="8750300" y="1338857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13216</xdr:rowOff>
    </xdr:from>
    <xdr:to>
      <xdr:col>45</xdr:col>
      <xdr:colOff>177800</xdr:colOff>
      <xdr:row>78</xdr:row>
      <xdr:rowOff>15473</xdr:rowOff>
    </xdr:to>
    <xdr:cxnSp macro="">
      <xdr:nvCxnSpPr>
        <xdr:cNvPr id="404" name="直線コネクタ 403"/>
        <xdr:cNvCxnSpPr/>
      </xdr:nvCxnSpPr>
      <xdr:spPr>
        <a:xfrm>
          <a:off x="7861300" y="13386316"/>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13216</xdr:rowOff>
    </xdr:from>
    <xdr:to>
      <xdr:col>41</xdr:col>
      <xdr:colOff>50800</xdr:colOff>
      <xdr:row>78</xdr:row>
      <xdr:rowOff>19365</xdr:rowOff>
    </xdr:to>
    <xdr:cxnSp macro="">
      <xdr:nvCxnSpPr>
        <xdr:cNvPr id="407" name="直線コネクタ 406"/>
        <xdr:cNvCxnSpPr/>
      </xdr:nvCxnSpPr>
      <xdr:spPr>
        <a:xfrm flipV="1">
          <a:off x="6972300" y="13386316"/>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135592</xdr:rowOff>
    </xdr:from>
    <xdr:to>
      <xdr:col>55</xdr:col>
      <xdr:colOff>50800</xdr:colOff>
      <xdr:row>78</xdr:row>
      <xdr:rowOff>65742</xdr:rowOff>
    </xdr:to>
    <xdr:sp macro="" textlink="">
      <xdr:nvSpPr>
        <xdr:cNvPr id="417" name="楕円 416"/>
        <xdr:cNvSpPr/>
      </xdr:nvSpPr>
      <xdr:spPr>
        <a:xfrm>
          <a:off x="10426700" y="133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8" name="商工費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136626</xdr:rowOff>
    </xdr:from>
    <xdr:to>
      <xdr:col>50</xdr:col>
      <xdr:colOff>165100</xdr:colOff>
      <xdr:row>78</xdr:row>
      <xdr:rowOff>66776</xdr:rowOff>
    </xdr:to>
    <xdr:sp macro="" textlink="">
      <xdr:nvSpPr>
        <xdr:cNvPr id="419" name="楕円 418"/>
        <xdr:cNvSpPr/>
      </xdr:nvSpPr>
      <xdr:spPr>
        <a:xfrm>
          <a:off x="9588500" y="133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57903</xdr:rowOff>
    </xdr:from>
    <xdr:ext cx="469744" cy="259045"/>
    <xdr:sp macro="" textlink="">
      <xdr:nvSpPr>
        <xdr:cNvPr id="420" name="テキスト ボックス 419"/>
        <xdr:cNvSpPr txBox="1"/>
      </xdr:nvSpPr>
      <xdr:spPr>
        <a:xfrm>
          <a:off x="9404428" y="134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136123</xdr:rowOff>
    </xdr:from>
    <xdr:to>
      <xdr:col>46</xdr:col>
      <xdr:colOff>38100</xdr:colOff>
      <xdr:row>78</xdr:row>
      <xdr:rowOff>66273</xdr:rowOff>
    </xdr:to>
    <xdr:sp macro="" textlink="">
      <xdr:nvSpPr>
        <xdr:cNvPr id="421" name="楕円 420"/>
        <xdr:cNvSpPr/>
      </xdr:nvSpPr>
      <xdr:spPr>
        <a:xfrm>
          <a:off x="8699500" y="133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57400</xdr:rowOff>
    </xdr:from>
    <xdr:ext cx="469744" cy="259045"/>
    <xdr:sp macro="" textlink="">
      <xdr:nvSpPr>
        <xdr:cNvPr id="422" name="テキスト ボックス 421"/>
        <xdr:cNvSpPr txBox="1"/>
      </xdr:nvSpPr>
      <xdr:spPr>
        <a:xfrm>
          <a:off x="8515428" y="1343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133866</xdr:rowOff>
    </xdr:from>
    <xdr:to>
      <xdr:col>41</xdr:col>
      <xdr:colOff>101600</xdr:colOff>
      <xdr:row>78</xdr:row>
      <xdr:rowOff>64016</xdr:rowOff>
    </xdr:to>
    <xdr:sp macro="" textlink="">
      <xdr:nvSpPr>
        <xdr:cNvPr id="423" name="楕円 422"/>
        <xdr:cNvSpPr/>
      </xdr:nvSpPr>
      <xdr:spPr>
        <a:xfrm>
          <a:off x="7810500" y="133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55143</xdr:rowOff>
    </xdr:from>
    <xdr:ext cx="469744" cy="259045"/>
    <xdr:sp macro="" textlink="">
      <xdr:nvSpPr>
        <xdr:cNvPr id="424" name="テキスト ボックス 423"/>
        <xdr:cNvSpPr txBox="1"/>
      </xdr:nvSpPr>
      <xdr:spPr>
        <a:xfrm>
          <a:off x="7626428" y="1342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140015</xdr:rowOff>
    </xdr:from>
    <xdr:to>
      <xdr:col>36</xdr:col>
      <xdr:colOff>165100</xdr:colOff>
      <xdr:row>78</xdr:row>
      <xdr:rowOff>70165</xdr:rowOff>
    </xdr:to>
    <xdr:sp macro="" textlink="">
      <xdr:nvSpPr>
        <xdr:cNvPr id="425" name="楕円 424"/>
        <xdr:cNvSpPr/>
      </xdr:nvSpPr>
      <xdr:spPr>
        <a:xfrm>
          <a:off x="6921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61292</xdr:rowOff>
    </xdr:from>
    <xdr:ext cx="469744" cy="259045"/>
    <xdr:sp macro="" textlink="">
      <xdr:nvSpPr>
        <xdr:cNvPr id="426" name="テキスト ボックス 425"/>
        <xdr:cNvSpPr txBox="1"/>
      </xdr:nvSpPr>
      <xdr:spPr>
        <a:xfrm>
          <a:off x="6737428"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75445</xdr:rowOff>
    </xdr:from>
    <xdr:to>
      <xdr:col>55</xdr:col>
      <xdr:colOff>0</xdr:colOff>
      <xdr:row>97</xdr:row>
      <xdr:rowOff>149050</xdr:rowOff>
    </xdr:to>
    <xdr:cxnSp macro="">
      <xdr:nvCxnSpPr>
        <xdr:cNvPr id="453" name="直線コネクタ 452"/>
        <xdr:cNvCxnSpPr/>
      </xdr:nvCxnSpPr>
      <xdr:spPr>
        <a:xfrm flipV="1">
          <a:off x="9639300" y="16706095"/>
          <a:ext cx="838200" cy="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149050</xdr:rowOff>
    </xdr:from>
    <xdr:to>
      <xdr:col>50</xdr:col>
      <xdr:colOff>114300</xdr:colOff>
      <xdr:row>97</xdr:row>
      <xdr:rowOff>151985</xdr:rowOff>
    </xdr:to>
    <xdr:cxnSp macro="">
      <xdr:nvCxnSpPr>
        <xdr:cNvPr id="456" name="直線コネクタ 455"/>
        <xdr:cNvCxnSpPr/>
      </xdr:nvCxnSpPr>
      <xdr:spPr>
        <a:xfrm flipV="1">
          <a:off x="8750300" y="16779700"/>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151985</xdr:rowOff>
    </xdr:from>
    <xdr:to>
      <xdr:col>45</xdr:col>
      <xdr:colOff>177800</xdr:colOff>
      <xdr:row>98</xdr:row>
      <xdr:rowOff>2009</xdr:rowOff>
    </xdr:to>
    <xdr:cxnSp macro="">
      <xdr:nvCxnSpPr>
        <xdr:cNvPr id="459" name="直線コネクタ 458"/>
        <xdr:cNvCxnSpPr/>
      </xdr:nvCxnSpPr>
      <xdr:spPr>
        <a:xfrm flipV="1">
          <a:off x="7861300" y="16782635"/>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161482</xdr:rowOff>
    </xdr:from>
    <xdr:to>
      <xdr:col>41</xdr:col>
      <xdr:colOff>50800</xdr:colOff>
      <xdr:row>98</xdr:row>
      <xdr:rowOff>2009</xdr:rowOff>
    </xdr:to>
    <xdr:cxnSp macro="">
      <xdr:nvCxnSpPr>
        <xdr:cNvPr id="462" name="直線コネクタ 461"/>
        <xdr:cNvCxnSpPr/>
      </xdr:nvCxnSpPr>
      <xdr:spPr>
        <a:xfrm>
          <a:off x="6972300" y="16792132"/>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24645</xdr:rowOff>
    </xdr:from>
    <xdr:to>
      <xdr:col>55</xdr:col>
      <xdr:colOff>50800</xdr:colOff>
      <xdr:row>97</xdr:row>
      <xdr:rowOff>126245</xdr:rowOff>
    </xdr:to>
    <xdr:sp macro="" textlink="">
      <xdr:nvSpPr>
        <xdr:cNvPr id="472" name="楕円 471"/>
        <xdr:cNvSpPr/>
      </xdr:nvSpPr>
      <xdr:spPr>
        <a:xfrm>
          <a:off x="10426700" y="1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3072</xdr:rowOff>
    </xdr:from>
    <xdr:ext cx="534377" cy="259045"/>
    <xdr:sp macro="" textlink="">
      <xdr:nvSpPr>
        <xdr:cNvPr id="473" name="土木費該当値テキスト"/>
        <xdr:cNvSpPr txBox="1"/>
      </xdr:nvSpPr>
      <xdr:spPr>
        <a:xfrm>
          <a:off x="10528300" y="166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98250</xdr:rowOff>
    </xdr:from>
    <xdr:to>
      <xdr:col>50</xdr:col>
      <xdr:colOff>165100</xdr:colOff>
      <xdr:row>98</xdr:row>
      <xdr:rowOff>28400</xdr:rowOff>
    </xdr:to>
    <xdr:sp macro="" textlink="">
      <xdr:nvSpPr>
        <xdr:cNvPr id="474" name="楕円 473"/>
        <xdr:cNvSpPr/>
      </xdr:nvSpPr>
      <xdr:spPr>
        <a:xfrm>
          <a:off x="9588500" y="167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19527</xdr:rowOff>
    </xdr:from>
    <xdr:ext cx="534377" cy="259045"/>
    <xdr:sp macro="" textlink="">
      <xdr:nvSpPr>
        <xdr:cNvPr id="475" name="テキスト ボックス 474"/>
        <xdr:cNvSpPr txBox="1"/>
      </xdr:nvSpPr>
      <xdr:spPr>
        <a:xfrm>
          <a:off x="9372111" y="168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101185</xdr:rowOff>
    </xdr:from>
    <xdr:to>
      <xdr:col>46</xdr:col>
      <xdr:colOff>38100</xdr:colOff>
      <xdr:row>98</xdr:row>
      <xdr:rowOff>31335</xdr:rowOff>
    </xdr:to>
    <xdr:sp macro="" textlink="">
      <xdr:nvSpPr>
        <xdr:cNvPr id="476" name="楕円 475"/>
        <xdr:cNvSpPr/>
      </xdr:nvSpPr>
      <xdr:spPr>
        <a:xfrm>
          <a:off x="8699500" y="16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22462</xdr:rowOff>
    </xdr:from>
    <xdr:ext cx="534377" cy="259045"/>
    <xdr:sp macro="" textlink="">
      <xdr:nvSpPr>
        <xdr:cNvPr id="477" name="テキスト ボックス 476"/>
        <xdr:cNvSpPr txBox="1"/>
      </xdr:nvSpPr>
      <xdr:spPr>
        <a:xfrm>
          <a:off x="8483111" y="1682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122659</xdr:rowOff>
    </xdr:from>
    <xdr:to>
      <xdr:col>41</xdr:col>
      <xdr:colOff>101600</xdr:colOff>
      <xdr:row>98</xdr:row>
      <xdr:rowOff>52809</xdr:rowOff>
    </xdr:to>
    <xdr:sp macro="" textlink="">
      <xdr:nvSpPr>
        <xdr:cNvPr id="478" name="楕円 477"/>
        <xdr:cNvSpPr/>
      </xdr:nvSpPr>
      <xdr:spPr>
        <a:xfrm>
          <a:off x="7810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43936</xdr:rowOff>
    </xdr:from>
    <xdr:ext cx="534377" cy="259045"/>
    <xdr:sp macro="" textlink="">
      <xdr:nvSpPr>
        <xdr:cNvPr id="479" name="テキスト ボックス 478"/>
        <xdr:cNvSpPr txBox="1"/>
      </xdr:nvSpPr>
      <xdr:spPr>
        <a:xfrm>
          <a:off x="7594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110682</xdr:rowOff>
    </xdr:from>
    <xdr:to>
      <xdr:col>36</xdr:col>
      <xdr:colOff>165100</xdr:colOff>
      <xdr:row>98</xdr:row>
      <xdr:rowOff>40832</xdr:rowOff>
    </xdr:to>
    <xdr:sp macro="" textlink="">
      <xdr:nvSpPr>
        <xdr:cNvPr id="480" name="楕円 479"/>
        <xdr:cNvSpPr/>
      </xdr:nvSpPr>
      <xdr:spPr>
        <a:xfrm>
          <a:off x="6921500" y="167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31959</xdr:rowOff>
    </xdr:from>
    <xdr:ext cx="534377" cy="259045"/>
    <xdr:sp macro="" textlink="">
      <xdr:nvSpPr>
        <xdr:cNvPr id="481" name="テキスト ボックス 480"/>
        <xdr:cNvSpPr txBox="1"/>
      </xdr:nvSpPr>
      <xdr:spPr>
        <a:xfrm>
          <a:off x="6705111" y="168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91808</xdr:rowOff>
    </xdr:from>
    <xdr:to>
      <xdr:col>85</xdr:col>
      <xdr:colOff>127000</xdr:colOff>
      <xdr:row>38</xdr:row>
      <xdr:rowOff>128498</xdr:rowOff>
    </xdr:to>
    <xdr:cxnSp macro="">
      <xdr:nvCxnSpPr>
        <xdr:cNvPr id="509" name="直線コネクタ 508"/>
        <xdr:cNvCxnSpPr/>
      </xdr:nvCxnSpPr>
      <xdr:spPr>
        <a:xfrm flipV="1">
          <a:off x="15481300" y="6606908"/>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112382</xdr:rowOff>
    </xdr:from>
    <xdr:to>
      <xdr:col>81</xdr:col>
      <xdr:colOff>50800</xdr:colOff>
      <xdr:row>38</xdr:row>
      <xdr:rowOff>128498</xdr:rowOff>
    </xdr:to>
    <xdr:cxnSp macro="">
      <xdr:nvCxnSpPr>
        <xdr:cNvPr id="512" name="直線コネクタ 511"/>
        <xdr:cNvCxnSpPr/>
      </xdr:nvCxnSpPr>
      <xdr:spPr>
        <a:xfrm>
          <a:off x="14592300" y="6627482"/>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79167</xdr:rowOff>
    </xdr:from>
    <xdr:to>
      <xdr:col>76</xdr:col>
      <xdr:colOff>114300</xdr:colOff>
      <xdr:row>38</xdr:row>
      <xdr:rowOff>112382</xdr:rowOff>
    </xdr:to>
    <xdr:cxnSp macro="">
      <xdr:nvCxnSpPr>
        <xdr:cNvPr id="515" name="直線コネクタ 514"/>
        <xdr:cNvCxnSpPr/>
      </xdr:nvCxnSpPr>
      <xdr:spPr>
        <a:xfrm>
          <a:off x="13703300" y="6079917"/>
          <a:ext cx="889000" cy="5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79167</xdr:rowOff>
    </xdr:from>
    <xdr:to>
      <xdr:col>71</xdr:col>
      <xdr:colOff>177800</xdr:colOff>
      <xdr:row>38</xdr:row>
      <xdr:rowOff>170835</xdr:rowOff>
    </xdr:to>
    <xdr:cxnSp macro="">
      <xdr:nvCxnSpPr>
        <xdr:cNvPr id="518" name="直線コネクタ 517"/>
        <xdr:cNvCxnSpPr/>
      </xdr:nvCxnSpPr>
      <xdr:spPr>
        <a:xfrm flipV="1">
          <a:off x="12814300" y="6079917"/>
          <a:ext cx="889000" cy="6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41008</xdr:rowOff>
    </xdr:from>
    <xdr:to>
      <xdr:col>85</xdr:col>
      <xdr:colOff>177800</xdr:colOff>
      <xdr:row>38</xdr:row>
      <xdr:rowOff>142608</xdr:rowOff>
    </xdr:to>
    <xdr:sp macro="" textlink="">
      <xdr:nvSpPr>
        <xdr:cNvPr id="528" name="楕円 527"/>
        <xdr:cNvSpPr/>
      </xdr:nvSpPr>
      <xdr:spPr>
        <a:xfrm>
          <a:off x="16268700" y="65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127385</xdr:rowOff>
    </xdr:from>
    <xdr:ext cx="534377" cy="259045"/>
    <xdr:sp macro="" textlink="">
      <xdr:nvSpPr>
        <xdr:cNvPr id="529" name="消防費該当値テキスト"/>
        <xdr:cNvSpPr txBox="1"/>
      </xdr:nvSpPr>
      <xdr:spPr>
        <a:xfrm>
          <a:off x="16370300" y="647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77698</xdr:rowOff>
    </xdr:from>
    <xdr:to>
      <xdr:col>81</xdr:col>
      <xdr:colOff>101600</xdr:colOff>
      <xdr:row>39</xdr:row>
      <xdr:rowOff>7848</xdr:rowOff>
    </xdr:to>
    <xdr:sp macro="" textlink="">
      <xdr:nvSpPr>
        <xdr:cNvPr id="530" name="楕円 529"/>
        <xdr:cNvSpPr/>
      </xdr:nvSpPr>
      <xdr:spPr>
        <a:xfrm>
          <a:off x="154305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170425</xdr:rowOff>
    </xdr:from>
    <xdr:ext cx="534377" cy="259045"/>
    <xdr:sp macro="" textlink="">
      <xdr:nvSpPr>
        <xdr:cNvPr id="531" name="テキスト ボックス 530"/>
        <xdr:cNvSpPr txBox="1"/>
      </xdr:nvSpPr>
      <xdr:spPr>
        <a:xfrm>
          <a:off x="15214111" y="66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61582</xdr:rowOff>
    </xdr:from>
    <xdr:to>
      <xdr:col>76</xdr:col>
      <xdr:colOff>165100</xdr:colOff>
      <xdr:row>38</xdr:row>
      <xdr:rowOff>163182</xdr:rowOff>
    </xdr:to>
    <xdr:sp macro="" textlink="">
      <xdr:nvSpPr>
        <xdr:cNvPr id="532" name="楕円 531"/>
        <xdr:cNvSpPr/>
      </xdr:nvSpPr>
      <xdr:spPr>
        <a:xfrm>
          <a:off x="14541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154309</xdr:rowOff>
    </xdr:from>
    <xdr:ext cx="534377" cy="259045"/>
    <xdr:sp macro="" textlink="">
      <xdr:nvSpPr>
        <xdr:cNvPr id="533" name="テキスト ボックス 532"/>
        <xdr:cNvSpPr txBox="1"/>
      </xdr:nvSpPr>
      <xdr:spPr>
        <a:xfrm>
          <a:off x="14325111" y="66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28367</xdr:rowOff>
    </xdr:from>
    <xdr:to>
      <xdr:col>72</xdr:col>
      <xdr:colOff>38100</xdr:colOff>
      <xdr:row>35</xdr:row>
      <xdr:rowOff>129967</xdr:rowOff>
    </xdr:to>
    <xdr:sp macro="" textlink="">
      <xdr:nvSpPr>
        <xdr:cNvPr id="534" name="楕円 533"/>
        <xdr:cNvSpPr/>
      </xdr:nvSpPr>
      <xdr:spPr>
        <a:xfrm>
          <a:off x="13652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146494</xdr:rowOff>
    </xdr:from>
    <xdr:ext cx="534377" cy="259045"/>
    <xdr:sp macro="" textlink="">
      <xdr:nvSpPr>
        <xdr:cNvPr id="535" name="テキスト ボックス 534"/>
        <xdr:cNvSpPr txBox="1"/>
      </xdr:nvSpPr>
      <xdr:spPr>
        <a:xfrm>
          <a:off x="13436111" y="58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120035</xdr:rowOff>
    </xdr:from>
    <xdr:to>
      <xdr:col>67</xdr:col>
      <xdr:colOff>101600</xdr:colOff>
      <xdr:row>39</xdr:row>
      <xdr:rowOff>50185</xdr:rowOff>
    </xdr:to>
    <xdr:sp macro="" textlink="">
      <xdr:nvSpPr>
        <xdr:cNvPr id="536" name="楕円 535"/>
        <xdr:cNvSpPr/>
      </xdr:nvSpPr>
      <xdr:spPr>
        <a:xfrm>
          <a:off x="12763500" y="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41312</xdr:rowOff>
    </xdr:from>
    <xdr:ext cx="534377" cy="259045"/>
    <xdr:sp macro="" textlink="">
      <xdr:nvSpPr>
        <xdr:cNvPr id="537" name="テキスト ボックス 536"/>
        <xdr:cNvSpPr txBox="1"/>
      </xdr:nvSpPr>
      <xdr:spPr>
        <a:xfrm>
          <a:off x="12547111" y="67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82386</xdr:rowOff>
    </xdr:from>
    <xdr:to>
      <xdr:col>85</xdr:col>
      <xdr:colOff>127000</xdr:colOff>
      <xdr:row>57</xdr:row>
      <xdr:rowOff>42628</xdr:rowOff>
    </xdr:to>
    <xdr:cxnSp macro="">
      <xdr:nvCxnSpPr>
        <xdr:cNvPr id="564" name="直線コネクタ 563"/>
        <xdr:cNvCxnSpPr/>
      </xdr:nvCxnSpPr>
      <xdr:spPr>
        <a:xfrm>
          <a:off x="15481300" y="9683586"/>
          <a:ext cx="838200" cy="1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82386</xdr:rowOff>
    </xdr:from>
    <xdr:to>
      <xdr:col>81</xdr:col>
      <xdr:colOff>50800</xdr:colOff>
      <xdr:row>57</xdr:row>
      <xdr:rowOff>9334</xdr:rowOff>
    </xdr:to>
    <xdr:cxnSp macro="">
      <xdr:nvCxnSpPr>
        <xdr:cNvPr id="567" name="直線コネクタ 566"/>
        <xdr:cNvCxnSpPr/>
      </xdr:nvCxnSpPr>
      <xdr:spPr>
        <a:xfrm flipV="1">
          <a:off x="14592300" y="9683586"/>
          <a:ext cx="889000" cy="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9334</xdr:rowOff>
    </xdr:from>
    <xdr:to>
      <xdr:col>76</xdr:col>
      <xdr:colOff>114300</xdr:colOff>
      <xdr:row>57</xdr:row>
      <xdr:rowOff>69117</xdr:rowOff>
    </xdr:to>
    <xdr:cxnSp macro="">
      <xdr:nvCxnSpPr>
        <xdr:cNvPr id="570" name="直線コネクタ 569"/>
        <xdr:cNvCxnSpPr/>
      </xdr:nvCxnSpPr>
      <xdr:spPr>
        <a:xfrm flipV="1">
          <a:off x="13703300" y="9781984"/>
          <a:ext cx="889000" cy="5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69117</xdr:rowOff>
    </xdr:from>
    <xdr:to>
      <xdr:col>71</xdr:col>
      <xdr:colOff>177800</xdr:colOff>
      <xdr:row>57</xdr:row>
      <xdr:rowOff>95187</xdr:rowOff>
    </xdr:to>
    <xdr:cxnSp macro="">
      <xdr:nvCxnSpPr>
        <xdr:cNvPr id="573" name="直線コネクタ 572"/>
        <xdr:cNvCxnSpPr/>
      </xdr:nvCxnSpPr>
      <xdr:spPr>
        <a:xfrm flipV="1">
          <a:off x="12814300" y="9841767"/>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163278</xdr:rowOff>
    </xdr:from>
    <xdr:to>
      <xdr:col>85</xdr:col>
      <xdr:colOff>177800</xdr:colOff>
      <xdr:row>57</xdr:row>
      <xdr:rowOff>93428</xdr:rowOff>
    </xdr:to>
    <xdr:sp macro="" textlink="">
      <xdr:nvSpPr>
        <xdr:cNvPr id="583" name="楕円 582"/>
        <xdr:cNvSpPr/>
      </xdr:nvSpPr>
      <xdr:spPr>
        <a:xfrm>
          <a:off x="16268700" y="97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86434</xdr:rowOff>
    </xdr:from>
    <xdr:ext cx="534377" cy="259045"/>
    <xdr:sp macro="" textlink="">
      <xdr:nvSpPr>
        <xdr:cNvPr id="584" name="教育費該当値テキスト"/>
        <xdr:cNvSpPr txBox="1"/>
      </xdr:nvSpPr>
      <xdr:spPr>
        <a:xfrm>
          <a:off x="16370300" y="9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31586</xdr:rowOff>
    </xdr:from>
    <xdr:to>
      <xdr:col>81</xdr:col>
      <xdr:colOff>101600</xdr:colOff>
      <xdr:row>56</xdr:row>
      <xdr:rowOff>133186</xdr:rowOff>
    </xdr:to>
    <xdr:sp macro="" textlink="">
      <xdr:nvSpPr>
        <xdr:cNvPr id="585" name="楕円 584"/>
        <xdr:cNvSpPr/>
      </xdr:nvSpPr>
      <xdr:spPr>
        <a:xfrm>
          <a:off x="15430500" y="96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149713</xdr:rowOff>
    </xdr:from>
    <xdr:ext cx="534377" cy="259045"/>
    <xdr:sp macro="" textlink="">
      <xdr:nvSpPr>
        <xdr:cNvPr id="586" name="テキスト ボックス 585"/>
        <xdr:cNvSpPr txBox="1"/>
      </xdr:nvSpPr>
      <xdr:spPr>
        <a:xfrm>
          <a:off x="15214111" y="94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129984</xdr:rowOff>
    </xdr:from>
    <xdr:to>
      <xdr:col>76</xdr:col>
      <xdr:colOff>165100</xdr:colOff>
      <xdr:row>57</xdr:row>
      <xdr:rowOff>60134</xdr:rowOff>
    </xdr:to>
    <xdr:sp macro="" textlink="">
      <xdr:nvSpPr>
        <xdr:cNvPr id="587" name="楕円 586"/>
        <xdr:cNvSpPr/>
      </xdr:nvSpPr>
      <xdr:spPr>
        <a:xfrm>
          <a:off x="14541500" y="97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51261</xdr:rowOff>
    </xdr:from>
    <xdr:ext cx="534377" cy="259045"/>
    <xdr:sp macro="" textlink="">
      <xdr:nvSpPr>
        <xdr:cNvPr id="588" name="テキスト ボックス 587"/>
        <xdr:cNvSpPr txBox="1"/>
      </xdr:nvSpPr>
      <xdr:spPr>
        <a:xfrm>
          <a:off x="14325111" y="98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18317</xdr:rowOff>
    </xdr:from>
    <xdr:to>
      <xdr:col>72</xdr:col>
      <xdr:colOff>38100</xdr:colOff>
      <xdr:row>57</xdr:row>
      <xdr:rowOff>119917</xdr:rowOff>
    </xdr:to>
    <xdr:sp macro="" textlink="">
      <xdr:nvSpPr>
        <xdr:cNvPr id="589" name="楕円 588"/>
        <xdr:cNvSpPr/>
      </xdr:nvSpPr>
      <xdr:spPr>
        <a:xfrm>
          <a:off x="13652500" y="97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111044</xdr:rowOff>
    </xdr:from>
    <xdr:ext cx="534377" cy="259045"/>
    <xdr:sp macro="" textlink="">
      <xdr:nvSpPr>
        <xdr:cNvPr id="590" name="テキスト ボックス 589"/>
        <xdr:cNvSpPr txBox="1"/>
      </xdr:nvSpPr>
      <xdr:spPr>
        <a:xfrm>
          <a:off x="13436111" y="988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44387</xdr:rowOff>
    </xdr:from>
    <xdr:to>
      <xdr:col>67</xdr:col>
      <xdr:colOff>101600</xdr:colOff>
      <xdr:row>57</xdr:row>
      <xdr:rowOff>145987</xdr:rowOff>
    </xdr:to>
    <xdr:sp macro="" textlink="">
      <xdr:nvSpPr>
        <xdr:cNvPr id="591" name="楕円 590"/>
        <xdr:cNvSpPr/>
      </xdr:nvSpPr>
      <xdr:spPr>
        <a:xfrm>
          <a:off x="12763500" y="98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137114</xdr:rowOff>
    </xdr:from>
    <xdr:ext cx="534377" cy="259045"/>
    <xdr:sp macro="" textlink="">
      <xdr:nvSpPr>
        <xdr:cNvPr id="592" name="テキスト ボックス 591"/>
        <xdr:cNvSpPr txBox="1"/>
      </xdr:nvSpPr>
      <xdr:spPr>
        <a:xfrm>
          <a:off x="12547111" y="99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98933</xdr:rowOff>
    </xdr:from>
    <xdr:to>
      <xdr:col>85</xdr:col>
      <xdr:colOff>127000</xdr:colOff>
      <xdr:row>78</xdr:row>
      <xdr:rowOff>101981</xdr:rowOff>
    </xdr:to>
    <xdr:cxnSp macro="">
      <xdr:nvCxnSpPr>
        <xdr:cNvPr id="621" name="直線コネクタ 620"/>
        <xdr:cNvCxnSpPr/>
      </xdr:nvCxnSpPr>
      <xdr:spPr>
        <a:xfrm>
          <a:off x="15481300" y="1347203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98933</xdr:rowOff>
    </xdr:from>
    <xdr:to>
      <xdr:col>81</xdr:col>
      <xdr:colOff>50800</xdr:colOff>
      <xdr:row>79</xdr:row>
      <xdr:rowOff>33668</xdr:rowOff>
    </xdr:to>
    <xdr:cxnSp macro="">
      <xdr:nvCxnSpPr>
        <xdr:cNvPr id="624" name="直線コネクタ 623"/>
        <xdr:cNvCxnSpPr/>
      </xdr:nvCxnSpPr>
      <xdr:spPr>
        <a:xfrm flipV="1">
          <a:off x="14592300" y="13472033"/>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33668</xdr:rowOff>
    </xdr:from>
    <xdr:to>
      <xdr:col>76</xdr:col>
      <xdr:colOff>114300</xdr:colOff>
      <xdr:row>79</xdr:row>
      <xdr:rowOff>44450</xdr:rowOff>
    </xdr:to>
    <xdr:cxnSp macro="">
      <xdr:nvCxnSpPr>
        <xdr:cNvPr id="627" name="直線コネクタ 626"/>
        <xdr:cNvCxnSpPr/>
      </xdr:nvCxnSpPr>
      <xdr:spPr>
        <a:xfrm flipV="1">
          <a:off x="13703300" y="13578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23209</xdr:rowOff>
    </xdr:from>
    <xdr:to>
      <xdr:col>71</xdr:col>
      <xdr:colOff>177800</xdr:colOff>
      <xdr:row>79</xdr:row>
      <xdr:rowOff>44450</xdr:rowOff>
    </xdr:to>
    <xdr:cxnSp macro="">
      <xdr:nvCxnSpPr>
        <xdr:cNvPr id="630" name="直線コネクタ 629"/>
        <xdr:cNvCxnSpPr/>
      </xdr:nvCxnSpPr>
      <xdr:spPr>
        <a:xfrm>
          <a:off x="12814300" y="1356775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51181</xdr:rowOff>
    </xdr:from>
    <xdr:to>
      <xdr:col>85</xdr:col>
      <xdr:colOff>177800</xdr:colOff>
      <xdr:row>78</xdr:row>
      <xdr:rowOff>152781</xdr:rowOff>
    </xdr:to>
    <xdr:sp macro="" textlink="">
      <xdr:nvSpPr>
        <xdr:cNvPr id="640" name="楕円 639"/>
        <xdr:cNvSpPr/>
      </xdr:nvSpPr>
      <xdr:spPr>
        <a:xfrm>
          <a:off x="162687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137558</xdr:rowOff>
    </xdr:from>
    <xdr:ext cx="469744" cy="259045"/>
    <xdr:sp macro="" textlink="">
      <xdr:nvSpPr>
        <xdr:cNvPr id="641" name="災害復旧費該当値テキスト"/>
        <xdr:cNvSpPr txBox="1"/>
      </xdr:nvSpPr>
      <xdr:spPr>
        <a:xfrm>
          <a:off x="16370300" y="133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48133</xdr:rowOff>
    </xdr:from>
    <xdr:to>
      <xdr:col>81</xdr:col>
      <xdr:colOff>101600</xdr:colOff>
      <xdr:row>78</xdr:row>
      <xdr:rowOff>149733</xdr:rowOff>
    </xdr:to>
    <xdr:sp macro="" textlink="">
      <xdr:nvSpPr>
        <xdr:cNvPr id="642" name="楕円 641"/>
        <xdr:cNvSpPr/>
      </xdr:nvSpPr>
      <xdr:spPr>
        <a:xfrm>
          <a:off x="15430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140860</xdr:rowOff>
    </xdr:from>
    <xdr:ext cx="469744" cy="259045"/>
    <xdr:sp macro="" textlink="">
      <xdr:nvSpPr>
        <xdr:cNvPr id="643" name="テキスト ボックス 642"/>
        <xdr:cNvSpPr txBox="1"/>
      </xdr:nvSpPr>
      <xdr:spPr>
        <a:xfrm>
          <a:off x="15246428" y="135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154318</xdr:rowOff>
    </xdr:from>
    <xdr:to>
      <xdr:col>76</xdr:col>
      <xdr:colOff>165100</xdr:colOff>
      <xdr:row>79</xdr:row>
      <xdr:rowOff>84468</xdr:rowOff>
    </xdr:to>
    <xdr:sp macro="" textlink="">
      <xdr:nvSpPr>
        <xdr:cNvPr id="644" name="楕円 643"/>
        <xdr:cNvSpPr/>
      </xdr:nvSpPr>
      <xdr:spPr>
        <a:xfrm>
          <a:off x="14541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75595</xdr:rowOff>
    </xdr:from>
    <xdr:ext cx="378565" cy="259045"/>
    <xdr:sp macro="" textlink="">
      <xdr:nvSpPr>
        <xdr:cNvPr id="645" name="テキスト ボックス 644"/>
        <xdr:cNvSpPr txBox="1"/>
      </xdr:nvSpPr>
      <xdr:spPr>
        <a:xfrm>
          <a:off x="14403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143859</xdr:rowOff>
    </xdr:from>
    <xdr:to>
      <xdr:col>67</xdr:col>
      <xdr:colOff>101600</xdr:colOff>
      <xdr:row>79</xdr:row>
      <xdr:rowOff>74009</xdr:rowOff>
    </xdr:to>
    <xdr:sp macro="" textlink="">
      <xdr:nvSpPr>
        <xdr:cNvPr id="648" name="楕円 647"/>
        <xdr:cNvSpPr/>
      </xdr:nvSpPr>
      <xdr:spPr>
        <a:xfrm>
          <a:off x="12763500" y="135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65136</xdr:rowOff>
    </xdr:from>
    <xdr:ext cx="469744" cy="259045"/>
    <xdr:sp macro="" textlink="">
      <xdr:nvSpPr>
        <xdr:cNvPr id="649" name="テキスト ボックス 648"/>
        <xdr:cNvSpPr txBox="1"/>
      </xdr:nvSpPr>
      <xdr:spPr>
        <a:xfrm>
          <a:off x="12579428" y="1360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29634</xdr:rowOff>
    </xdr:from>
    <xdr:to>
      <xdr:col>85</xdr:col>
      <xdr:colOff>127000</xdr:colOff>
      <xdr:row>97</xdr:row>
      <xdr:rowOff>35092</xdr:rowOff>
    </xdr:to>
    <xdr:cxnSp macro="">
      <xdr:nvCxnSpPr>
        <xdr:cNvPr id="676" name="直線コネクタ 675"/>
        <xdr:cNvCxnSpPr/>
      </xdr:nvCxnSpPr>
      <xdr:spPr>
        <a:xfrm flipV="1">
          <a:off x="15481300" y="16660284"/>
          <a:ext cx="8382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25611</xdr:rowOff>
    </xdr:from>
    <xdr:to>
      <xdr:col>81</xdr:col>
      <xdr:colOff>50800</xdr:colOff>
      <xdr:row>97</xdr:row>
      <xdr:rowOff>35092</xdr:rowOff>
    </xdr:to>
    <xdr:cxnSp macro="">
      <xdr:nvCxnSpPr>
        <xdr:cNvPr id="679" name="直線コネクタ 678"/>
        <xdr:cNvCxnSpPr/>
      </xdr:nvCxnSpPr>
      <xdr:spPr>
        <a:xfrm>
          <a:off x="14592300" y="16656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25611</xdr:rowOff>
    </xdr:from>
    <xdr:to>
      <xdr:col>76</xdr:col>
      <xdr:colOff>114300</xdr:colOff>
      <xdr:row>97</xdr:row>
      <xdr:rowOff>31696</xdr:rowOff>
    </xdr:to>
    <xdr:cxnSp macro="">
      <xdr:nvCxnSpPr>
        <xdr:cNvPr id="682" name="直線コネクタ 681"/>
        <xdr:cNvCxnSpPr/>
      </xdr:nvCxnSpPr>
      <xdr:spPr>
        <a:xfrm flipV="1">
          <a:off x="13703300" y="16656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9247</xdr:rowOff>
    </xdr:from>
    <xdr:to>
      <xdr:col>71</xdr:col>
      <xdr:colOff>177800</xdr:colOff>
      <xdr:row>97</xdr:row>
      <xdr:rowOff>31696</xdr:rowOff>
    </xdr:to>
    <xdr:cxnSp macro="">
      <xdr:nvCxnSpPr>
        <xdr:cNvPr id="685" name="直線コネクタ 684"/>
        <xdr:cNvCxnSpPr/>
      </xdr:nvCxnSpPr>
      <xdr:spPr>
        <a:xfrm>
          <a:off x="12814300" y="16639897"/>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150284</xdr:rowOff>
    </xdr:from>
    <xdr:to>
      <xdr:col>85</xdr:col>
      <xdr:colOff>177800</xdr:colOff>
      <xdr:row>97</xdr:row>
      <xdr:rowOff>80434</xdr:rowOff>
    </xdr:to>
    <xdr:sp macro="" textlink="">
      <xdr:nvSpPr>
        <xdr:cNvPr id="695" name="楕円 694"/>
        <xdr:cNvSpPr/>
      </xdr:nvSpPr>
      <xdr:spPr>
        <a:xfrm>
          <a:off x="16268700" y="166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128711</xdr:rowOff>
    </xdr:from>
    <xdr:ext cx="534377" cy="259045"/>
    <xdr:sp macro="" textlink="">
      <xdr:nvSpPr>
        <xdr:cNvPr id="696" name="公債費該当値テキスト"/>
        <xdr:cNvSpPr txBox="1"/>
      </xdr:nvSpPr>
      <xdr:spPr>
        <a:xfrm>
          <a:off x="16370300" y="165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155742</xdr:rowOff>
    </xdr:from>
    <xdr:to>
      <xdr:col>81</xdr:col>
      <xdr:colOff>101600</xdr:colOff>
      <xdr:row>97</xdr:row>
      <xdr:rowOff>85892</xdr:rowOff>
    </xdr:to>
    <xdr:sp macro="" textlink="">
      <xdr:nvSpPr>
        <xdr:cNvPr id="697" name="楕円 696"/>
        <xdr:cNvSpPr/>
      </xdr:nvSpPr>
      <xdr:spPr>
        <a:xfrm>
          <a:off x="15430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77019</xdr:rowOff>
    </xdr:from>
    <xdr:ext cx="534377" cy="259045"/>
    <xdr:sp macro="" textlink="">
      <xdr:nvSpPr>
        <xdr:cNvPr id="698" name="テキスト ボックス 697"/>
        <xdr:cNvSpPr txBox="1"/>
      </xdr:nvSpPr>
      <xdr:spPr>
        <a:xfrm>
          <a:off x="15214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146261</xdr:rowOff>
    </xdr:from>
    <xdr:to>
      <xdr:col>76</xdr:col>
      <xdr:colOff>165100</xdr:colOff>
      <xdr:row>97</xdr:row>
      <xdr:rowOff>76411</xdr:rowOff>
    </xdr:to>
    <xdr:sp macro="" textlink="">
      <xdr:nvSpPr>
        <xdr:cNvPr id="699" name="楕円 698"/>
        <xdr:cNvSpPr/>
      </xdr:nvSpPr>
      <xdr:spPr>
        <a:xfrm>
          <a:off x="14541500" y="166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67538</xdr:rowOff>
    </xdr:from>
    <xdr:ext cx="534377" cy="259045"/>
    <xdr:sp macro="" textlink="">
      <xdr:nvSpPr>
        <xdr:cNvPr id="700" name="テキスト ボックス 699"/>
        <xdr:cNvSpPr txBox="1"/>
      </xdr:nvSpPr>
      <xdr:spPr>
        <a:xfrm>
          <a:off x="14325111" y="166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152346</xdr:rowOff>
    </xdr:from>
    <xdr:to>
      <xdr:col>72</xdr:col>
      <xdr:colOff>38100</xdr:colOff>
      <xdr:row>97</xdr:row>
      <xdr:rowOff>82496</xdr:rowOff>
    </xdr:to>
    <xdr:sp macro="" textlink="">
      <xdr:nvSpPr>
        <xdr:cNvPr id="701" name="楕円 700"/>
        <xdr:cNvSpPr/>
      </xdr:nvSpPr>
      <xdr:spPr>
        <a:xfrm>
          <a:off x="13652500" y="166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73623</xdr:rowOff>
    </xdr:from>
    <xdr:ext cx="534377" cy="259045"/>
    <xdr:sp macro="" textlink="">
      <xdr:nvSpPr>
        <xdr:cNvPr id="702" name="テキスト ボックス 701"/>
        <xdr:cNvSpPr txBox="1"/>
      </xdr:nvSpPr>
      <xdr:spPr>
        <a:xfrm>
          <a:off x="13436111"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129897</xdr:rowOff>
    </xdr:from>
    <xdr:to>
      <xdr:col>67</xdr:col>
      <xdr:colOff>101600</xdr:colOff>
      <xdr:row>97</xdr:row>
      <xdr:rowOff>60047</xdr:rowOff>
    </xdr:to>
    <xdr:sp macro="" textlink="">
      <xdr:nvSpPr>
        <xdr:cNvPr id="703" name="楕円 702"/>
        <xdr:cNvSpPr/>
      </xdr:nvSpPr>
      <xdr:spPr>
        <a:xfrm>
          <a:off x="12763500" y="165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51174</xdr:rowOff>
    </xdr:from>
    <xdr:ext cx="534377" cy="259045"/>
    <xdr:sp macro="" textlink="">
      <xdr:nvSpPr>
        <xdr:cNvPr id="704" name="テキスト ボックス 703"/>
        <xdr:cNvSpPr txBox="1"/>
      </xdr:nvSpPr>
      <xdr:spPr>
        <a:xfrm>
          <a:off x="12547111" y="166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目的別の住民一人当たりのコストについては、</a:t>
          </a:r>
          <a:r>
            <a:rPr kumimoji="1" lang="ja-JP" altLang="en-US" sz="1300">
              <a:solidFill>
                <a:schemeClr val="dk1"/>
              </a:solidFill>
              <a:effectLst/>
              <a:latin typeface="+mn-lt"/>
              <a:ea typeface="+mn-ea"/>
              <a:cs typeface="+mn-cs"/>
            </a:rPr>
            <a:t>全て</a:t>
          </a:r>
          <a:r>
            <a:rPr kumimoji="1" lang="ja-JP" altLang="ja-JP" sz="1300">
              <a:solidFill>
                <a:schemeClr val="dk1"/>
              </a:solidFill>
              <a:effectLst/>
              <a:latin typeface="+mn-lt"/>
              <a:ea typeface="+mn-ea"/>
              <a:cs typeface="+mn-cs"/>
            </a:rPr>
            <a:t>の費目で類似団体より小さい。これは歳出総額が類似団体に比べ小さいことによる。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農林水産業費については平成２９年度から数値が倍増したが、これは国営大和紀伊平野土地改良事業負担金によるものであり一時的なものである。また、土木費については道路橋りょうに係る建設事業が増加したため数値が上がった。</a:t>
          </a:r>
          <a:endParaRPr kumimoji="1" lang="en-US" altLang="ja-JP" sz="13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近年、実質収支額は黒字で推移している、しかし平成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に実質単年度収支が赤字となった。これは新給食センター建設事業など新規事業の増加によるものである。今後は新規事業を精査抑制しながら、さらに財政調整基金や減債基金に積立を実施し、適正な財政運営を行えるよう財政健全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当町では、特別会計及び公営企業会計は円滑な運営とその経理の適正を図るため繰出金を拠出しているため、黒字を計上している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30-23takatori-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121</v>
          </cell>
          <cell r="CV51">
            <v>120.5</v>
          </cell>
        </row>
        <row r="53">
          <cell r="CN53">
            <v>67.599999999999994</v>
          </cell>
          <cell r="CV53">
            <v>62.6</v>
          </cell>
        </row>
        <row r="55">
          <cell r="AN55" t="str">
            <v>類似団体内平均値</v>
          </cell>
          <cell r="CN55">
            <v>23.4</v>
          </cell>
          <cell r="CV55">
            <v>7.7</v>
          </cell>
        </row>
        <row r="57">
          <cell r="CN57">
            <v>59.2</v>
          </cell>
          <cell r="CV57">
            <v>60.7</v>
          </cell>
        </row>
        <row r="72">
          <cell r="BP72" t="str">
            <v>H26</v>
          </cell>
          <cell r="BX72" t="str">
            <v>H27</v>
          </cell>
          <cell r="CF72" t="str">
            <v>H28</v>
          </cell>
          <cell r="CN72" t="str">
            <v>H29</v>
          </cell>
          <cell r="CV72" t="str">
            <v>H30</v>
          </cell>
        </row>
        <row r="73">
          <cell r="AN73" t="str">
            <v>当該団体値</v>
          </cell>
          <cell r="BP73">
            <v>137.69999999999999</v>
          </cell>
          <cell r="BX73">
            <v>116.4</v>
          </cell>
          <cell r="CF73">
            <v>113</v>
          </cell>
          <cell r="CN73">
            <v>121</v>
          </cell>
          <cell r="CV73">
            <v>120.5</v>
          </cell>
        </row>
        <row r="75">
          <cell r="BP75">
            <v>12.6</v>
          </cell>
          <cell r="BX75">
            <v>10.6</v>
          </cell>
          <cell r="CF75">
            <v>9.6999999999999993</v>
          </cell>
          <cell r="CN75">
            <v>8.8000000000000007</v>
          </cell>
          <cell r="CV75">
            <v>9.4</v>
          </cell>
        </row>
        <row r="77">
          <cell r="AN77" t="str">
            <v>類似団体内平均値</v>
          </cell>
          <cell r="BP77">
            <v>17.899999999999999</v>
          </cell>
          <cell r="BX77">
            <v>27</v>
          </cell>
          <cell r="CF77">
            <v>25.4</v>
          </cell>
          <cell r="CN77">
            <v>23.4</v>
          </cell>
          <cell r="CV77">
            <v>7.7</v>
          </cell>
        </row>
        <row r="79">
          <cell r="BP79">
            <v>9.5</v>
          </cell>
          <cell r="BX79">
            <v>8.6999999999999993</v>
          </cell>
          <cell r="CF79">
            <v>8.6</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3581850</v>
      </c>
      <c r="BO4" s="423"/>
      <c r="BP4" s="423"/>
      <c r="BQ4" s="423"/>
      <c r="BR4" s="423"/>
      <c r="BS4" s="423"/>
      <c r="BT4" s="423"/>
      <c r="BU4" s="424"/>
      <c r="BV4" s="422">
        <v>3718033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7.6</v>
      </c>
      <c r="CU4" s="604"/>
      <c r="CV4" s="604"/>
      <c r="CW4" s="604"/>
      <c r="CX4" s="604"/>
      <c r="CY4" s="604"/>
      <c r="CZ4" s="604"/>
      <c r="DA4" s="605"/>
      <c r="DB4" s="603">
        <v>11.2</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3374932</v>
      </c>
      <c r="BO5" s="428"/>
      <c r="BP5" s="428"/>
      <c r="BQ5" s="428"/>
      <c r="BR5" s="428"/>
      <c r="BS5" s="428"/>
      <c r="BT5" s="428"/>
      <c r="BU5" s="429"/>
      <c r="BV5" s="427">
        <v>3403727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93.6</v>
      </c>
      <c r="CU5" s="398"/>
      <c r="CV5" s="398"/>
      <c r="CW5" s="398"/>
      <c r="CX5" s="398"/>
      <c r="CY5" s="398"/>
      <c r="CZ5" s="398"/>
      <c r="DA5" s="399"/>
      <c r="DB5" s="397">
        <v>95.3</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206918</v>
      </c>
      <c r="BO6" s="428"/>
      <c r="BP6" s="428"/>
      <c r="BQ6" s="428"/>
      <c r="BR6" s="428"/>
      <c r="BS6" s="428"/>
      <c r="BT6" s="428"/>
      <c r="BU6" s="429"/>
      <c r="BV6" s="427">
        <v>314306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98</v>
      </c>
      <c r="CU6" s="578"/>
      <c r="CV6" s="578"/>
      <c r="CW6" s="578"/>
      <c r="CX6" s="578"/>
      <c r="CY6" s="578"/>
      <c r="CZ6" s="578"/>
      <c r="DA6" s="579"/>
      <c r="DB6" s="577">
        <v>99.9</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37927</v>
      </c>
      <c r="BO7" s="428"/>
      <c r="BP7" s="428"/>
      <c r="BQ7" s="428"/>
      <c r="BR7" s="428"/>
      <c r="BS7" s="428"/>
      <c r="BT7" s="428"/>
      <c r="BU7" s="429"/>
      <c r="BV7" s="427">
        <v>61402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2236209</v>
      </c>
      <c r="CU7" s="428"/>
      <c r="CV7" s="428"/>
      <c r="CW7" s="428"/>
      <c r="CX7" s="428"/>
      <c r="CY7" s="428"/>
      <c r="CZ7" s="428"/>
      <c r="DA7" s="429"/>
      <c r="DB7" s="427">
        <v>2264074</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168991</v>
      </c>
      <c r="BO8" s="428"/>
      <c r="BP8" s="428"/>
      <c r="BQ8" s="428"/>
      <c r="BR8" s="428"/>
      <c r="BS8" s="428"/>
      <c r="BT8" s="428"/>
      <c r="BU8" s="429"/>
      <c r="BV8" s="427">
        <v>252904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0.33</v>
      </c>
      <c r="CU8" s="541"/>
      <c r="CV8" s="541"/>
      <c r="CW8" s="541"/>
      <c r="CX8" s="541"/>
      <c r="CY8" s="541"/>
      <c r="CZ8" s="541"/>
      <c r="DA8" s="542"/>
      <c r="DB8" s="540">
        <v>0.33</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7195</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-83913</v>
      </c>
      <c r="BO9" s="428"/>
      <c r="BP9" s="428"/>
      <c r="BQ9" s="428"/>
      <c r="BR9" s="428"/>
      <c r="BS9" s="428"/>
      <c r="BT9" s="428"/>
      <c r="BU9" s="429"/>
      <c r="BV9" s="427">
        <v>-37762</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14.3</v>
      </c>
      <c r="CU9" s="398"/>
      <c r="CV9" s="398"/>
      <c r="CW9" s="398"/>
      <c r="CX9" s="398"/>
      <c r="CY9" s="398"/>
      <c r="CZ9" s="398"/>
      <c r="DA9" s="399"/>
      <c r="DB9" s="397">
        <v>13.9</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7657</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4540</v>
      </c>
      <c r="BO10" s="428"/>
      <c r="BP10" s="428"/>
      <c r="BQ10" s="428"/>
      <c r="BR10" s="428"/>
      <c r="BS10" s="428"/>
      <c r="BT10" s="428"/>
      <c r="BU10" s="429"/>
      <c r="BV10" s="427">
        <v>564</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7300</v>
      </c>
      <c r="BO11" s="428"/>
      <c r="BP11" s="428"/>
      <c r="BQ11" s="428"/>
      <c r="BR11" s="428"/>
      <c r="BS11" s="428"/>
      <c r="BT11" s="428"/>
      <c r="BU11" s="429"/>
      <c r="BV11" s="427">
        <v>1500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c r="A12" s="186"/>
      <c r="B12" s="543" t="s">
        <v>132</v>
      </c>
      <c r="C12" s="544"/>
      <c r="D12" s="544"/>
      <c r="E12" s="544"/>
      <c r="F12" s="544"/>
      <c r="G12" s="544"/>
      <c r="H12" s="544"/>
      <c r="I12" s="544"/>
      <c r="J12" s="544"/>
      <c r="K12" s="545"/>
      <c r="L12" s="552" t="s">
        <v>133</v>
      </c>
      <c r="M12" s="553"/>
      <c r="N12" s="553"/>
      <c r="O12" s="553"/>
      <c r="P12" s="553"/>
      <c r="Q12" s="554"/>
      <c r="R12" s="555">
        <v>6799</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137</v>
      </c>
      <c r="AV12" s="485"/>
      <c r="AW12" s="485"/>
      <c r="AX12" s="485"/>
      <c r="AY12" s="407" t="s">
        <v>138</v>
      </c>
      <c r="AZ12" s="408"/>
      <c r="BA12" s="408"/>
      <c r="BB12" s="408"/>
      <c r="BC12" s="408"/>
      <c r="BD12" s="408"/>
      <c r="BE12" s="408"/>
      <c r="BF12" s="408"/>
      <c r="BG12" s="408"/>
      <c r="BH12" s="408"/>
      <c r="BI12" s="408"/>
      <c r="BJ12" s="408"/>
      <c r="BK12" s="408"/>
      <c r="BL12" s="408"/>
      <c r="BM12" s="409"/>
      <c r="BN12" s="427">
        <v>782</v>
      </c>
      <c r="BO12" s="428"/>
      <c r="BP12" s="428"/>
      <c r="BQ12" s="428"/>
      <c r="BR12" s="428"/>
      <c r="BS12" s="428"/>
      <c r="BT12" s="428"/>
      <c r="BU12" s="429"/>
      <c r="BV12" s="427">
        <v>604</v>
      </c>
      <c r="BW12" s="428"/>
      <c r="BX12" s="428"/>
      <c r="BY12" s="428"/>
      <c r="BZ12" s="428"/>
      <c r="CA12" s="428"/>
      <c r="CB12" s="428"/>
      <c r="CC12" s="429"/>
      <c r="CD12" s="436" t="s">
        <v>139</v>
      </c>
      <c r="CE12" s="437"/>
      <c r="CF12" s="437"/>
      <c r="CG12" s="437"/>
      <c r="CH12" s="437"/>
      <c r="CI12" s="437"/>
      <c r="CJ12" s="437"/>
      <c r="CK12" s="437"/>
      <c r="CL12" s="437"/>
      <c r="CM12" s="437"/>
      <c r="CN12" s="437"/>
      <c r="CO12" s="437"/>
      <c r="CP12" s="437"/>
      <c r="CQ12" s="437"/>
      <c r="CR12" s="437"/>
      <c r="CS12" s="438"/>
      <c r="CT12" s="540" t="s">
        <v>140</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141</v>
      </c>
      <c r="N13" s="528"/>
      <c r="O13" s="528"/>
      <c r="P13" s="528"/>
      <c r="Q13" s="529"/>
      <c r="R13" s="530">
        <v>6785</v>
      </c>
      <c r="S13" s="531"/>
      <c r="T13" s="531"/>
      <c r="U13" s="531"/>
      <c r="V13" s="532"/>
      <c r="W13" s="518" t="s">
        <v>142</v>
      </c>
      <c r="X13" s="440"/>
      <c r="Y13" s="440"/>
      <c r="Z13" s="440"/>
      <c r="AA13" s="440"/>
      <c r="AB13" s="441"/>
      <c r="AC13" s="403">
        <v>120</v>
      </c>
      <c r="AD13" s="404"/>
      <c r="AE13" s="404"/>
      <c r="AF13" s="404"/>
      <c r="AG13" s="405"/>
      <c r="AH13" s="403">
        <v>116</v>
      </c>
      <c r="AI13" s="404"/>
      <c r="AJ13" s="404"/>
      <c r="AK13" s="404"/>
      <c r="AL13" s="406"/>
      <c r="AM13" s="496" t="s">
        <v>143</v>
      </c>
      <c r="AN13" s="401"/>
      <c r="AO13" s="401"/>
      <c r="AP13" s="401"/>
      <c r="AQ13" s="401"/>
      <c r="AR13" s="401"/>
      <c r="AS13" s="401"/>
      <c r="AT13" s="402"/>
      <c r="AU13" s="484" t="s">
        <v>144</v>
      </c>
      <c r="AV13" s="485"/>
      <c r="AW13" s="485"/>
      <c r="AX13" s="485"/>
      <c r="AY13" s="407" t="s">
        <v>145</v>
      </c>
      <c r="AZ13" s="408"/>
      <c r="BA13" s="408"/>
      <c r="BB13" s="408"/>
      <c r="BC13" s="408"/>
      <c r="BD13" s="408"/>
      <c r="BE13" s="408"/>
      <c r="BF13" s="408"/>
      <c r="BG13" s="408"/>
      <c r="BH13" s="408"/>
      <c r="BI13" s="408"/>
      <c r="BJ13" s="408"/>
      <c r="BK13" s="408"/>
      <c r="BL13" s="408"/>
      <c r="BM13" s="409"/>
      <c r="BN13" s="427">
        <v>-72855</v>
      </c>
      <c r="BO13" s="428"/>
      <c r="BP13" s="428"/>
      <c r="BQ13" s="428"/>
      <c r="BR13" s="428"/>
      <c r="BS13" s="428"/>
      <c r="BT13" s="428"/>
      <c r="BU13" s="429"/>
      <c r="BV13" s="427">
        <v>-36302</v>
      </c>
      <c r="BW13" s="428"/>
      <c r="BX13" s="428"/>
      <c r="BY13" s="428"/>
      <c r="BZ13" s="428"/>
      <c r="CA13" s="428"/>
      <c r="CB13" s="428"/>
      <c r="CC13" s="429"/>
      <c r="CD13" s="436" t="s">
        <v>146</v>
      </c>
      <c r="CE13" s="437"/>
      <c r="CF13" s="437"/>
      <c r="CG13" s="437"/>
      <c r="CH13" s="437"/>
      <c r="CI13" s="437"/>
      <c r="CJ13" s="437"/>
      <c r="CK13" s="437"/>
      <c r="CL13" s="437"/>
      <c r="CM13" s="437"/>
      <c r="CN13" s="437"/>
      <c r="CO13" s="437"/>
      <c r="CP13" s="437"/>
      <c r="CQ13" s="437"/>
      <c r="CR13" s="437"/>
      <c r="CS13" s="438"/>
      <c r="CT13" s="397">
        <v>9.4</v>
      </c>
      <c r="CU13" s="398"/>
      <c r="CV13" s="398"/>
      <c r="CW13" s="398"/>
      <c r="CX13" s="398"/>
      <c r="CY13" s="398"/>
      <c r="CZ13" s="398"/>
      <c r="DA13" s="399"/>
      <c r="DB13" s="397">
        <v>8.8000000000000007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147</v>
      </c>
      <c r="M14" s="561"/>
      <c r="N14" s="561"/>
      <c r="O14" s="561"/>
      <c r="P14" s="561"/>
      <c r="Q14" s="562"/>
      <c r="R14" s="530">
        <v>6905</v>
      </c>
      <c r="S14" s="531"/>
      <c r="T14" s="531"/>
      <c r="U14" s="531"/>
      <c r="V14" s="532"/>
      <c r="W14" s="533"/>
      <c r="X14" s="443"/>
      <c r="Y14" s="443"/>
      <c r="Z14" s="443"/>
      <c r="AA14" s="443"/>
      <c r="AB14" s="444"/>
      <c r="AC14" s="523">
        <v>4.3</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148</v>
      </c>
      <c r="CE14" s="434"/>
      <c r="CF14" s="434"/>
      <c r="CG14" s="434"/>
      <c r="CH14" s="434"/>
      <c r="CI14" s="434"/>
      <c r="CJ14" s="434"/>
      <c r="CK14" s="434"/>
      <c r="CL14" s="434"/>
      <c r="CM14" s="434"/>
      <c r="CN14" s="434"/>
      <c r="CO14" s="434"/>
      <c r="CP14" s="434"/>
      <c r="CQ14" s="434"/>
      <c r="CR14" s="434"/>
      <c r="CS14" s="435"/>
      <c r="CT14" s="534">
        <v>120.5</v>
      </c>
      <c r="CU14" s="535"/>
      <c r="CV14" s="535"/>
      <c r="CW14" s="535"/>
      <c r="CX14" s="535"/>
      <c r="CY14" s="535"/>
      <c r="CZ14" s="535"/>
      <c r="DA14" s="536"/>
      <c r="DB14" s="534">
        <v>121</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149</v>
      </c>
      <c r="N15" s="528"/>
      <c r="O15" s="528"/>
      <c r="P15" s="528"/>
      <c r="Q15" s="529"/>
      <c r="R15" s="530">
        <v>6892</v>
      </c>
      <c r="S15" s="531"/>
      <c r="T15" s="531"/>
      <c r="U15" s="531"/>
      <c r="V15" s="532"/>
      <c r="W15" s="518" t="s">
        <v>150</v>
      </c>
      <c r="X15" s="440"/>
      <c r="Y15" s="440"/>
      <c r="Z15" s="440"/>
      <c r="AA15" s="440"/>
      <c r="AB15" s="441"/>
      <c r="AC15" s="403">
        <v>741</v>
      </c>
      <c r="AD15" s="404"/>
      <c r="AE15" s="404"/>
      <c r="AF15" s="404"/>
      <c r="AG15" s="405"/>
      <c r="AH15" s="403">
        <v>806</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647284</v>
      </c>
      <c r="BO15" s="423"/>
      <c r="BP15" s="423"/>
      <c r="BQ15" s="423"/>
      <c r="BR15" s="423"/>
      <c r="BS15" s="423"/>
      <c r="BT15" s="423"/>
      <c r="BU15" s="424"/>
      <c r="BV15" s="422">
        <v>649169</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26.3</v>
      </c>
      <c r="AD16" s="524"/>
      <c r="AE16" s="524"/>
      <c r="AF16" s="524"/>
      <c r="AG16" s="525"/>
      <c r="AH16" s="523">
        <v>27.2</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1979350</v>
      </c>
      <c r="BO16" s="428"/>
      <c r="BP16" s="428"/>
      <c r="BQ16" s="428"/>
      <c r="BR16" s="428"/>
      <c r="BS16" s="428"/>
      <c r="BT16" s="428"/>
      <c r="BU16" s="429"/>
      <c r="BV16" s="427">
        <v>1989420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1954</v>
      </c>
      <c r="AD17" s="404"/>
      <c r="AE17" s="404"/>
      <c r="AF17" s="404"/>
      <c r="AG17" s="405"/>
      <c r="AH17" s="403">
        <v>2036</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818693</v>
      </c>
      <c r="BO17" s="428"/>
      <c r="BP17" s="428"/>
      <c r="BQ17" s="428"/>
      <c r="BR17" s="428"/>
      <c r="BS17" s="428"/>
      <c r="BT17" s="428"/>
      <c r="BU17" s="429"/>
      <c r="BV17" s="427">
        <v>820926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160</v>
      </c>
      <c r="C18" s="490"/>
      <c r="D18" s="490"/>
      <c r="E18" s="491"/>
      <c r="F18" s="491"/>
      <c r="G18" s="491"/>
      <c r="H18" s="491"/>
      <c r="I18" s="491"/>
      <c r="J18" s="491"/>
      <c r="K18" s="491"/>
      <c r="L18" s="492">
        <v>25.79</v>
      </c>
      <c r="M18" s="492"/>
      <c r="N18" s="492"/>
      <c r="O18" s="492"/>
      <c r="P18" s="492"/>
      <c r="Q18" s="492"/>
      <c r="R18" s="493"/>
      <c r="S18" s="493"/>
      <c r="T18" s="493"/>
      <c r="U18" s="493"/>
      <c r="V18" s="494"/>
      <c r="W18" s="508"/>
      <c r="X18" s="509"/>
      <c r="Y18" s="509"/>
      <c r="Z18" s="509"/>
      <c r="AA18" s="509"/>
      <c r="AB18" s="519"/>
      <c r="AC18" s="391">
        <v>69.400000000000006</v>
      </c>
      <c r="AD18" s="392"/>
      <c r="AE18" s="392"/>
      <c r="AF18" s="392"/>
      <c r="AG18" s="495"/>
      <c r="AH18" s="391">
        <v>68.8</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2136662</v>
      </c>
      <c r="BO18" s="428"/>
      <c r="BP18" s="428"/>
      <c r="BQ18" s="428"/>
      <c r="BR18" s="428"/>
      <c r="BS18" s="428"/>
      <c r="BT18" s="428"/>
      <c r="BU18" s="429"/>
      <c r="BV18" s="427">
        <v>2182197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162</v>
      </c>
      <c r="C19" s="490"/>
      <c r="D19" s="490"/>
      <c r="E19" s="491"/>
      <c r="F19" s="491"/>
      <c r="G19" s="491"/>
      <c r="H19" s="491"/>
      <c r="I19" s="491"/>
      <c r="J19" s="491"/>
      <c r="K19" s="491"/>
      <c r="L19" s="497">
        <v>279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2802733</v>
      </c>
      <c r="BO19" s="428"/>
      <c r="BP19" s="428"/>
      <c r="BQ19" s="428"/>
      <c r="BR19" s="428"/>
      <c r="BS19" s="428"/>
      <c r="BT19" s="428"/>
      <c r="BU19" s="429"/>
      <c r="BV19" s="427">
        <v>2891465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164</v>
      </c>
      <c r="C20" s="490"/>
      <c r="D20" s="490"/>
      <c r="E20" s="491"/>
      <c r="F20" s="491"/>
      <c r="G20" s="491"/>
      <c r="H20" s="491"/>
      <c r="I20" s="491"/>
      <c r="J20" s="491"/>
      <c r="K20" s="491"/>
      <c r="L20" s="497">
        <v>2396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3820796</v>
      </c>
      <c r="BO23" s="428"/>
      <c r="BP23" s="428"/>
      <c r="BQ23" s="428"/>
      <c r="BR23" s="428"/>
      <c r="BS23" s="428"/>
      <c r="BT23" s="428"/>
      <c r="BU23" s="429"/>
      <c r="BV23" s="427">
        <v>3930536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173</v>
      </c>
      <c r="F24" s="401"/>
      <c r="G24" s="401"/>
      <c r="H24" s="401"/>
      <c r="I24" s="401"/>
      <c r="J24" s="401"/>
      <c r="K24" s="402"/>
      <c r="L24" s="403">
        <v>1</v>
      </c>
      <c r="M24" s="404"/>
      <c r="N24" s="404"/>
      <c r="O24" s="404"/>
      <c r="P24" s="405"/>
      <c r="Q24" s="403">
        <v>7600</v>
      </c>
      <c r="R24" s="404"/>
      <c r="S24" s="404"/>
      <c r="T24" s="404"/>
      <c r="U24" s="404"/>
      <c r="V24" s="405"/>
      <c r="W24" s="469"/>
      <c r="X24" s="460"/>
      <c r="Y24" s="461"/>
      <c r="Z24" s="400" t="s">
        <v>174</v>
      </c>
      <c r="AA24" s="401"/>
      <c r="AB24" s="401"/>
      <c r="AC24" s="401"/>
      <c r="AD24" s="401"/>
      <c r="AE24" s="401"/>
      <c r="AF24" s="401"/>
      <c r="AG24" s="402"/>
      <c r="AH24" s="403">
        <v>73</v>
      </c>
      <c r="AI24" s="404"/>
      <c r="AJ24" s="404"/>
      <c r="AK24" s="404"/>
      <c r="AL24" s="405"/>
      <c r="AM24" s="403">
        <v>223088</v>
      </c>
      <c r="AN24" s="404"/>
      <c r="AO24" s="404"/>
      <c r="AP24" s="404"/>
      <c r="AQ24" s="404"/>
      <c r="AR24" s="405"/>
      <c r="AS24" s="403">
        <v>3056</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3152223</v>
      </c>
      <c r="BO24" s="428"/>
      <c r="BP24" s="428"/>
      <c r="BQ24" s="428"/>
      <c r="BR24" s="428"/>
      <c r="BS24" s="428"/>
      <c r="BT24" s="428"/>
      <c r="BU24" s="429"/>
      <c r="BV24" s="427">
        <v>3198859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176</v>
      </c>
      <c r="F25" s="401"/>
      <c r="G25" s="401"/>
      <c r="H25" s="401"/>
      <c r="I25" s="401"/>
      <c r="J25" s="401"/>
      <c r="K25" s="402"/>
      <c r="L25" s="403">
        <v>1</v>
      </c>
      <c r="M25" s="404"/>
      <c r="N25" s="404"/>
      <c r="O25" s="404"/>
      <c r="P25" s="405"/>
      <c r="Q25" s="403">
        <v>6460</v>
      </c>
      <c r="R25" s="404"/>
      <c r="S25" s="404"/>
      <c r="T25" s="404"/>
      <c r="U25" s="404"/>
      <c r="V25" s="405"/>
      <c r="W25" s="469"/>
      <c r="X25" s="460"/>
      <c r="Y25" s="461"/>
      <c r="Z25" s="400" t="s">
        <v>177</v>
      </c>
      <c r="AA25" s="401"/>
      <c r="AB25" s="401"/>
      <c r="AC25" s="401"/>
      <c r="AD25" s="401"/>
      <c r="AE25" s="401"/>
      <c r="AF25" s="401"/>
      <c r="AG25" s="402"/>
      <c r="AH25" s="403" t="s">
        <v>178</v>
      </c>
      <c r="AI25" s="404"/>
      <c r="AJ25" s="404"/>
      <c r="AK25" s="404"/>
      <c r="AL25" s="405"/>
      <c r="AM25" s="403" t="s">
        <v>131</v>
      </c>
      <c r="AN25" s="404"/>
      <c r="AO25" s="404"/>
      <c r="AP25" s="404"/>
      <c r="AQ25" s="404"/>
      <c r="AR25" s="405"/>
      <c r="AS25" s="403" t="s">
        <v>179</v>
      </c>
      <c r="AT25" s="404"/>
      <c r="AU25" s="404"/>
      <c r="AV25" s="404"/>
      <c r="AW25" s="404"/>
      <c r="AX25" s="406"/>
      <c r="AY25" s="419" t="s">
        <v>180</v>
      </c>
      <c r="AZ25" s="420"/>
      <c r="BA25" s="420"/>
      <c r="BB25" s="420"/>
      <c r="BC25" s="420"/>
      <c r="BD25" s="420"/>
      <c r="BE25" s="420"/>
      <c r="BF25" s="420"/>
      <c r="BG25" s="420"/>
      <c r="BH25" s="420"/>
      <c r="BI25" s="420"/>
      <c r="BJ25" s="420"/>
      <c r="BK25" s="420"/>
      <c r="BL25" s="420"/>
      <c r="BM25" s="421"/>
      <c r="BN25" s="422">
        <v>70732</v>
      </c>
      <c r="BO25" s="423"/>
      <c r="BP25" s="423"/>
      <c r="BQ25" s="423"/>
      <c r="BR25" s="423"/>
      <c r="BS25" s="423"/>
      <c r="BT25" s="423"/>
      <c r="BU25" s="424"/>
      <c r="BV25" s="422">
        <v>88252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181</v>
      </c>
      <c r="F26" s="401"/>
      <c r="G26" s="401"/>
      <c r="H26" s="401"/>
      <c r="I26" s="401"/>
      <c r="J26" s="401"/>
      <c r="K26" s="402"/>
      <c r="L26" s="403">
        <v>1</v>
      </c>
      <c r="M26" s="404"/>
      <c r="N26" s="404"/>
      <c r="O26" s="404"/>
      <c r="P26" s="405"/>
      <c r="Q26" s="403">
        <v>5795</v>
      </c>
      <c r="R26" s="404"/>
      <c r="S26" s="404"/>
      <c r="T26" s="404"/>
      <c r="U26" s="404"/>
      <c r="V26" s="405"/>
      <c r="W26" s="469"/>
      <c r="X26" s="460"/>
      <c r="Y26" s="461"/>
      <c r="Z26" s="400" t="s">
        <v>182</v>
      </c>
      <c r="AA26" s="482"/>
      <c r="AB26" s="482"/>
      <c r="AC26" s="482"/>
      <c r="AD26" s="482"/>
      <c r="AE26" s="482"/>
      <c r="AF26" s="482"/>
      <c r="AG26" s="483"/>
      <c r="AH26" s="403">
        <v>7</v>
      </c>
      <c r="AI26" s="404"/>
      <c r="AJ26" s="404"/>
      <c r="AK26" s="404"/>
      <c r="AL26" s="405"/>
      <c r="AM26" s="403">
        <v>22561</v>
      </c>
      <c r="AN26" s="404"/>
      <c r="AO26" s="404"/>
      <c r="AP26" s="404"/>
      <c r="AQ26" s="404"/>
      <c r="AR26" s="405"/>
      <c r="AS26" s="403">
        <v>3223</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178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184</v>
      </c>
      <c r="F27" s="401"/>
      <c r="G27" s="401"/>
      <c r="H27" s="401"/>
      <c r="I27" s="401"/>
      <c r="J27" s="401"/>
      <c r="K27" s="402"/>
      <c r="L27" s="403">
        <v>1</v>
      </c>
      <c r="M27" s="404"/>
      <c r="N27" s="404"/>
      <c r="O27" s="404"/>
      <c r="P27" s="405"/>
      <c r="Q27" s="403">
        <v>3300</v>
      </c>
      <c r="R27" s="404"/>
      <c r="S27" s="404"/>
      <c r="T27" s="404"/>
      <c r="U27" s="404"/>
      <c r="V27" s="405"/>
      <c r="W27" s="469"/>
      <c r="X27" s="460"/>
      <c r="Y27" s="461"/>
      <c r="Z27" s="400" t="s">
        <v>185</v>
      </c>
      <c r="AA27" s="401"/>
      <c r="AB27" s="401"/>
      <c r="AC27" s="401"/>
      <c r="AD27" s="401"/>
      <c r="AE27" s="401"/>
      <c r="AF27" s="401"/>
      <c r="AG27" s="402"/>
      <c r="AH27" s="403">
        <v>7</v>
      </c>
      <c r="AI27" s="404"/>
      <c r="AJ27" s="404"/>
      <c r="AK27" s="404"/>
      <c r="AL27" s="405"/>
      <c r="AM27" s="403">
        <v>25109</v>
      </c>
      <c r="AN27" s="404"/>
      <c r="AO27" s="404"/>
      <c r="AP27" s="404"/>
      <c r="AQ27" s="404"/>
      <c r="AR27" s="405"/>
      <c r="AS27" s="403">
        <v>3587</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82514</v>
      </c>
      <c r="BO27" s="431"/>
      <c r="BP27" s="431"/>
      <c r="BQ27" s="431"/>
      <c r="BR27" s="431"/>
      <c r="BS27" s="431"/>
      <c r="BT27" s="431"/>
      <c r="BU27" s="432"/>
      <c r="BV27" s="430">
        <v>82514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187</v>
      </c>
      <c r="F28" s="401"/>
      <c r="G28" s="401"/>
      <c r="H28" s="401"/>
      <c r="I28" s="401"/>
      <c r="J28" s="401"/>
      <c r="K28" s="402"/>
      <c r="L28" s="403">
        <v>1</v>
      </c>
      <c r="M28" s="404"/>
      <c r="N28" s="404"/>
      <c r="O28" s="404"/>
      <c r="P28" s="405"/>
      <c r="Q28" s="403">
        <v>2800</v>
      </c>
      <c r="R28" s="404"/>
      <c r="S28" s="404"/>
      <c r="T28" s="404"/>
      <c r="U28" s="404"/>
      <c r="V28" s="405"/>
      <c r="W28" s="469"/>
      <c r="X28" s="460"/>
      <c r="Y28" s="461"/>
      <c r="Z28" s="400" t="s">
        <v>188</v>
      </c>
      <c r="AA28" s="401"/>
      <c r="AB28" s="401"/>
      <c r="AC28" s="401"/>
      <c r="AD28" s="401"/>
      <c r="AE28" s="401"/>
      <c r="AF28" s="401"/>
      <c r="AG28" s="402"/>
      <c r="AH28" s="403" t="s">
        <v>178</v>
      </c>
      <c r="AI28" s="404"/>
      <c r="AJ28" s="404"/>
      <c r="AK28" s="404"/>
      <c r="AL28" s="405"/>
      <c r="AM28" s="403" t="s">
        <v>130</v>
      </c>
      <c r="AN28" s="404"/>
      <c r="AO28" s="404"/>
      <c r="AP28" s="404"/>
      <c r="AQ28" s="404"/>
      <c r="AR28" s="405"/>
      <c r="AS28" s="403" t="s">
        <v>189</v>
      </c>
      <c r="AT28" s="404"/>
      <c r="AU28" s="404"/>
      <c r="AV28" s="404"/>
      <c r="AW28" s="404"/>
      <c r="AX28" s="406"/>
      <c r="AY28" s="410" t="s">
        <v>190</v>
      </c>
      <c r="AZ28" s="411"/>
      <c r="BA28" s="411"/>
      <c r="BB28" s="412"/>
      <c r="BC28" s="419" t="s">
        <v>48</v>
      </c>
      <c r="BD28" s="420"/>
      <c r="BE28" s="420"/>
      <c r="BF28" s="420"/>
      <c r="BG28" s="420"/>
      <c r="BH28" s="420"/>
      <c r="BI28" s="420"/>
      <c r="BJ28" s="420"/>
      <c r="BK28" s="420"/>
      <c r="BL28" s="420"/>
      <c r="BM28" s="421"/>
      <c r="BN28" s="422">
        <v>400058</v>
      </c>
      <c r="BO28" s="423"/>
      <c r="BP28" s="423"/>
      <c r="BQ28" s="423"/>
      <c r="BR28" s="423"/>
      <c r="BS28" s="423"/>
      <c r="BT28" s="423"/>
      <c r="BU28" s="424"/>
      <c r="BV28" s="422">
        <v>396300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191</v>
      </c>
      <c r="F29" s="401"/>
      <c r="G29" s="401"/>
      <c r="H29" s="401"/>
      <c r="I29" s="401"/>
      <c r="J29" s="401"/>
      <c r="K29" s="402"/>
      <c r="L29" s="403">
        <v>6</v>
      </c>
      <c r="M29" s="404"/>
      <c r="N29" s="404"/>
      <c r="O29" s="404"/>
      <c r="P29" s="405"/>
      <c r="Q29" s="403">
        <v>2550</v>
      </c>
      <c r="R29" s="404"/>
      <c r="S29" s="404"/>
      <c r="T29" s="404"/>
      <c r="U29" s="404"/>
      <c r="V29" s="405"/>
      <c r="W29" s="470"/>
      <c r="X29" s="471"/>
      <c r="Y29" s="472"/>
      <c r="Z29" s="400" t="s">
        <v>192</v>
      </c>
      <c r="AA29" s="401"/>
      <c r="AB29" s="401"/>
      <c r="AC29" s="401"/>
      <c r="AD29" s="401"/>
      <c r="AE29" s="401"/>
      <c r="AF29" s="401"/>
      <c r="AG29" s="402"/>
      <c r="AH29" s="403">
        <v>80</v>
      </c>
      <c r="AI29" s="404"/>
      <c r="AJ29" s="404"/>
      <c r="AK29" s="404"/>
      <c r="AL29" s="405"/>
      <c r="AM29" s="403">
        <v>248197</v>
      </c>
      <c r="AN29" s="404"/>
      <c r="AO29" s="404"/>
      <c r="AP29" s="404"/>
      <c r="AQ29" s="404"/>
      <c r="AR29" s="405"/>
      <c r="AS29" s="403">
        <v>3102</v>
      </c>
      <c r="AT29" s="404"/>
      <c r="AU29" s="404"/>
      <c r="AV29" s="404"/>
      <c r="AW29" s="404"/>
      <c r="AX29" s="406"/>
      <c r="AY29" s="413"/>
      <c r="AZ29" s="414"/>
      <c r="BA29" s="414"/>
      <c r="BB29" s="415"/>
      <c r="BC29" s="407" t="s">
        <v>193</v>
      </c>
      <c r="BD29" s="408"/>
      <c r="BE29" s="408"/>
      <c r="BF29" s="408"/>
      <c r="BG29" s="408"/>
      <c r="BH29" s="408"/>
      <c r="BI29" s="408"/>
      <c r="BJ29" s="408"/>
      <c r="BK29" s="408"/>
      <c r="BL29" s="408"/>
      <c r="BM29" s="409"/>
      <c r="BN29" s="427">
        <v>23559</v>
      </c>
      <c r="BO29" s="428"/>
      <c r="BP29" s="428"/>
      <c r="BQ29" s="428"/>
      <c r="BR29" s="428"/>
      <c r="BS29" s="428"/>
      <c r="BT29" s="428"/>
      <c r="BU29" s="429"/>
      <c r="BV29" s="427">
        <v>24731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194</v>
      </c>
      <c r="X30" s="480"/>
      <c r="Y30" s="480"/>
      <c r="Z30" s="480"/>
      <c r="AA30" s="480"/>
      <c r="AB30" s="480"/>
      <c r="AC30" s="480"/>
      <c r="AD30" s="480"/>
      <c r="AE30" s="480"/>
      <c r="AF30" s="480"/>
      <c r="AG30" s="481"/>
      <c r="AH30" s="391">
        <v>98.6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77018</v>
      </c>
      <c r="BO30" s="431"/>
      <c r="BP30" s="431"/>
      <c r="BQ30" s="431"/>
      <c r="BR30" s="431"/>
      <c r="BS30" s="431"/>
      <c r="BT30" s="431"/>
      <c r="BU30" s="432"/>
      <c r="BV30" s="430">
        <v>53629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201</v>
      </c>
      <c r="D33" s="390"/>
      <c r="E33" s="389" t="s">
        <v>202</v>
      </c>
      <c r="F33" s="389"/>
      <c r="G33" s="389"/>
      <c r="H33" s="389"/>
      <c r="I33" s="389"/>
      <c r="J33" s="389"/>
      <c r="K33" s="389"/>
      <c r="L33" s="389"/>
      <c r="M33" s="389"/>
      <c r="N33" s="389"/>
      <c r="O33" s="389"/>
      <c r="P33" s="389"/>
      <c r="Q33" s="389"/>
      <c r="R33" s="389"/>
      <c r="S33" s="389"/>
      <c r="T33" s="215"/>
      <c r="U33" s="390" t="s">
        <v>203</v>
      </c>
      <c r="V33" s="390"/>
      <c r="W33" s="389" t="s">
        <v>204</v>
      </c>
      <c r="X33" s="389"/>
      <c r="Y33" s="389"/>
      <c r="Z33" s="389"/>
      <c r="AA33" s="389"/>
      <c r="AB33" s="389"/>
      <c r="AC33" s="389"/>
      <c r="AD33" s="389"/>
      <c r="AE33" s="389"/>
      <c r="AF33" s="389"/>
      <c r="AG33" s="389"/>
      <c r="AH33" s="389"/>
      <c r="AI33" s="389"/>
      <c r="AJ33" s="389"/>
      <c r="AK33" s="389"/>
      <c r="AL33" s="215"/>
      <c r="AM33" s="390" t="s">
        <v>205</v>
      </c>
      <c r="AN33" s="390"/>
      <c r="AO33" s="389" t="s">
        <v>206</v>
      </c>
      <c r="AP33" s="389"/>
      <c r="AQ33" s="389"/>
      <c r="AR33" s="389"/>
      <c r="AS33" s="389"/>
      <c r="AT33" s="389"/>
      <c r="AU33" s="389"/>
      <c r="AV33" s="389"/>
      <c r="AW33" s="389"/>
      <c r="AX33" s="389"/>
      <c r="AY33" s="389"/>
      <c r="AZ33" s="389"/>
      <c r="BA33" s="389"/>
      <c r="BB33" s="389"/>
      <c r="BC33" s="389"/>
      <c r="BD33" s="216"/>
      <c r="BE33" s="389" t="s">
        <v>207</v>
      </c>
      <c r="BF33" s="389"/>
      <c r="BG33" s="389" t="s">
        <v>208</v>
      </c>
      <c r="BH33" s="389"/>
      <c r="BI33" s="389"/>
      <c r="BJ33" s="389"/>
      <c r="BK33" s="389"/>
      <c r="BL33" s="389"/>
      <c r="BM33" s="389"/>
      <c r="BN33" s="389"/>
      <c r="BO33" s="389"/>
      <c r="BP33" s="389"/>
      <c r="BQ33" s="389"/>
      <c r="BR33" s="389"/>
      <c r="BS33" s="389"/>
      <c r="BT33" s="389"/>
      <c r="BU33" s="389"/>
      <c r="BV33" s="216"/>
      <c r="BW33" s="390" t="s">
        <v>207</v>
      </c>
      <c r="BX33" s="390"/>
      <c r="BY33" s="389" t="s">
        <v>209</v>
      </c>
      <c r="BZ33" s="389"/>
      <c r="CA33" s="389"/>
      <c r="CB33" s="389"/>
      <c r="CC33" s="389"/>
      <c r="CD33" s="389"/>
      <c r="CE33" s="389"/>
      <c r="CF33" s="389"/>
      <c r="CG33" s="389"/>
      <c r="CH33" s="389"/>
      <c r="CI33" s="389"/>
      <c r="CJ33" s="389"/>
      <c r="CK33" s="389"/>
      <c r="CL33" s="389"/>
      <c r="CM33" s="389"/>
      <c r="CN33" s="215"/>
      <c r="CO33" s="390" t="s">
        <v>203</v>
      </c>
      <c r="CP33" s="390"/>
      <c r="CQ33" s="389" t="s">
        <v>210</v>
      </c>
      <c r="CR33" s="389"/>
      <c r="CS33" s="389"/>
      <c r="CT33" s="389"/>
      <c r="CU33" s="389"/>
      <c r="CV33" s="389"/>
      <c r="CW33" s="389"/>
      <c r="CX33" s="389"/>
      <c r="CY33" s="389"/>
      <c r="CZ33" s="389"/>
      <c r="DA33" s="389"/>
      <c r="DB33" s="389"/>
      <c r="DC33" s="389"/>
      <c r="DD33" s="389"/>
      <c r="DE33" s="389"/>
      <c r="DF33" s="215"/>
      <c r="DG33" s="388" t="s">
        <v>211</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奈良県市町村総合事務組合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高取町土地開発公社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学校給食特別会計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南和広域衛生組合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奈良県広域水質検査センター組合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飛鳥広域行政事務組合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奈良県住宅新築資金等貸付金回収管理組合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奈良県後期高齢者医療広域連合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奈良県広域消防組合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216</v>
      </c>
    </row>
    <row r="50" spans="5:5">
      <c r="E50" s="187" t="s">
        <v>217</v>
      </c>
    </row>
    <row r="51" spans="5:5">
      <c r="E51" s="187" t="s">
        <v>218</v>
      </c>
    </row>
    <row r="52" spans="5:5">
      <c r="E52" s="187" t="s">
        <v>219</v>
      </c>
    </row>
    <row r="53" spans="5:5"/>
    <row r="54" spans="5:5"/>
    <row r="55" spans="5:5"/>
    <row r="56" spans="5:5"/>
    <row r="57" spans="5:5" hidden="1"/>
    <row r="58" spans="5:5" hidden="1"/>
    <row r="59" spans="5:5" hidden="1"/>
  </sheetData>
  <sheetProtection algorithmName="SHA-512" hashValue="1w15fhK/Dg5EkW96rL0ug7Xo8mSSI5ZCeNo+ZC4DQDTikuYLiEJiW/Q/qoxLt4OTiwpqB1Wt+P1S1yh26yZBcQ==" saltValue="zG6PqtuaHgvoSrDJNkM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06" t="s">
        <v>571</v>
      </c>
      <c r="D34" s="1206"/>
      <c r="E34" s="1207"/>
      <c r="F34" s="32">
        <v>14.35</v>
      </c>
      <c r="G34" s="33">
        <v>13.48</v>
      </c>
      <c r="H34" s="33">
        <v>13.22</v>
      </c>
      <c r="I34" s="33">
        <v>13.44</v>
      </c>
      <c r="J34" s="34">
        <v>14.45</v>
      </c>
      <c r="K34" s="22"/>
      <c r="L34" s="22"/>
      <c r="M34" s="22"/>
      <c r="N34" s="22"/>
      <c r="O34" s="22"/>
      <c r="P34" s="22"/>
    </row>
    <row r="35" spans="1:16" ht="39" customHeight="1">
      <c r="A35" s="22"/>
      <c r="B35" s="35"/>
      <c r="C35" s="1200" t="s">
        <v>572</v>
      </c>
      <c r="D35" s="1201"/>
      <c r="E35" s="1202"/>
      <c r="F35" s="36">
        <v>13.73</v>
      </c>
      <c r="G35" s="37">
        <v>14.26</v>
      </c>
      <c r="H35" s="37">
        <v>12.7</v>
      </c>
      <c r="I35" s="37">
        <v>11.17</v>
      </c>
      <c r="J35" s="38">
        <v>7.55</v>
      </c>
      <c r="K35" s="22"/>
      <c r="L35" s="22"/>
      <c r="M35" s="22"/>
      <c r="N35" s="22"/>
      <c r="O35" s="22"/>
      <c r="P35" s="22"/>
    </row>
    <row r="36" spans="1:16" ht="39" customHeight="1">
      <c r="A36" s="22"/>
      <c r="B36" s="35"/>
      <c r="C36" s="1200" t="s">
        <v>573</v>
      </c>
      <c r="D36" s="1201"/>
      <c r="E36" s="1202"/>
      <c r="F36" s="36">
        <v>3.45</v>
      </c>
      <c r="G36" s="37">
        <v>2.69</v>
      </c>
      <c r="H36" s="37">
        <v>2.15</v>
      </c>
      <c r="I36" s="37">
        <v>1.2</v>
      </c>
      <c r="J36" s="38">
        <v>2.71</v>
      </c>
      <c r="K36" s="22"/>
      <c r="L36" s="22"/>
      <c r="M36" s="22"/>
      <c r="N36" s="22"/>
      <c r="O36" s="22"/>
      <c r="P36" s="22"/>
    </row>
    <row r="37" spans="1:16" ht="39" customHeight="1">
      <c r="A37" s="22"/>
      <c r="B37" s="35"/>
      <c r="C37" s="1200" t="s">
        <v>574</v>
      </c>
      <c r="D37" s="1201"/>
      <c r="E37" s="1202"/>
      <c r="F37" s="36">
        <v>0.28999999999999998</v>
      </c>
      <c r="G37" s="37">
        <v>0.21</v>
      </c>
      <c r="H37" s="37">
        <v>0.14000000000000001</v>
      </c>
      <c r="I37" s="37">
        <v>0.68</v>
      </c>
      <c r="J37" s="38">
        <v>0.7</v>
      </c>
      <c r="K37" s="22"/>
      <c r="L37" s="22"/>
      <c r="M37" s="22"/>
      <c r="N37" s="22"/>
      <c r="O37" s="22"/>
      <c r="P37" s="22"/>
    </row>
    <row r="38" spans="1:16" ht="39" customHeight="1">
      <c r="A38" s="22"/>
      <c r="B38" s="35"/>
      <c r="C38" s="1200" t="s">
        <v>575</v>
      </c>
      <c r="D38" s="1201"/>
      <c r="E38" s="1202"/>
      <c r="F38" s="36">
        <v>0</v>
      </c>
      <c r="G38" s="37">
        <v>0.01</v>
      </c>
      <c r="H38" s="37">
        <v>0.01</v>
      </c>
      <c r="I38" s="37">
        <v>0.04</v>
      </c>
      <c r="J38" s="38">
        <v>0.03</v>
      </c>
      <c r="K38" s="22"/>
      <c r="L38" s="22"/>
      <c r="M38" s="22"/>
      <c r="N38" s="22"/>
      <c r="O38" s="22"/>
      <c r="P38" s="22"/>
    </row>
    <row r="39" spans="1:16" ht="39" customHeight="1">
      <c r="A39" s="22"/>
      <c r="B39" s="35"/>
      <c r="C39" s="1200" t="s">
        <v>576</v>
      </c>
      <c r="D39" s="1201"/>
      <c r="E39" s="1202"/>
      <c r="F39" s="36">
        <v>0.02</v>
      </c>
      <c r="G39" s="37">
        <v>0.02</v>
      </c>
      <c r="H39" s="37">
        <v>0</v>
      </c>
      <c r="I39" s="37">
        <v>0</v>
      </c>
      <c r="J39" s="38">
        <v>0</v>
      </c>
      <c r="K39" s="22"/>
      <c r="L39" s="22"/>
      <c r="M39" s="22"/>
      <c r="N39" s="22"/>
      <c r="O39" s="22"/>
      <c r="P39" s="22"/>
    </row>
    <row r="40" spans="1:16" ht="39" customHeight="1">
      <c r="A40" s="22"/>
      <c r="B40" s="35"/>
      <c r="C40" s="1200" t="s">
        <v>577</v>
      </c>
      <c r="D40" s="1201"/>
      <c r="E40" s="1202"/>
      <c r="F40" s="36">
        <v>0</v>
      </c>
      <c r="G40" s="37">
        <v>0</v>
      </c>
      <c r="H40" s="37">
        <v>0</v>
      </c>
      <c r="I40" s="37">
        <v>0</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578</v>
      </c>
      <c r="D42" s="1201"/>
      <c r="E42" s="1202"/>
      <c r="F42" s="36" t="s">
        <v>521</v>
      </c>
      <c r="G42" s="37" t="s">
        <v>521</v>
      </c>
      <c r="H42" s="37" t="s">
        <v>521</v>
      </c>
      <c r="I42" s="37" t="s">
        <v>521</v>
      </c>
      <c r="J42" s="38" t="s">
        <v>521</v>
      </c>
      <c r="K42" s="22"/>
      <c r="L42" s="22"/>
      <c r="M42" s="22"/>
      <c r="N42" s="22"/>
      <c r="O42" s="22"/>
      <c r="P42" s="22"/>
    </row>
    <row r="43" spans="1:16" ht="39" customHeight="1" thickBot="1">
      <c r="A43" s="22"/>
      <c r="B43" s="40"/>
      <c r="C43" s="1203" t="s">
        <v>579</v>
      </c>
      <c r="D43" s="1204"/>
      <c r="E43" s="1205"/>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BMTaVvdCiqf3P12ItfN4pI/o5KprG3P2hjOZG8vadfSSEah/6NtPFdPwBvXmI5zmBcVajDl8zJ9XPpA0/e6LQ==" saltValue="YYc9S4QLrzj44PtUmjqF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26" t="s">
        <v>11</v>
      </c>
      <c r="C45" s="1227"/>
      <c r="D45" s="58"/>
      <c r="E45" s="1232" t="s">
        <v>12</v>
      </c>
      <c r="F45" s="1232"/>
      <c r="G45" s="1232"/>
      <c r="H45" s="1232"/>
      <c r="I45" s="1232"/>
      <c r="J45" s="1233"/>
      <c r="K45" s="59">
        <v>457</v>
      </c>
      <c r="L45" s="60">
        <v>417</v>
      </c>
      <c r="M45" s="60">
        <v>425</v>
      </c>
      <c r="N45" s="60">
        <v>401</v>
      </c>
      <c r="O45" s="61">
        <v>402</v>
      </c>
      <c r="P45" s="48"/>
      <c r="Q45" s="48"/>
      <c r="R45" s="48"/>
      <c r="S45" s="48"/>
      <c r="T45" s="48"/>
      <c r="U45" s="48"/>
    </row>
    <row r="46" spans="1:21" ht="30.75" customHeight="1">
      <c r="A46" s="48"/>
      <c r="B46" s="1228"/>
      <c r="C46" s="1229"/>
      <c r="D46" s="62"/>
      <c r="E46" s="1210" t="s">
        <v>13</v>
      </c>
      <c r="F46" s="1210"/>
      <c r="G46" s="1210"/>
      <c r="H46" s="1210"/>
      <c r="I46" s="1210"/>
      <c r="J46" s="1211"/>
      <c r="K46" s="63" t="s">
        <v>521</v>
      </c>
      <c r="L46" s="64" t="s">
        <v>521</v>
      </c>
      <c r="M46" s="64" t="s">
        <v>521</v>
      </c>
      <c r="N46" s="64" t="s">
        <v>521</v>
      </c>
      <c r="O46" s="65" t="s">
        <v>521</v>
      </c>
      <c r="P46" s="48"/>
      <c r="Q46" s="48"/>
      <c r="R46" s="48"/>
      <c r="S46" s="48"/>
      <c r="T46" s="48"/>
      <c r="U46" s="48"/>
    </row>
    <row r="47" spans="1:21" ht="30.75" customHeight="1">
      <c r="A47" s="48"/>
      <c r="B47" s="1228"/>
      <c r="C47" s="1229"/>
      <c r="D47" s="62"/>
      <c r="E47" s="1210" t="s">
        <v>14</v>
      </c>
      <c r="F47" s="1210"/>
      <c r="G47" s="1210"/>
      <c r="H47" s="1210"/>
      <c r="I47" s="1210"/>
      <c r="J47" s="1211"/>
      <c r="K47" s="63" t="s">
        <v>521</v>
      </c>
      <c r="L47" s="64" t="s">
        <v>521</v>
      </c>
      <c r="M47" s="64" t="s">
        <v>521</v>
      </c>
      <c r="N47" s="64" t="s">
        <v>521</v>
      </c>
      <c r="O47" s="65" t="s">
        <v>521</v>
      </c>
      <c r="P47" s="48"/>
      <c r="Q47" s="48"/>
      <c r="R47" s="48"/>
      <c r="S47" s="48"/>
      <c r="T47" s="48"/>
      <c r="U47" s="48"/>
    </row>
    <row r="48" spans="1:21" ht="30.75" customHeight="1">
      <c r="A48" s="48"/>
      <c r="B48" s="1228"/>
      <c r="C48" s="1229"/>
      <c r="D48" s="62"/>
      <c r="E48" s="1210" t="s">
        <v>15</v>
      </c>
      <c r="F48" s="1210"/>
      <c r="G48" s="1210"/>
      <c r="H48" s="1210"/>
      <c r="I48" s="1210"/>
      <c r="J48" s="1211"/>
      <c r="K48" s="63">
        <v>71</v>
      </c>
      <c r="L48" s="64">
        <v>60</v>
      </c>
      <c r="M48" s="64">
        <v>61</v>
      </c>
      <c r="N48" s="64">
        <v>73</v>
      </c>
      <c r="O48" s="65">
        <v>80</v>
      </c>
      <c r="P48" s="48"/>
      <c r="Q48" s="48"/>
      <c r="R48" s="48"/>
      <c r="S48" s="48"/>
      <c r="T48" s="48"/>
      <c r="U48" s="48"/>
    </row>
    <row r="49" spans="1:21" ht="30.75" customHeight="1">
      <c r="A49" s="48"/>
      <c r="B49" s="1228"/>
      <c r="C49" s="1229"/>
      <c r="D49" s="62"/>
      <c r="E49" s="1210" t="s">
        <v>16</v>
      </c>
      <c r="F49" s="1210"/>
      <c r="G49" s="1210"/>
      <c r="H49" s="1210"/>
      <c r="I49" s="1210"/>
      <c r="J49" s="1211"/>
      <c r="K49" s="63">
        <v>25</v>
      </c>
      <c r="L49" s="64">
        <v>27</v>
      </c>
      <c r="M49" s="64">
        <v>29</v>
      </c>
      <c r="N49" s="64">
        <v>31</v>
      </c>
      <c r="O49" s="65">
        <v>31</v>
      </c>
      <c r="P49" s="48"/>
      <c r="Q49" s="48"/>
      <c r="R49" s="48"/>
      <c r="S49" s="48"/>
      <c r="T49" s="48"/>
      <c r="U49" s="48"/>
    </row>
    <row r="50" spans="1:21" ht="30.75" customHeight="1">
      <c r="A50" s="48"/>
      <c r="B50" s="1228"/>
      <c r="C50" s="1229"/>
      <c r="D50" s="62"/>
      <c r="E50" s="1210" t="s">
        <v>17</v>
      </c>
      <c r="F50" s="1210"/>
      <c r="G50" s="1210"/>
      <c r="H50" s="1210"/>
      <c r="I50" s="1210"/>
      <c r="J50" s="1211"/>
      <c r="K50" s="63">
        <v>15</v>
      </c>
      <c r="L50" s="64">
        <v>14</v>
      </c>
      <c r="M50" s="64">
        <v>13</v>
      </c>
      <c r="N50" s="64">
        <v>12</v>
      </c>
      <c r="O50" s="65">
        <v>11</v>
      </c>
      <c r="P50" s="48"/>
      <c r="Q50" s="48"/>
      <c r="R50" s="48"/>
      <c r="S50" s="48"/>
      <c r="T50" s="48"/>
      <c r="U50" s="48"/>
    </row>
    <row r="51" spans="1:21" ht="30.75" customHeight="1">
      <c r="A51" s="48"/>
      <c r="B51" s="1230"/>
      <c r="C51" s="1231"/>
      <c r="D51" s="66"/>
      <c r="E51" s="1210" t="s">
        <v>18</v>
      </c>
      <c r="F51" s="1210"/>
      <c r="G51" s="1210"/>
      <c r="H51" s="1210"/>
      <c r="I51" s="1210"/>
      <c r="J51" s="1211"/>
      <c r="K51" s="63">
        <v>0</v>
      </c>
      <c r="L51" s="64" t="s">
        <v>521</v>
      </c>
      <c r="M51" s="64" t="s">
        <v>521</v>
      </c>
      <c r="N51" s="64">
        <v>0</v>
      </c>
      <c r="O51" s="65" t="s">
        <v>521</v>
      </c>
      <c r="P51" s="48"/>
      <c r="Q51" s="48"/>
      <c r="R51" s="48"/>
      <c r="S51" s="48"/>
      <c r="T51" s="48"/>
      <c r="U51" s="48"/>
    </row>
    <row r="52" spans="1:21" ht="30.75" customHeight="1">
      <c r="A52" s="48"/>
      <c r="B52" s="1208" t="s">
        <v>19</v>
      </c>
      <c r="C52" s="1209"/>
      <c r="D52" s="66"/>
      <c r="E52" s="1210" t="s">
        <v>20</v>
      </c>
      <c r="F52" s="1210"/>
      <c r="G52" s="1210"/>
      <c r="H52" s="1210"/>
      <c r="I52" s="1210"/>
      <c r="J52" s="1211"/>
      <c r="K52" s="63">
        <v>349</v>
      </c>
      <c r="L52" s="64">
        <v>355</v>
      </c>
      <c r="M52" s="64">
        <v>340</v>
      </c>
      <c r="N52" s="64">
        <v>346</v>
      </c>
      <c r="O52" s="65">
        <v>331</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219</v>
      </c>
      <c r="L53" s="69">
        <v>163</v>
      </c>
      <c r="M53" s="69">
        <v>188</v>
      </c>
      <c r="N53" s="69">
        <v>171</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dDurhC1UCyxo5h0Tx/fSR64fQDA+I9f1G3lSMbMp0mKiVUmDr5XlDlnkbkE2Vi9/eVke4CfclgTnrgpSiZGew==" saltValue="tJNWyXpn9ua0G7zm79l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46" t="s">
        <v>30</v>
      </c>
      <c r="C41" s="1247"/>
      <c r="D41" s="101"/>
      <c r="E41" s="1248" t="s">
        <v>31</v>
      </c>
      <c r="F41" s="1248"/>
      <c r="G41" s="1248"/>
      <c r="H41" s="1249"/>
      <c r="I41" s="102">
        <v>4119</v>
      </c>
      <c r="J41" s="103">
        <v>4111</v>
      </c>
      <c r="K41" s="103">
        <v>3999</v>
      </c>
      <c r="L41" s="103">
        <v>3931</v>
      </c>
      <c r="M41" s="104">
        <v>3821</v>
      </c>
    </row>
    <row r="42" spans="2:13" ht="27.75" customHeight="1">
      <c r="B42" s="1236"/>
      <c r="C42" s="1237"/>
      <c r="D42" s="105"/>
      <c r="E42" s="1240" t="s">
        <v>32</v>
      </c>
      <c r="F42" s="1240"/>
      <c r="G42" s="1240"/>
      <c r="H42" s="1241"/>
      <c r="I42" s="106">
        <v>85</v>
      </c>
      <c r="J42" s="107">
        <v>80</v>
      </c>
      <c r="K42" s="107">
        <v>55</v>
      </c>
      <c r="L42" s="107">
        <v>40</v>
      </c>
      <c r="M42" s="108">
        <v>30</v>
      </c>
    </row>
    <row r="43" spans="2:13" ht="27.75" customHeight="1">
      <c r="B43" s="1236"/>
      <c r="C43" s="1237"/>
      <c r="D43" s="105"/>
      <c r="E43" s="1240" t="s">
        <v>33</v>
      </c>
      <c r="F43" s="1240"/>
      <c r="G43" s="1240"/>
      <c r="H43" s="1241"/>
      <c r="I43" s="106">
        <v>925</v>
      </c>
      <c r="J43" s="107">
        <v>872</v>
      </c>
      <c r="K43" s="107">
        <v>852</v>
      </c>
      <c r="L43" s="107">
        <v>1092</v>
      </c>
      <c r="M43" s="108">
        <v>1139</v>
      </c>
    </row>
    <row r="44" spans="2:13" ht="27.75" customHeight="1">
      <c r="B44" s="1236"/>
      <c r="C44" s="1237"/>
      <c r="D44" s="105"/>
      <c r="E44" s="1240" t="s">
        <v>34</v>
      </c>
      <c r="F44" s="1240"/>
      <c r="G44" s="1240"/>
      <c r="H44" s="1241"/>
      <c r="I44" s="106">
        <v>125</v>
      </c>
      <c r="J44" s="107">
        <v>129</v>
      </c>
      <c r="K44" s="107">
        <v>110</v>
      </c>
      <c r="L44" s="107">
        <v>80</v>
      </c>
      <c r="M44" s="108">
        <v>54</v>
      </c>
    </row>
    <row r="45" spans="2:13" ht="27.75" customHeight="1">
      <c r="B45" s="1236"/>
      <c r="C45" s="1237"/>
      <c r="D45" s="105"/>
      <c r="E45" s="1240" t="s">
        <v>35</v>
      </c>
      <c r="F45" s="1240"/>
      <c r="G45" s="1240"/>
      <c r="H45" s="1241"/>
      <c r="I45" s="106">
        <v>879</v>
      </c>
      <c r="J45" s="107">
        <v>850</v>
      </c>
      <c r="K45" s="107">
        <v>793</v>
      </c>
      <c r="L45" s="107">
        <v>821</v>
      </c>
      <c r="M45" s="108">
        <v>832</v>
      </c>
    </row>
    <row r="46" spans="2:13" ht="27.75" customHeight="1">
      <c r="B46" s="1236"/>
      <c r="C46" s="1237"/>
      <c r="D46" s="109"/>
      <c r="E46" s="1240" t="s">
        <v>36</v>
      </c>
      <c r="F46" s="1240"/>
      <c r="G46" s="1240"/>
      <c r="H46" s="1241"/>
      <c r="I46" s="106">
        <v>441</v>
      </c>
      <c r="J46" s="107">
        <v>410</v>
      </c>
      <c r="K46" s="107">
        <v>369</v>
      </c>
      <c r="L46" s="107">
        <v>334</v>
      </c>
      <c r="M46" s="108">
        <v>291</v>
      </c>
    </row>
    <row r="47" spans="2:13" ht="27.75" customHeight="1">
      <c r="B47" s="1236"/>
      <c r="C47" s="1237"/>
      <c r="D47" s="110"/>
      <c r="E47" s="1250" t="s">
        <v>37</v>
      </c>
      <c r="F47" s="1251"/>
      <c r="G47" s="1251"/>
      <c r="H47" s="1252"/>
      <c r="I47" s="106" t="s">
        <v>521</v>
      </c>
      <c r="J47" s="107" t="s">
        <v>521</v>
      </c>
      <c r="K47" s="107" t="s">
        <v>521</v>
      </c>
      <c r="L47" s="107" t="s">
        <v>521</v>
      </c>
      <c r="M47" s="108" t="s">
        <v>521</v>
      </c>
    </row>
    <row r="48" spans="2:13" ht="27.75" customHeight="1">
      <c r="B48" s="1236"/>
      <c r="C48" s="1237"/>
      <c r="D48" s="105"/>
      <c r="E48" s="1240" t="s">
        <v>38</v>
      </c>
      <c r="F48" s="1240"/>
      <c r="G48" s="1240"/>
      <c r="H48" s="1241"/>
      <c r="I48" s="106" t="s">
        <v>521</v>
      </c>
      <c r="J48" s="107" t="s">
        <v>521</v>
      </c>
      <c r="K48" s="107" t="s">
        <v>521</v>
      </c>
      <c r="L48" s="107" t="s">
        <v>521</v>
      </c>
      <c r="M48" s="108" t="s">
        <v>521</v>
      </c>
    </row>
    <row r="49" spans="2:13" ht="27.75" customHeight="1">
      <c r="B49" s="1238"/>
      <c r="C49" s="1239"/>
      <c r="D49" s="105"/>
      <c r="E49" s="1240" t="s">
        <v>39</v>
      </c>
      <c r="F49" s="1240"/>
      <c r="G49" s="1240"/>
      <c r="H49" s="1241"/>
      <c r="I49" s="106" t="s">
        <v>521</v>
      </c>
      <c r="J49" s="107" t="s">
        <v>521</v>
      </c>
      <c r="K49" s="107" t="s">
        <v>521</v>
      </c>
      <c r="L49" s="107" t="s">
        <v>521</v>
      </c>
      <c r="M49" s="108" t="s">
        <v>521</v>
      </c>
    </row>
    <row r="50" spans="2:13" ht="27.75" customHeight="1">
      <c r="B50" s="1234" t="s">
        <v>40</v>
      </c>
      <c r="C50" s="1235"/>
      <c r="D50" s="111"/>
      <c r="E50" s="1240" t="s">
        <v>41</v>
      </c>
      <c r="F50" s="1240"/>
      <c r="G50" s="1240"/>
      <c r="H50" s="1241"/>
      <c r="I50" s="106">
        <v>486</v>
      </c>
      <c r="J50" s="107">
        <v>641</v>
      </c>
      <c r="K50" s="107">
        <v>643</v>
      </c>
      <c r="L50" s="107">
        <v>744</v>
      </c>
      <c r="M50" s="108">
        <v>773</v>
      </c>
    </row>
    <row r="51" spans="2:13" ht="27.75" customHeight="1">
      <c r="B51" s="1236"/>
      <c r="C51" s="1237"/>
      <c r="D51" s="105"/>
      <c r="E51" s="1240" t="s">
        <v>42</v>
      </c>
      <c r="F51" s="1240"/>
      <c r="G51" s="1240"/>
      <c r="H51" s="1241"/>
      <c r="I51" s="106">
        <v>43</v>
      </c>
      <c r="J51" s="107">
        <v>30</v>
      </c>
      <c r="K51" s="107">
        <v>15</v>
      </c>
      <c r="L51" s="107">
        <v>21</v>
      </c>
      <c r="M51" s="108">
        <v>11</v>
      </c>
    </row>
    <row r="52" spans="2:13" ht="27.75" customHeight="1">
      <c r="B52" s="1238"/>
      <c r="C52" s="1239"/>
      <c r="D52" s="105"/>
      <c r="E52" s="1240" t="s">
        <v>43</v>
      </c>
      <c r="F52" s="1240"/>
      <c r="G52" s="1240"/>
      <c r="H52" s="1241"/>
      <c r="I52" s="106">
        <v>3434</v>
      </c>
      <c r="J52" s="107">
        <v>3448</v>
      </c>
      <c r="K52" s="107">
        <v>3305</v>
      </c>
      <c r="L52" s="107">
        <v>3191</v>
      </c>
      <c r="M52" s="108">
        <v>3064</v>
      </c>
    </row>
    <row r="53" spans="2:13" ht="27.75" customHeight="1" thickBot="1">
      <c r="B53" s="1242" t="s">
        <v>44</v>
      </c>
      <c r="C53" s="1243"/>
      <c r="D53" s="112"/>
      <c r="E53" s="1244" t="s">
        <v>45</v>
      </c>
      <c r="F53" s="1244"/>
      <c r="G53" s="1244"/>
      <c r="H53" s="1245"/>
      <c r="I53" s="113">
        <v>2612</v>
      </c>
      <c r="J53" s="114">
        <v>2334</v>
      </c>
      <c r="K53" s="114">
        <v>2214</v>
      </c>
      <c r="L53" s="114">
        <v>2342</v>
      </c>
      <c r="M53" s="115">
        <v>2317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8rGxt0ifOeuxFEoTKmTfoPyN6Qgrlt2USdOeTB8FB92Q+pFhSZemTPB3FfWzA5H2xZkSHt6RYvLTptsFA1cA==" saltValue="D7g4GAF8Px7myKs3JEgu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61" t="s">
        <v>48</v>
      </c>
      <c r="D55" s="1261"/>
      <c r="E55" s="1262"/>
      <c r="F55" s="127">
        <v>396</v>
      </c>
      <c r="G55" s="127">
        <v>396</v>
      </c>
      <c r="H55" s="128">
        <v>400</v>
      </c>
    </row>
    <row r="56" spans="2:8" ht="52.5" customHeight="1">
      <c r="B56" s="129"/>
      <c r="C56" s="1263" t="s">
        <v>49</v>
      </c>
      <c r="D56" s="1263"/>
      <c r="E56" s="1264"/>
      <c r="F56" s="130">
        <v>20</v>
      </c>
      <c r="G56" s="130">
        <v>25</v>
      </c>
      <c r="H56" s="131">
        <v>24</v>
      </c>
    </row>
    <row r="57" spans="2:8" ht="53.25" customHeight="1">
      <c r="B57" s="129"/>
      <c r="C57" s="1265" t="s">
        <v>50</v>
      </c>
      <c r="D57" s="1265"/>
      <c r="E57" s="1266"/>
      <c r="F57" s="132">
        <v>55</v>
      </c>
      <c r="G57" s="132">
        <v>54</v>
      </c>
      <c r="H57" s="133">
        <v>77</v>
      </c>
    </row>
    <row r="58" spans="2:8" ht="45.75" customHeight="1">
      <c r="B58" s="134"/>
      <c r="C58" s="1253" t="s">
        <v>595</v>
      </c>
      <c r="D58" s="1254"/>
      <c r="E58" s="1255"/>
      <c r="F58" s="135">
        <v>46</v>
      </c>
      <c r="G58" s="135">
        <v>46</v>
      </c>
      <c r="H58" s="136">
        <v>67</v>
      </c>
    </row>
    <row r="59" spans="2:8" ht="45.75" customHeight="1">
      <c r="B59" s="134"/>
      <c r="C59" s="1253" t="s">
        <v>596</v>
      </c>
      <c r="D59" s="1254"/>
      <c r="E59" s="1255"/>
      <c r="F59" s="135">
        <v>6</v>
      </c>
      <c r="G59" s="135">
        <v>5</v>
      </c>
      <c r="H59" s="136">
        <v>7</v>
      </c>
    </row>
    <row r="60" spans="2:8" ht="45.75" customHeight="1">
      <c r="B60" s="134"/>
      <c r="C60" s="1253" t="s">
        <v>597</v>
      </c>
      <c r="D60" s="1254"/>
      <c r="E60" s="1255"/>
      <c r="F60" s="135">
        <v>2</v>
      </c>
      <c r="G60" s="135">
        <v>2</v>
      </c>
      <c r="H60" s="136">
        <v>2</v>
      </c>
    </row>
    <row r="61" spans="2:8" ht="45.75" customHeight="1">
      <c r="B61" s="134"/>
      <c r="C61" s="1253" t="s">
        <v>598</v>
      </c>
      <c r="D61" s="1254"/>
      <c r="E61" s="1255"/>
      <c r="F61" s="135">
        <v>0</v>
      </c>
      <c r="G61" s="135">
        <v>0</v>
      </c>
      <c r="H61" s="136">
        <v>0</v>
      </c>
    </row>
    <row r="62" spans="2:8" ht="45.75" customHeight="1" thickBot="1">
      <c r="B62" s="137"/>
      <c r="C62" s="1256"/>
      <c r="D62" s="1257"/>
      <c r="E62" s="1258"/>
      <c r="F62" s="138"/>
      <c r="G62" s="138"/>
      <c r="H62" s="139"/>
    </row>
    <row r="63" spans="2:8" ht="52.5" customHeight="1" thickBot="1">
      <c r="B63" s="140"/>
      <c r="C63" s="1259" t="s">
        <v>51</v>
      </c>
      <c r="D63" s="1259"/>
      <c r="E63" s="1260"/>
      <c r="F63" s="141">
        <v>471</v>
      </c>
      <c r="G63" s="141">
        <v>475</v>
      </c>
      <c r="H63" s="142">
        <v>501</v>
      </c>
    </row>
    <row r="64" spans="2:8" ht="15" customHeight="1"/>
    <row r="65" ht="0" hidden="1" customHeight="1"/>
    <row r="66" ht="0" hidden="1" customHeight="1"/>
  </sheetData>
  <sheetProtection algorithmName="SHA-512" hashValue="+EL3tzunVU4Pe04zLPE8AWxqWPjq1b7rC+WopfMHm9HWU7nygFY3XeAibO4cF/0p8b5ro2adG7RZIr/+Bmbd1g==" saltValue="2D3Bgv4rJcBLru/7mLWg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603</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v>121</v>
      </c>
      <c r="CO51" s="1307"/>
      <c r="CP51" s="1307"/>
      <c r="CQ51" s="1307"/>
      <c r="CR51" s="1307"/>
      <c r="CS51" s="1307"/>
      <c r="CT51" s="1307"/>
      <c r="CU51" s="1307"/>
      <c r="CV51" s="1307">
        <v>120.5</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67.599999999999994</v>
      </c>
      <c r="CO53" s="1307"/>
      <c r="CP53" s="1307"/>
      <c r="CQ53" s="1307"/>
      <c r="CR53" s="1307"/>
      <c r="CS53" s="1307"/>
      <c r="CT53" s="1307"/>
      <c r="CU53" s="1307"/>
      <c r="CV53" s="1307">
        <v>62.6</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609</v>
      </c>
    </row>
    <row r="64" spans="1:109">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603</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608</v>
      </c>
      <c r="BC73" s="1305"/>
      <c r="BD73" s="1305"/>
      <c r="BE73" s="1305"/>
      <c r="BF73" s="1305"/>
      <c r="BG73" s="1305"/>
      <c r="BH73" s="1305"/>
      <c r="BI73" s="1305"/>
      <c r="BJ73" s="1305"/>
      <c r="BK73" s="1305"/>
      <c r="BL73" s="1305"/>
      <c r="BM73" s="1305"/>
      <c r="BN73" s="1305"/>
      <c r="BO73" s="1305"/>
      <c r="BP73" s="1307">
        <v>137.69999999999999</v>
      </c>
      <c r="BQ73" s="1307"/>
      <c r="BR73" s="1307"/>
      <c r="BS73" s="1307"/>
      <c r="BT73" s="1307"/>
      <c r="BU73" s="1307"/>
      <c r="BV73" s="1307"/>
      <c r="BW73" s="1307"/>
      <c r="BX73" s="1307">
        <v>116.4</v>
      </c>
      <c r="BY73" s="1307"/>
      <c r="BZ73" s="1307"/>
      <c r="CA73" s="1307"/>
      <c r="CB73" s="1307"/>
      <c r="CC73" s="1307"/>
      <c r="CD73" s="1307"/>
      <c r="CE73" s="1307"/>
      <c r="CF73" s="1307">
        <v>113</v>
      </c>
      <c r="CG73" s="1307"/>
      <c r="CH73" s="1307"/>
      <c r="CI73" s="1307"/>
      <c r="CJ73" s="1307"/>
      <c r="CK73" s="1307"/>
      <c r="CL73" s="1307"/>
      <c r="CM73" s="1307"/>
      <c r="CN73" s="1307">
        <v>121</v>
      </c>
      <c r="CO73" s="1307"/>
      <c r="CP73" s="1307"/>
      <c r="CQ73" s="1307"/>
      <c r="CR73" s="1307"/>
      <c r="CS73" s="1307"/>
      <c r="CT73" s="1307"/>
      <c r="CU73" s="1307"/>
      <c r="CV73" s="1307">
        <v>120.5</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12.6</v>
      </c>
      <c r="BQ75" s="1307"/>
      <c r="BR75" s="1307"/>
      <c r="BS75" s="1307"/>
      <c r="BT75" s="1307"/>
      <c r="BU75" s="1307"/>
      <c r="BV75" s="1307"/>
      <c r="BW75" s="1307"/>
      <c r="BX75" s="1307">
        <v>10.6</v>
      </c>
      <c r="BY75" s="1307"/>
      <c r="BZ75" s="1307"/>
      <c r="CA75" s="1307"/>
      <c r="CB75" s="1307"/>
      <c r="CC75" s="1307"/>
      <c r="CD75" s="1307"/>
      <c r="CE75" s="1307"/>
      <c r="CF75" s="1307">
        <v>9.6999999999999993</v>
      </c>
      <c r="CG75" s="1307"/>
      <c r="CH75" s="1307"/>
      <c r="CI75" s="1307"/>
      <c r="CJ75" s="1307"/>
      <c r="CK75" s="1307"/>
      <c r="CL75" s="1307"/>
      <c r="CM75" s="1307"/>
      <c r="CN75" s="1307">
        <v>8.8000000000000007</v>
      </c>
      <c r="CO75" s="1307"/>
      <c r="CP75" s="1307"/>
      <c r="CQ75" s="1307"/>
      <c r="CR75" s="1307"/>
      <c r="CS75" s="1307"/>
      <c r="CT75" s="1307"/>
      <c r="CU75" s="1307"/>
      <c r="CV75" s="1307">
        <v>9.4</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608</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q5g0jv+PSdh+qphL91JEEzi/6/gpLFYCjpPynBdddNdacEM3XbwPhhqHIY9vMUYBspnpb0RacnYwpt+0Kwq+w==" saltValue="TsHhsImnndziOrmWvNAK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x3SptHyrDxm/hD3fpEyluRXzX+qBFpYgYIU6BjkrreaWtNMvnAFuGZ40ayPq9bkCCb94mCpZUzsD4hJPzvXgQ==" saltValue="zY0kVot1GU1Y7aER/B2M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brVlJI2QKYCgfEZHpouYbtY6eDxasIkPe6jm1N8gMSfW+wJcTobgWEoNufmsh/B324+JUNBH6JFjJs1xpLO7w==" saltValue="I6WXJ4dPPopsq/F+kWJI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27664</v>
      </c>
      <c r="E3" s="161"/>
      <c r="F3" s="162">
        <v>119685</v>
      </c>
      <c r="G3" s="163"/>
      <c r="H3" s="164"/>
    </row>
    <row r="4" spans="1:8">
      <c r="A4" s="165"/>
      <c r="B4" s="166"/>
      <c r="C4" s="167"/>
      <c r="D4" s="168">
        <v>15059</v>
      </c>
      <c r="E4" s="169"/>
      <c r="F4" s="170">
        <v>68464</v>
      </c>
      <c r="G4" s="171"/>
      <c r="H4" s="172"/>
    </row>
    <row r="5" spans="1:8">
      <c r="A5" s="153" t="s">
        <v>555</v>
      </c>
      <c r="B5" s="158"/>
      <c r="C5" s="159"/>
      <c r="D5" s="160">
        <v>60319</v>
      </c>
      <c r="E5" s="161"/>
      <c r="F5" s="162">
        <v>109920</v>
      </c>
      <c r="G5" s="163"/>
      <c r="H5" s="164"/>
    </row>
    <row r="6" spans="1:8">
      <c r="A6" s="165"/>
      <c r="B6" s="166"/>
      <c r="C6" s="167"/>
      <c r="D6" s="168">
        <v>49591</v>
      </c>
      <c r="E6" s="169"/>
      <c r="F6" s="170">
        <v>62739</v>
      </c>
      <c r="G6" s="171"/>
      <c r="H6" s="172"/>
    </row>
    <row r="7" spans="1:8">
      <c r="A7" s="153" t="s">
        <v>556</v>
      </c>
      <c r="B7" s="158"/>
      <c r="C7" s="159"/>
      <c r="D7" s="160">
        <v>47539</v>
      </c>
      <c r="E7" s="161"/>
      <c r="F7" s="162">
        <v>119882</v>
      </c>
      <c r="G7" s="163"/>
      <c r="H7" s="164"/>
    </row>
    <row r="8" spans="1:8">
      <c r="A8" s="165"/>
      <c r="B8" s="166"/>
      <c r="C8" s="167"/>
      <c r="D8" s="168">
        <v>16104</v>
      </c>
      <c r="E8" s="169"/>
      <c r="F8" s="170">
        <v>66481</v>
      </c>
      <c r="G8" s="171"/>
      <c r="H8" s="172"/>
    </row>
    <row r="9" spans="1:8">
      <c r="A9" s="153" t="s">
        <v>557</v>
      </c>
      <c r="B9" s="158"/>
      <c r="C9" s="159"/>
      <c r="D9" s="160">
        <v>64314</v>
      </c>
      <c r="E9" s="161"/>
      <c r="F9" s="162">
        <v>116162</v>
      </c>
      <c r="G9" s="163"/>
      <c r="H9" s="164"/>
    </row>
    <row r="10" spans="1:8">
      <c r="A10" s="165"/>
      <c r="B10" s="166"/>
      <c r="C10" s="167"/>
      <c r="D10" s="168">
        <v>42571</v>
      </c>
      <c r="E10" s="169"/>
      <c r="F10" s="170">
        <v>61562</v>
      </c>
      <c r="G10" s="171"/>
      <c r="H10" s="172"/>
    </row>
    <row r="11" spans="1:8">
      <c r="A11" s="153" t="s">
        <v>558</v>
      </c>
      <c r="B11" s="158"/>
      <c r="C11" s="159"/>
      <c r="D11" s="160">
        <v>44924</v>
      </c>
      <c r="E11" s="161"/>
      <c r="F11" s="162">
        <v>121449</v>
      </c>
      <c r="G11" s="163"/>
      <c r="H11" s="164"/>
    </row>
    <row r="12" spans="1:8">
      <c r="A12" s="165"/>
      <c r="B12" s="166"/>
      <c r="C12" s="173"/>
      <c r="D12" s="168">
        <v>27234</v>
      </c>
      <c r="E12" s="169"/>
      <c r="F12" s="170">
        <v>62922</v>
      </c>
      <c r="G12" s="171"/>
      <c r="H12" s="172"/>
    </row>
    <row r="13" spans="1:8">
      <c r="A13" s="153"/>
      <c r="B13" s="158"/>
      <c r="C13" s="174"/>
      <c r="D13" s="175">
        <v>48952</v>
      </c>
      <c r="E13" s="176"/>
      <c r="F13" s="177">
        <v>117420</v>
      </c>
      <c r="G13" s="178"/>
      <c r="H13" s="164"/>
    </row>
    <row r="14" spans="1:8">
      <c r="A14" s="165"/>
      <c r="B14" s="166"/>
      <c r="C14" s="167"/>
      <c r="D14" s="168">
        <v>30112</v>
      </c>
      <c r="E14" s="169"/>
      <c r="F14" s="170">
        <v>64434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13.76</v>
      </c>
      <c r="C19" s="179">
        <f>ROUND(VALUE(SUBSTITUTE(実質収支比率等に係る経年分析!G$48,"▲","-")),2)</f>
        <v>14.29</v>
      </c>
      <c r="D19" s="179">
        <f>ROUND(VALUE(SUBSTITUTE(実質収支比率等に係る経年分析!H$48,"▲","-")),2)</f>
        <v>12.72</v>
      </c>
      <c r="E19" s="179">
        <f>ROUND(VALUE(SUBSTITUTE(実質収支比率等に係る経年分析!I$48,"▲","-")),2)</f>
        <v>11.17</v>
      </c>
      <c r="F19" s="179">
        <f>ROUND(VALUE(SUBSTITUTE(実質収支比率等に係る経年分析!J$48,"▲","-")),2)</f>
        <v>7.56</v>
      </c>
    </row>
    <row r="20" spans="1:11">
      <c r="A20" s="179" t="s">
        <v>55</v>
      </c>
      <c r="B20" s="179">
        <f>ROUND(VALUE(SUBSTITUTE(実質収支比率等に係る経年分析!F$47,"▲","-")),2)</f>
        <v>11.28</v>
      </c>
      <c r="C20" s="179">
        <f>ROUND(VALUE(SUBSTITUTE(実質収支比率等に係る経年分析!G$47,"▲","-")),2)</f>
        <v>17.16</v>
      </c>
      <c r="D20" s="179">
        <f>ROUND(VALUE(SUBSTITUTE(実質収支比率等に係る経年分析!H$47,"▲","-")),2)</f>
        <v>17.34</v>
      </c>
      <c r="E20" s="179">
        <f>ROUND(VALUE(SUBSTITUTE(実質収支比率等に係る経年分析!I$47,"▲","-")),2)</f>
        <v>17.5</v>
      </c>
      <c r="F20" s="179">
        <f>ROUND(VALUE(SUBSTITUTE(実質収支比率等に係る経年分析!J$47,"▲","-")),2)</f>
        <v>17.89</v>
      </c>
    </row>
    <row r="21" spans="1:11">
      <c r="A21" s="179" t="s">
        <v>56</v>
      </c>
      <c r="B21" s="179">
        <f>IF(ISNUMBER(VALUE(SUBSTITUTE(実質収支比率等に係る経年分析!F$49,"▲","-"))),ROUND(VALUE(SUBSTITUTE(実質収支比率等に係る経年分析!F$49,"▲","-")),2),NA())</f>
        <v>2.9</v>
      </c>
      <c r="C21" s="179">
        <f>IF(ISNUMBER(VALUE(SUBSTITUTE(実質収支比率等に係る経年分析!G$49,"▲","-"))),ROUND(VALUE(SUBSTITUTE(実質収支比率等に係る経年分析!G$49,"▲","-")),2),NA())</f>
        <v>7.59</v>
      </c>
      <c r="D21" s="179">
        <f>IF(ISNUMBER(VALUE(SUBSTITUTE(実質収支比率等に係る経年分析!H$49,"▲","-"))),ROUND(VALUE(SUBSTITUTE(実質収支比率等に係る経年分析!H$49,"▲","-")),2),NA())</f>
        <v>-2.15</v>
      </c>
      <c r="E21" s="179">
        <f>IF(ISNUMBER(VALUE(SUBSTITUTE(実質収支比率等に係る経年分析!I$49,"▲","-"))),ROUND(VALUE(SUBSTITUTE(実質収支比率等に係る経年分析!I$49,"▲","-")),2),NA())</f>
        <v>-1.6</v>
      </c>
      <c r="F21" s="179">
        <f>IF(ISNUMBER(VALUE(SUBSTITUTE(実質収支比率等に係る経年分析!J$49,"▲","-"))),ROUND(VALUE(SUBSTITUTE(実質収支比率等に係る経年分析!J$49,"▲","-")),2),NA())</f>
        <v>-3.26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学校給食特別会計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0.14000000000000001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3.45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14.35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13.48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349</v>
      </c>
      <c r="E42" s="181"/>
      <c r="F42" s="181"/>
      <c r="G42" s="181">
        <f>'実質公債費比率（分子）の構造'!L$52</f>
        <v>355</v>
      </c>
      <c r="H42" s="181"/>
      <c r="I42" s="181"/>
      <c r="J42" s="181">
        <f>'実質公債費比率（分子）の構造'!M$52</f>
        <v>340</v>
      </c>
      <c r="K42" s="181"/>
      <c r="L42" s="181"/>
      <c r="M42" s="181">
        <f>'実質公債費比率（分子）の構造'!N$52</f>
        <v>346</v>
      </c>
      <c r="N42" s="181"/>
      <c r="O42" s="181"/>
      <c r="P42" s="181">
        <f>'実質公債費比率（分子）の構造'!O$52</f>
        <v>331</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15</v>
      </c>
      <c r="C44" s="181"/>
      <c r="D44" s="181"/>
      <c r="E44" s="181">
        <f>'実質公債費比率（分子）の構造'!L$50</f>
        <v>14</v>
      </c>
      <c r="F44" s="181"/>
      <c r="G44" s="181"/>
      <c r="H44" s="181">
        <f>'実質公債費比率（分子）の構造'!M$50</f>
        <v>13</v>
      </c>
      <c r="I44" s="181"/>
      <c r="J44" s="181"/>
      <c r="K44" s="181">
        <f>'実質公債費比率（分子）の構造'!N$50</f>
        <v>12</v>
      </c>
      <c r="L44" s="181"/>
      <c r="M44" s="181"/>
      <c r="N44" s="181">
        <f>'実質公債費比率（分子）の構造'!O$50</f>
        <v>11</v>
      </c>
      <c r="O44" s="181"/>
      <c r="P44" s="181"/>
    </row>
    <row r="45" spans="1:16">
      <c r="A45" s="181" t="s">
        <v>66</v>
      </c>
      <c r="B45" s="181">
        <f>'実質公債費比率（分子）の構造'!K$49</f>
        <v>25</v>
      </c>
      <c r="C45" s="181"/>
      <c r="D45" s="181"/>
      <c r="E45" s="181">
        <f>'実質公債費比率（分子）の構造'!L$49</f>
        <v>27</v>
      </c>
      <c r="F45" s="181"/>
      <c r="G45" s="181"/>
      <c r="H45" s="181">
        <f>'実質公債費比率（分子）の構造'!M$49</f>
        <v>29</v>
      </c>
      <c r="I45" s="181"/>
      <c r="J45" s="181"/>
      <c r="K45" s="181">
        <f>'実質公債費比率（分子）の構造'!N$49</f>
        <v>31</v>
      </c>
      <c r="L45" s="181"/>
      <c r="M45" s="181"/>
      <c r="N45" s="181">
        <f>'実質公債費比率（分子）の構造'!O$49</f>
        <v>31</v>
      </c>
      <c r="O45" s="181"/>
      <c r="P45" s="181"/>
    </row>
    <row r="46" spans="1:16">
      <c r="A46" s="181" t="s">
        <v>67</v>
      </c>
      <c r="B46" s="181">
        <f>'実質公債費比率（分子）の構造'!K$48</f>
        <v>71</v>
      </c>
      <c r="C46" s="181"/>
      <c r="D46" s="181"/>
      <c r="E46" s="181">
        <f>'実質公債費比率（分子）の構造'!L$48</f>
        <v>60</v>
      </c>
      <c r="F46" s="181"/>
      <c r="G46" s="181"/>
      <c r="H46" s="181">
        <f>'実質公債費比率（分子）の構造'!M$48</f>
        <v>61</v>
      </c>
      <c r="I46" s="181"/>
      <c r="J46" s="181"/>
      <c r="K46" s="181">
        <f>'実質公債費比率（分子）の構造'!N$48</f>
        <v>73</v>
      </c>
      <c r="L46" s="181"/>
      <c r="M46" s="181"/>
      <c r="N46" s="181">
        <f>'実質公債費比率（分子）の構造'!O$48</f>
        <v>80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457</v>
      </c>
      <c r="C49" s="181"/>
      <c r="D49" s="181"/>
      <c r="E49" s="181">
        <f>'実質公債費比率（分子）の構造'!L$45</f>
        <v>417</v>
      </c>
      <c r="F49" s="181"/>
      <c r="G49" s="181"/>
      <c r="H49" s="181">
        <f>'実質公債費比率（分子）の構造'!M$45</f>
        <v>425</v>
      </c>
      <c r="I49" s="181"/>
      <c r="J49" s="181"/>
      <c r="K49" s="181">
        <f>'実質公債費比率（分子）の構造'!N$45</f>
        <v>401</v>
      </c>
      <c r="L49" s="181"/>
      <c r="M49" s="181"/>
      <c r="N49" s="181">
        <f>'実質公債費比率（分子）の構造'!O$45</f>
        <v>402</v>
      </c>
      <c r="O49" s="181"/>
      <c r="P49" s="181"/>
    </row>
    <row r="50" spans="1:16">
      <c r="A50" s="181" t="s">
        <v>71</v>
      </c>
      <c r="B50" s="181" t="e">
        <f>NA()</f>
        <v>#N/A</v>
      </c>
      <c r="C50" s="181">
        <f>IF(ISNUMBER('実質公債費比率（分子）の構造'!K$53),'実質公債費比率（分子）の構造'!K$53,NA())</f>
        <v>219</v>
      </c>
      <c r="D50" s="181" t="e">
        <f>NA()</f>
        <v>#N/A</v>
      </c>
      <c r="E50" s="181" t="e">
        <f>NA()</f>
        <v>#N/A</v>
      </c>
      <c r="F50" s="181">
        <f>IF(ISNUMBER('実質公債費比率（分子）の構造'!L$53),'実質公債費比率（分子）の構造'!L$53,NA())</f>
        <v>163</v>
      </c>
      <c r="G50" s="181" t="e">
        <f>NA()</f>
        <v>#N/A</v>
      </c>
      <c r="H50" s="181" t="e">
        <f>NA()</f>
        <v>#N/A</v>
      </c>
      <c r="I50" s="181">
        <f>IF(ISNUMBER('実質公債費比率（分子）の構造'!M$53),'実質公債費比率（分子）の構造'!M$53,NA())</f>
        <v>188</v>
      </c>
      <c r="J50" s="181" t="e">
        <f>NA()</f>
        <v>#N/A</v>
      </c>
      <c r="K50" s="181" t="e">
        <f>NA()</f>
        <v>#N/A</v>
      </c>
      <c r="L50" s="181">
        <f>IF(ISNUMBER('実質公債費比率（分子）の構造'!N$53),'実質公債費比率（分子）の構造'!N$53,NA())</f>
        <v>171</v>
      </c>
      <c r="M50" s="181" t="e">
        <f>NA()</f>
        <v>#N/A</v>
      </c>
      <c r="N50" s="181" t="e">
        <f>NA()</f>
        <v>#N/A</v>
      </c>
      <c r="O50" s="181">
        <f>IF(ISNUMBER('実質公債費比率（分子）の構造'!O$53),'実質公債費比率（分子）の構造'!O$53,NA())</f>
        <v>193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3434</v>
      </c>
      <c r="E56" s="180"/>
      <c r="F56" s="180"/>
      <c r="G56" s="180">
        <f>'将来負担比率（分子）の構造'!J$52</f>
        <v>3448</v>
      </c>
      <c r="H56" s="180"/>
      <c r="I56" s="180"/>
      <c r="J56" s="180">
        <f>'将来負担比率（分子）の構造'!K$52</f>
        <v>3305</v>
      </c>
      <c r="K56" s="180"/>
      <c r="L56" s="180"/>
      <c r="M56" s="180">
        <f>'将来負担比率（分子）の構造'!L$52</f>
        <v>3191</v>
      </c>
      <c r="N56" s="180"/>
      <c r="O56" s="180"/>
      <c r="P56" s="180">
        <f>'将来負担比率（分子）の構造'!M$52</f>
        <v>3064</v>
      </c>
    </row>
    <row r="57" spans="1:16">
      <c r="A57" s="180" t="s">
        <v>42</v>
      </c>
      <c r="B57" s="180"/>
      <c r="C57" s="180"/>
      <c r="D57" s="180">
        <f>'将来負担比率（分子）の構造'!I$51</f>
        <v>43</v>
      </c>
      <c r="E57" s="180"/>
      <c r="F57" s="180"/>
      <c r="G57" s="180">
        <f>'将来負担比率（分子）の構造'!J$51</f>
        <v>30</v>
      </c>
      <c r="H57" s="180"/>
      <c r="I57" s="180"/>
      <c r="J57" s="180">
        <f>'将来負担比率（分子）の構造'!K$51</f>
        <v>15</v>
      </c>
      <c r="K57" s="180"/>
      <c r="L57" s="180"/>
      <c r="M57" s="180">
        <f>'将来負担比率（分子）の構造'!L$51</f>
        <v>21</v>
      </c>
      <c r="N57" s="180"/>
      <c r="O57" s="180"/>
      <c r="P57" s="180">
        <f>'将来負担比率（分子）の構造'!M$51</f>
        <v>11</v>
      </c>
    </row>
    <row r="58" spans="1:16">
      <c r="A58" s="180" t="s">
        <v>41</v>
      </c>
      <c r="B58" s="180"/>
      <c r="C58" s="180"/>
      <c r="D58" s="180">
        <f>'将来負担比率（分子）の構造'!I$50</f>
        <v>486</v>
      </c>
      <c r="E58" s="180"/>
      <c r="F58" s="180"/>
      <c r="G58" s="180">
        <f>'将来負担比率（分子）の構造'!J$50</f>
        <v>641</v>
      </c>
      <c r="H58" s="180"/>
      <c r="I58" s="180"/>
      <c r="J58" s="180">
        <f>'将来負担比率（分子）の構造'!K$50</f>
        <v>643</v>
      </c>
      <c r="K58" s="180"/>
      <c r="L58" s="180"/>
      <c r="M58" s="180">
        <f>'将来負担比率（分子）の構造'!L$50</f>
        <v>744</v>
      </c>
      <c r="N58" s="180"/>
      <c r="O58" s="180"/>
      <c r="P58" s="180">
        <f>'将来負担比率（分子）の構造'!M$50</f>
        <v>773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441</v>
      </c>
      <c r="C61" s="180"/>
      <c r="D61" s="180"/>
      <c r="E61" s="180">
        <f>'将来負担比率（分子）の構造'!J$46</f>
        <v>410</v>
      </c>
      <c r="F61" s="180"/>
      <c r="G61" s="180"/>
      <c r="H61" s="180">
        <f>'将来負担比率（分子）の構造'!K$46</f>
        <v>369</v>
      </c>
      <c r="I61" s="180"/>
      <c r="J61" s="180"/>
      <c r="K61" s="180">
        <f>'将来負担比率（分子）の構造'!L$46</f>
        <v>334</v>
      </c>
      <c r="L61" s="180"/>
      <c r="M61" s="180"/>
      <c r="N61" s="180">
        <f>'将来負担比率（分子）の構造'!M$46</f>
        <v>291</v>
      </c>
      <c r="O61" s="180"/>
      <c r="P61" s="180"/>
    </row>
    <row r="62" spans="1:16">
      <c r="A62" s="180" t="s">
        <v>35</v>
      </c>
      <c r="B62" s="180">
        <f>'将来負担比率（分子）の構造'!I$45</f>
        <v>879</v>
      </c>
      <c r="C62" s="180"/>
      <c r="D62" s="180"/>
      <c r="E62" s="180">
        <f>'将来負担比率（分子）の構造'!J$45</f>
        <v>850</v>
      </c>
      <c r="F62" s="180"/>
      <c r="G62" s="180"/>
      <c r="H62" s="180">
        <f>'将来負担比率（分子）の構造'!K$45</f>
        <v>793</v>
      </c>
      <c r="I62" s="180"/>
      <c r="J62" s="180"/>
      <c r="K62" s="180">
        <f>'将来負担比率（分子）の構造'!L$45</f>
        <v>821</v>
      </c>
      <c r="L62" s="180"/>
      <c r="M62" s="180"/>
      <c r="N62" s="180">
        <f>'将来負担比率（分子）の構造'!M$45</f>
        <v>832</v>
      </c>
      <c r="O62" s="180"/>
      <c r="P62" s="180"/>
    </row>
    <row r="63" spans="1:16">
      <c r="A63" s="180" t="s">
        <v>34</v>
      </c>
      <c r="B63" s="180">
        <f>'将来負担比率（分子）の構造'!I$44</f>
        <v>125</v>
      </c>
      <c r="C63" s="180"/>
      <c r="D63" s="180"/>
      <c r="E63" s="180">
        <f>'将来負担比率（分子）の構造'!J$44</f>
        <v>129</v>
      </c>
      <c r="F63" s="180"/>
      <c r="G63" s="180"/>
      <c r="H63" s="180">
        <f>'将来負担比率（分子）の構造'!K$44</f>
        <v>110</v>
      </c>
      <c r="I63" s="180"/>
      <c r="J63" s="180"/>
      <c r="K63" s="180">
        <f>'将来負担比率（分子）の構造'!L$44</f>
        <v>80</v>
      </c>
      <c r="L63" s="180"/>
      <c r="M63" s="180"/>
      <c r="N63" s="180">
        <f>'将来負担比率（分子）の構造'!M$44</f>
        <v>54</v>
      </c>
      <c r="O63" s="180"/>
      <c r="P63" s="180"/>
    </row>
    <row r="64" spans="1:16">
      <c r="A64" s="180" t="s">
        <v>33</v>
      </c>
      <c r="B64" s="180">
        <f>'将来負担比率（分子）の構造'!I$43</f>
        <v>925</v>
      </c>
      <c r="C64" s="180"/>
      <c r="D64" s="180"/>
      <c r="E64" s="180">
        <f>'将来負担比率（分子）の構造'!J$43</f>
        <v>872</v>
      </c>
      <c r="F64" s="180"/>
      <c r="G64" s="180"/>
      <c r="H64" s="180">
        <f>'将来負担比率（分子）の構造'!K$43</f>
        <v>852</v>
      </c>
      <c r="I64" s="180"/>
      <c r="J64" s="180"/>
      <c r="K64" s="180">
        <f>'将来負担比率（分子）の構造'!L$43</f>
        <v>1092</v>
      </c>
      <c r="L64" s="180"/>
      <c r="M64" s="180"/>
      <c r="N64" s="180">
        <f>'将来負担比率（分子）の構造'!M$43</f>
        <v>1139</v>
      </c>
      <c r="O64" s="180"/>
      <c r="P64" s="180"/>
    </row>
    <row r="65" spans="1:16">
      <c r="A65" s="180" t="s">
        <v>32</v>
      </c>
      <c r="B65" s="180">
        <f>'将来負担比率（分子）の構造'!I$42</f>
        <v>85</v>
      </c>
      <c r="C65" s="180"/>
      <c r="D65" s="180"/>
      <c r="E65" s="180">
        <f>'将来負担比率（分子）の構造'!J$42</f>
        <v>80</v>
      </c>
      <c r="F65" s="180"/>
      <c r="G65" s="180"/>
      <c r="H65" s="180">
        <f>'将来負担比率（分子）の構造'!K$42</f>
        <v>55</v>
      </c>
      <c r="I65" s="180"/>
      <c r="J65" s="180"/>
      <c r="K65" s="180">
        <f>'将来負担比率（分子）の構造'!L$42</f>
        <v>40</v>
      </c>
      <c r="L65" s="180"/>
      <c r="M65" s="180"/>
      <c r="N65" s="180">
        <f>'将来負担比率（分子）の構造'!M$42</f>
        <v>30</v>
      </c>
      <c r="O65" s="180"/>
      <c r="P65" s="180"/>
    </row>
    <row r="66" spans="1:16">
      <c r="A66" s="180" t="s">
        <v>31</v>
      </c>
      <c r="B66" s="180">
        <f>'将来負担比率（分子）の構造'!I$41</f>
        <v>4119</v>
      </c>
      <c r="C66" s="180"/>
      <c r="D66" s="180"/>
      <c r="E66" s="180">
        <f>'将来負担比率（分子）の構造'!J$41</f>
        <v>4111</v>
      </c>
      <c r="F66" s="180"/>
      <c r="G66" s="180"/>
      <c r="H66" s="180">
        <f>'将来負担比率（分子）の構造'!K$41</f>
        <v>3999</v>
      </c>
      <c r="I66" s="180"/>
      <c r="J66" s="180"/>
      <c r="K66" s="180">
        <f>'将来負担比率（分子）の構造'!L$41</f>
        <v>3931</v>
      </c>
      <c r="L66" s="180"/>
      <c r="M66" s="180"/>
      <c r="N66" s="180">
        <f>'将来負担比率（分子）の構造'!M$41</f>
        <v>3821</v>
      </c>
      <c r="O66" s="180"/>
      <c r="P66" s="180"/>
    </row>
    <row r="67" spans="1:16">
      <c r="A67" s="180" t="s">
        <v>75</v>
      </c>
      <c r="B67" s="180" t="e">
        <f>NA()</f>
        <v>#N/A</v>
      </c>
      <c r="C67" s="180">
        <f>IF(ISNUMBER('将来負担比率（分子）の構造'!I$53), IF('将来負担比率（分子）の構造'!I$53 &lt; 0, 0, '将来負担比率（分子）の構造'!I$53), NA())</f>
        <v>2612</v>
      </c>
      <c r="D67" s="180" t="e">
        <f>NA()</f>
        <v>#N/A</v>
      </c>
      <c r="E67" s="180" t="e">
        <f>NA()</f>
        <v>#N/A</v>
      </c>
      <c r="F67" s="180">
        <f>IF(ISNUMBER('将来負担比率（分子）の構造'!J$53), IF('将来負担比率（分子）の構造'!J$53 &lt; 0, 0, '将来負担比率（分子）の構造'!J$53), NA())</f>
        <v>2334</v>
      </c>
      <c r="G67" s="180" t="e">
        <f>NA()</f>
        <v>#N/A</v>
      </c>
      <c r="H67" s="180" t="e">
        <f>NA()</f>
        <v>#N/A</v>
      </c>
      <c r="I67" s="180">
        <f>IF(ISNUMBER('将来負担比率（分子）の構造'!K$53), IF('将来負担比率（分子）の構造'!K$53 &lt; 0, 0, '将来負担比率（分子）の構造'!K$53), NA())</f>
        <v>2214</v>
      </c>
      <c r="J67" s="180" t="e">
        <f>NA()</f>
        <v>#N/A</v>
      </c>
      <c r="K67" s="180" t="e">
        <f>NA()</f>
        <v>#N/A</v>
      </c>
      <c r="L67" s="180">
        <f>IF(ISNUMBER('将来負担比率（分子）の構造'!L$53), IF('将来負担比率（分子）の構造'!L$53 &lt; 0, 0, '将来負担比率（分子）の構造'!L$53), NA())</f>
        <v>2342</v>
      </c>
      <c r="M67" s="180" t="e">
        <f>NA()</f>
        <v>#N/A</v>
      </c>
      <c r="N67" s="180" t="e">
        <f>NA()</f>
        <v>#N/A</v>
      </c>
      <c r="O67" s="180">
        <f>IF(ISNUMBER('将来負担比率（分子）の構造'!M$53), IF('将来負担比率（分子）の構造'!M$53 &lt; 0, 0, '将来負担比率（分子）の構造'!M$53), NA())</f>
        <v>2317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396</v>
      </c>
      <c r="C72" s="184">
        <f>基金残高に係る経年分析!G55</f>
        <v>396</v>
      </c>
      <c r="D72" s="184">
        <f>基金残高に係る経年分析!H55</f>
        <v>400</v>
      </c>
    </row>
    <row r="73" spans="1:16">
      <c r="A73" s="183" t="s">
        <v>78</v>
      </c>
      <c r="B73" s="184">
        <f>基金残高に係る経年分析!F56</f>
        <v>20</v>
      </c>
      <c r="C73" s="184">
        <f>基金残高に係る経年分析!G56</f>
        <v>25</v>
      </c>
      <c r="D73" s="184">
        <f>基金残高に係る経年分析!H56</f>
        <v>24</v>
      </c>
    </row>
    <row r="74" spans="1:16">
      <c r="A74" s="183" t="s">
        <v>79</v>
      </c>
      <c r="B74" s="184">
        <f>基金残高に係る経年分析!F57</f>
        <v>55</v>
      </c>
      <c r="C74" s="184">
        <f>基金残高に係る経年分析!G57</f>
        <v>54</v>
      </c>
      <c r="D74" s="184">
        <f>基金残高に係る経年分析!H57</f>
        <v>77</v>
      </c>
    </row>
  </sheetData>
  <sheetProtection algorithmName="SHA-512" hashValue="b6AvhbVeitjk5utzxYlfc4tKcoAyfBJJZ3upIQpjnxtBvgwaQCwHhgTC7iseHWRBCHkFB50LMqAVOOXvveN4Xw==" saltValue="B+2v5onyx9D1mDyWS+d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220</v>
      </c>
      <c r="DI1" s="756"/>
      <c r="DJ1" s="756"/>
      <c r="DK1" s="756"/>
      <c r="DL1" s="756"/>
      <c r="DM1" s="756"/>
      <c r="DN1" s="757"/>
      <c r="DO1" s="225"/>
      <c r="DP1" s="755" t="s">
        <v>221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226</v>
      </c>
      <c r="S4" s="698"/>
      <c r="T4" s="698"/>
      <c r="U4" s="698"/>
      <c r="V4" s="698"/>
      <c r="W4" s="698"/>
      <c r="X4" s="698"/>
      <c r="Y4" s="699"/>
      <c r="Z4" s="697" t="s">
        <v>227</v>
      </c>
      <c r="AA4" s="698"/>
      <c r="AB4" s="698"/>
      <c r="AC4" s="699"/>
      <c r="AD4" s="697" t="s">
        <v>228</v>
      </c>
      <c r="AE4" s="698"/>
      <c r="AF4" s="698"/>
      <c r="AG4" s="698"/>
      <c r="AH4" s="698"/>
      <c r="AI4" s="698"/>
      <c r="AJ4" s="698"/>
      <c r="AK4" s="699"/>
      <c r="AL4" s="697" t="s">
        <v>227</v>
      </c>
      <c r="AM4" s="698"/>
      <c r="AN4" s="698"/>
      <c r="AO4" s="699"/>
      <c r="AP4" s="758" t="s">
        <v>229</v>
      </c>
      <c r="AQ4" s="758"/>
      <c r="AR4" s="758"/>
      <c r="AS4" s="758"/>
      <c r="AT4" s="758"/>
      <c r="AU4" s="758"/>
      <c r="AV4" s="758"/>
      <c r="AW4" s="758"/>
      <c r="AX4" s="758"/>
      <c r="AY4" s="758"/>
      <c r="AZ4" s="758"/>
      <c r="BA4" s="758"/>
      <c r="BB4" s="758"/>
      <c r="BC4" s="758"/>
      <c r="BD4" s="758"/>
      <c r="BE4" s="758"/>
      <c r="BF4" s="758"/>
      <c r="BG4" s="758" t="s">
        <v>230</v>
      </c>
      <c r="BH4" s="758"/>
      <c r="BI4" s="758"/>
      <c r="BJ4" s="758"/>
      <c r="BK4" s="758"/>
      <c r="BL4" s="758"/>
      <c r="BM4" s="758"/>
      <c r="BN4" s="758"/>
      <c r="BO4" s="758" t="s">
        <v>227</v>
      </c>
      <c r="BP4" s="758"/>
      <c r="BQ4" s="758"/>
      <c r="BR4" s="758"/>
      <c r="BS4" s="758" t="s">
        <v>231</v>
      </c>
      <c r="BT4" s="758"/>
      <c r="BU4" s="758"/>
      <c r="BV4" s="758"/>
      <c r="BW4" s="758"/>
      <c r="BX4" s="758"/>
      <c r="BY4" s="758"/>
      <c r="BZ4" s="758"/>
      <c r="CA4" s="758"/>
      <c r="CB4" s="758"/>
      <c r="CD4" s="740" t="s">
        <v>232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233</v>
      </c>
      <c r="C5" s="723"/>
      <c r="D5" s="723"/>
      <c r="E5" s="723"/>
      <c r="F5" s="723"/>
      <c r="G5" s="723"/>
      <c r="H5" s="723"/>
      <c r="I5" s="723"/>
      <c r="J5" s="723"/>
      <c r="K5" s="723"/>
      <c r="L5" s="723"/>
      <c r="M5" s="723"/>
      <c r="N5" s="723"/>
      <c r="O5" s="723"/>
      <c r="P5" s="723"/>
      <c r="Q5" s="724"/>
      <c r="R5" s="688">
        <v>673833</v>
      </c>
      <c r="S5" s="689"/>
      <c r="T5" s="689"/>
      <c r="U5" s="689"/>
      <c r="V5" s="689"/>
      <c r="W5" s="689"/>
      <c r="X5" s="689"/>
      <c r="Y5" s="735"/>
      <c r="Z5" s="753">
        <v>18.8</v>
      </c>
      <c r="AA5" s="753"/>
      <c r="AB5" s="753"/>
      <c r="AC5" s="753"/>
      <c r="AD5" s="754">
        <v>673833</v>
      </c>
      <c r="AE5" s="754"/>
      <c r="AF5" s="754"/>
      <c r="AG5" s="754"/>
      <c r="AH5" s="754"/>
      <c r="AI5" s="754"/>
      <c r="AJ5" s="754"/>
      <c r="AK5" s="754"/>
      <c r="AL5" s="736">
        <v>30.9</v>
      </c>
      <c r="AM5" s="705"/>
      <c r="AN5" s="705"/>
      <c r="AO5" s="737"/>
      <c r="AP5" s="722" t="s">
        <v>234</v>
      </c>
      <c r="AQ5" s="723"/>
      <c r="AR5" s="723"/>
      <c r="AS5" s="723"/>
      <c r="AT5" s="723"/>
      <c r="AU5" s="723"/>
      <c r="AV5" s="723"/>
      <c r="AW5" s="723"/>
      <c r="AX5" s="723"/>
      <c r="AY5" s="723"/>
      <c r="AZ5" s="723"/>
      <c r="BA5" s="723"/>
      <c r="BB5" s="723"/>
      <c r="BC5" s="723"/>
      <c r="BD5" s="723"/>
      <c r="BE5" s="723"/>
      <c r="BF5" s="724"/>
      <c r="BG5" s="629">
        <v>673833</v>
      </c>
      <c r="BH5" s="630"/>
      <c r="BI5" s="630"/>
      <c r="BJ5" s="630"/>
      <c r="BK5" s="630"/>
      <c r="BL5" s="630"/>
      <c r="BM5" s="630"/>
      <c r="BN5" s="631"/>
      <c r="BO5" s="685">
        <v>100</v>
      </c>
      <c r="BP5" s="685"/>
      <c r="BQ5" s="685"/>
      <c r="BR5" s="685"/>
      <c r="BS5" s="686">
        <v>3300</v>
      </c>
      <c r="BT5" s="686"/>
      <c r="BU5" s="686"/>
      <c r="BV5" s="686"/>
      <c r="BW5" s="686"/>
      <c r="BX5" s="686"/>
      <c r="BY5" s="686"/>
      <c r="BZ5" s="686"/>
      <c r="CA5" s="686"/>
      <c r="CB5" s="727"/>
      <c r="CD5" s="740" t="s">
        <v>229</v>
      </c>
      <c r="CE5" s="741"/>
      <c r="CF5" s="741"/>
      <c r="CG5" s="741"/>
      <c r="CH5" s="741"/>
      <c r="CI5" s="741"/>
      <c r="CJ5" s="741"/>
      <c r="CK5" s="741"/>
      <c r="CL5" s="741"/>
      <c r="CM5" s="741"/>
      <c r="CN5" s="741"/>
      <c r="CO5" s="741"/>
      <c r="CP5" s="741"/>
      <c r="CQ5" s="742"/>
      <c r="CR5" s="740" t="s">
        <v>235</v>
      </c>
      <c r="CS5" s="741"/>
      <c r="CT5" s="741"/>
      <c r="CU5" s="741"/>
      <c r="CV5" s="741"/>
      <c r="CW5" s="741"/>
      <c r="CX5" s="741"/>
      <c r="CY5" s="742"/>
      <c r="CZ5" s="740" t="s">
        <v>227</v>
      </c>
      <c r="DA5" s="741"/>
      <c r="DB5" s="741"/>
      <c r="DC5" s="742"/>
      <c r="DD5" s="740" t="s">
        <v>236</v>
      </c>
      <c r="DE5" s="741"/>
      <c r="DF5" s="741"/>
      <c r="DG5" s="741"/>
      <c r="DH5" s="741"/>
      <c r="DI5" s="741"/>
      <c r="DJ5" s="741"/>
      <c r="DK5" s="741"/>
      <c r="DL5" s="741"/>
      <c r="DM5" s="741"/>
      <c r="DN5" s="741"/>
      <c r="DO5" s="741"/>
      <c r="DP5" s="742"/>
      <c r="DQ5" s="740" t="s">
        <v>237</v>
      </c>
      <c r="DR5" s="741"/>
      <c r="DS5" s="741"/>
      <c r="DT5" s="741"/>
      <c r="DU5" s="741"/>
      <c r="DV5" s="741"/>
      <c r="DW5" s="741"/>
      <c r="DX5" s="741"/>
      <c r="DY5" s="741"/>
      <c r="DZ5" s="741"/>
      <c r="EA5" s="741"/>
      <c r="EB5" s="741"/>
      <c r="EC5" s="742"/>
    </row>
    <row r="6" spans="2:143" ht="11.25" customHeight="1">
      <c r="B6" s="626" t="s">
        <v>238</v>
      </c>
      <c r="C6" s="627"/>
      <c r="D6" s="627"/>
      <c r="E6" s="627"/>
      <c r="F6" s="627"/>
      <c r="G6" s="627"/>
      <c r="H6" s="627"/>
      <c r="I6" s="627"/>
      <c r="J6" s="627"/>
      <c r="K6" s="627"/>
      <c r="L6" s="627"/>
      <c r="M6" s="627"/>
      <c r="N6" s="627"/>
      <c r="O6" s="627"/>
      <c r="P6" s="627"/>
      <c r="Q6" s="628"/>
      <c r="R6" s="629">
        <v>25688</v>
      </c>
      <c r="S6" s="630"/>
      <c r="T6" s="630"/>
      <c r="U6" s="630"/>
      <c r="V6" s="630"/>
      <c r="W6" s="630"/>
      <c r="X6" s="630"/>
      <c r="Y6" s="631"/>
      <c r="Z6" s="685">
        <v>0.7</v>
      </c>
      <c r="AA6" s="685"/>
      <c r="AB6" s="685"/>
      <c r="AC6" s="685"/>
      <c r="AD6" s="686">
        <v>25688</v>
      </c>
      <c r="AE6" s="686"/>
      <c r="AF6" s="686"/>
      <c r="AG6" s="686"/>
      <c r="AH6" s="686"/>
      <c r="AI6" s="686"/>
      <c r="AJ6" s="686"/>
      <c r="AK6" s="686"/>
      <c r="AL6" s="632">
        <v>1.2</v>
      </c>
      <c r="AM6" s="633"/>
      <c r="AN6" s="633"/>
      <c r="AO6" s="687"/>
      <c r="AP6" s="626" t="s">
        <v>239</v>
      </c>
      <c r="AQ6" s="627"/>
      <c r="AR6" s="627"/>
      <c r="AS6" s="627"/>
      <c r="AT6" s="627"/>
      <c r="AU6" s="627"/>
      <c r="AV6" s="627"/>
      <c r="AW6" s="627"/>
      <c r="AX6" s="627"/>
      <c r="AY6" s="627"/>
      <c r="AZ6" s="627"/>
      <c r="BA6" s="627"/>
      <c r="BB6" s="627"/>
      <c r="BC6" s="627"/>
      <c r="BD6" s="627"/>
      <c r="BE6" s="627"/>
      <c r="BF6" s="628"/>
      <c r="BG6" s="629">
        <v>673833</v>
      </c>
      <c r="BH6" s="630"/>
      <c r="BI6" s="630"/>
      <c r="BJ6" s="630"/>
      <c r="BK6" s="630"/>
      <c r="BL6" s="630"/>
      <c r="BM6" s="630"/>
      <c r="BN6" s="631"/>
      <c r="BO6" s="685">
        <v>100</v>
      </c>
      <c r="BP6" s="685"/>
      <c r="BQ6" s="685"/>
      <c r="BR6" s="685"/>
      <c r="BS6" s="686">
        <v>3300</v>
      </c>
      <c r="BT6" s="686"/>
      <c r="BU6" s="686"/>
      <c r="BV6" s="686"/>
      <c r="BW6" s="686"/>
      <c r="BX6" s="686"/>
      <c r="BY6" s="686"/>
      <c r="BZ6" s="686"/>
      <c r="CA6" s="686"/>
      <c r="CB6" s="727"/>
      <c r="CD6" s="694" t="s">
        <v>240</v>
      </c>
      <c r="CE6" s="695"/>
      <c r="CF6" s="695"/>
      <c r="CG6" s="695"/>
      <c r="CH6" s="695"/>
      <c r="CI6" s="695"/>
      <c r="CJ6" s="695"/>
      <c r="CK6" s="695"/>
      <c r="CL6" s="695"/>
      <c r="CM6" s="695"/>
      <c r="CN6" s="695"/>
      <c r="CO6" s="695"/>
      <c r="CP6" s="695"/>
      <c r="CQ6" s="696"/>
      <c r="CR6" s="629">
        <v>60493</v>
      </c>
      <c r="CS6" s="630"/>
      <c r="CT6" s="630"/>
      <c r="CU6" s="630"/>
      <c r="CV6" s="630"/>
      <c r="CW6" s="630"/>
      <c r="CX6" s="630"/>
      <c r="CY6" s="631"/>
      <c r="CZ6" s="736">
        <v>1.8</v>
      </c>
      <c r="DA6" s="705"/>
      <c r="DB6" s="705"/>
      <c r="DC6" s="739"/>
      <c r="DD6" s="617" t="s">
        <v>241</v>
      </c>
      <c r="DE6" s="630"/>
      <c r="DF6" s="630"/>
      <c r="DG6" s="630"/>
      <c r="DH6" s="630"/>
      <c r="DI6" s="630"/>
      <c r="DJ6" s="630"/>
      <c r="DK6" s="630"/>
      <c r="DL6" s="630"/>
      <c r="DM6" s="630"/>
      <c r="DN6" s="630"/>
      <c r="DO6" s="630"/>
      <c r="DP6" s="631"/>
      <c r="DQ6" s="617">
        <v>60493</v>
      </c>
      <c r="DR6" s="630"/>
      <c r="DS6" s="630"/>
      <c r="DT6" s="630"/>
      <c r="DU6" s="630"/>
      <c r="DV6" s="630"/>
      <c r="DW6" s="630"/>
      <c r="DX6" s="630"/>
      <c r="DY6" s="630"/>
      <c r="DZ6" s="630"/>
      <c r="EA6" s="630"/>
      <c r="EB6" s="630"/>
      <c r="EC6" s="666"/>
    </row>
    <row r="7" spans="2:143" ht="11.25" customHeight="1">
      <c r="B7" s="626" t="s">
        <v>242</v>
      </c>
      <c r="C7" s="627"/>
      <c r="D7" s="627"/>
      <c r="E7" s="627"/>
      <c r="F7" s="627"/>
      <c r="G7" s="627"/>
      <c r="H7" s="627"/>
      <c r="I7" s="627"/>
      <c r="J7" s="627"/>
      <c r="K7" s="627"/>
      <c r="L7" s="627"/>
      <c r="M7" s="627"/>
      <c r="N7" s="627"/>
      <c r="O7" s="627"/>
      <c r="P7" s="627"/>
      <c r="Q7" s="628"/>
      <c r="R7" s="629">
        <v>1779</v>
      </c>
      <c r="S7" s="630"/>
      <c r="T7" s="630"/>
      <c r="U7" s="630"/>
      <c r="V7" s="630"/>
      <c r="W7" s="630"/>
      <c r="X7" s="630"/>
      <c r="Y7" s="631"/>
      <c r="Z7" s="685">
        <v>0</v>
      </c>
      <c r="AA7" s="685"/>
      <c r="AB7" s="685"/>
      <c r="AC7" s="685"/>
      <c r="AD7" s="686">
        <v>1779</v>
      </c>
      <c r="AE7" s="686"/>
      <c r="AF7" s="686"/>
      <c r="AG7" s="686"/>
      <c r="AH7" s="686"/>
      <c r="AI7" s="686"/>
      <c r="AJ7" s="686"/>
      <c r="AK7" s="686"/>
      <c r="AL7" s="632">
        <v>0.1</v>
      </c>
      <c r="AM7" s="633"/>
      <c r="AN7" s="633"/>
      <c r="AO7" s="687"/>
      <c r="AP7" s="626" t="s">
        <v>243</v>
      </c>
      <c r="AQ7" s="627"/>
      <c r="AR7" s="627"/>
      <c r="AS7" s="627"/>
      <c r="AT7" s="627"/>
      <c r="AU7" s="627"/>
      <c r="AV7" s="627"/>
      <c r="AW7" s="627"/>
      <c r="AX7" s="627"/>
      <c r="AY7" s="627"/>
      <c r="AZ7" s="627"/>
      <c r="BA7" s="627"/>
      <c r="BB7" s="627"/>
      <c r="BC7" s="627"/>
      <c r="BD7" s="627"/>
      <c r="BE7" s="627"/>
      <c r="BF7" s="628"/>
      <c r="BG7" s="629">
        <v>295691</v>
      </c>
      <c r="BH7" s="630"/>
      <c r="BI7" s="630"/>
      <c r="BJ7" s="630"/>
      <c r="BK7" s="630"/>
      <c r="BL7" s="630"/>
      <c r="BM7" s="630"/>
      <c r="BN7" s="631"/>
      <c r="BO7" s="685">
        <v>43.9</v>
      </c>
      <c r="BP7" s="685"/>
      <c r="BQ7" s="685"/>
      <c r="BR7" s="685"/>
      <c r="BS7" s="686">
        <v>3300</v>
      </c>
      <c r="BT7" s="686"/>
      <c r="BU7" s="686"/>
      <c r="BV7" s="686"/>
      <c r="BW7" s="686"/>
      <c r="BX7" s="686"/>
      <c r="BY7" s="686"/>
      <c r="BZ7" s="686"/>
      <c r="CA7" s="686"/>
      <c r="CB7" s="727"/>
      <c r="CD7" s="667" t="s">
        <v>244</v>
      </c>
      <c r="CE7" s="664"/>
      <c r="CF7" s="664"/>
      <c r="CG7" s="664"/>
      <c r="CH7" s="664"/>
      <c r="CI7" s="664"/>
      <c r="CJ7" s="664"/>
      <c r="CK7" s="664"/>
      <c r="CL7" s="664"/>
      <c r="CM7" s="664"/>
      <c r="CN7" s="664"/>
      <c r="CO7" s="664"/>
      <c r="CP7" s="664"/>
      <c r="CQ7" s="665"/>
      <c r="CR7" s="629">
        <v>627096</v>
      </c>
      <c r="CS7" s="630"/>
      <c r="CT7" s="630"/>
      <c r="CU7" s="630"/>
      <c r="CV7" s="630"/>
      <c r="CW7" s="630"/>
      <c r="CX7" s="630"/>
      <c r="CY7" s="631"/>
      <c r="CZ7" s="685">
        <v>18.600000000000001</v>
      </c>
      <c r="DA7" s="685"/>
      <c r="DB7" s="685"/>
      <c r="DC7" s="685"/>
      <c r="DD7" s="617">
        <v>15845</v>
      </c>
      <c r="DE7" s="630"/>
      <c r="DF7" s="630"/>
      <c r="DG7" s="630"/>
      <c r="DH7" s="630"/>
      <c r="DI7" s="630"/>
      <c r="DJ7" s="630"/>
      <c r="DK7" s="630"/>
      <c r="DL7" s="630"/>
      <c r="DM7" s="630"/>
      <c r="DN7" s="630"/>
      <c r="DO7" s="630"/>
      <c r="DP7" s="631"/>
      <c r="DQ7" s="617">
        <v>578614</v>
      </c>
      <c r="DR7" s="630"/>
      <c r="DS7" s="630"/>
      <c r="DT7" s="630"/>
      <c r="DU7" s="630"/>
      <c r="DV7" s="630"/>
      <c r="DW7" s="630"/>
      <c r="DX7" s="630"/>
      <c r="DY7" s="630"/>
      <c r="DZ7" s="630"/>
      <c r="EA7" s="630"/>
      <c r="EB7" s="630"/>
      <c r="EC7" s="666"/>
    </row>
    <row r="8" spans="2:143" ht="11.25" customHeight="1">
      <c r="B8" s="626" t="s">
        <v>245</v>
      </c>
      <c r="C8" s="627"/>
      <c r="D8" s="627"/>
      <c r="E8" s="627"/>
      <c r="F8" s="627"/>
      <c r="G8" s="627"/>
      <c r="H8" s="627"/>
      <c r="I8" s="627"/>
      <c r="J8" s="627"/>
      <c r="K8" s="627"/>
      <c r="L8" s="627"/>
      <c r="M8" s="627"/>
      <c r="N8" s="627"/>
      <c r="O8" s="627"/>
      <c r="P8" s="627"/>
      <c r="Q8" s="628"/>
      <c r="R8" s="629">
        <v>5585</v>
      </c>
      <c r="S8" s="630"/>
      <c r="T8" s="630"/>
      <c r="U8" s="630"/>
      <c r="V8" s="630"/>
      <c r="W8" s="630"/>
      <c r="X8" s="630"/>
      <c r="Y8" s="631"/>
      <c r="Z8" s="685">
        <v>0.2</v>
      </c>
      <c r="AA8" s="685"/>
      <c r="AB8" s="685"/>
      <c r="AC8" s="685"/>
      <c r="AD8" s="686">
        <v>5585</v>
      </c>
      <c r="AE8" s="686"/>
      <c r="AF8" s="686"/>
      <c r="AG8" s="686"/>
      <c r="AH8" s="686"/>
      <c r="AI8" s="686"/>
      <c r="AJ8" s="686"/>
      <c r="AK8" s="686"/>
      <c r="AL8" s="632">
        <v>0.3</v>
      </c>
      <c r="AM8" s="633"/>
      <c r="AN8" s="633"/>
      <c r="AO8" s="687"/>
      <c r="AP8" s="626" t="s">
        <v>246</v>
      </c>
      <c r="AQ8" s="627"/>
      <c r="AR8" s="627"/>
      <c r="AS8" s="627"/>
      <c r="AT8" s="627"/>
      <c r="AU8" s="627"/>
      <c r="AV8" s="627"/>
      <c r="AW8" s="627"/>
      <c r="AX8" s="627"/>
      <c r="AY8" s="627"/>
      <c r="AZ8" s="627"/>
      <c r="BA8" s="627"/>
      <c r="BB8" s="627"/>
      <c r="BC8" s="627"/>
      <c r="BD8" s="627"/>
      <c r="BE8" s="627"/>
      <c r="BF8" s="628"/>
      <c r="BG8" s="629">
        <v>10648</v>
      </c>
      <c r="BH8" s="630"/>
      <c r="BI8" s="630"/>
      <c r="BJ8" s="630"/>
      <c r="BK8" s="630"/>
      <c r="BL8" s="630"/>
      <c r="BM8" s="630"/>
      <c r="BN8" s="631"/>
      <c r="BO8" s="685">
        <v>1.6</v>
      </c>
      <c r="BP8" s="685"/>
      <c r="BQ8" s="685"/>
      <c r="BR8" s="685"/>
      <c r="BS8" s="617" t="s">
        <v>189</v>
      </c>
      <c r="BT8" s="630"/>
      <c r="BU8" s="630"/>
      <c r="BV8" s="630"/>
      <c r="BW8" s="630"/>
      <c r="BX8" s="630"/>
      <c r="BY8" s="630"/>
      <c r="BZ8" s="630"/>
      <c r="CA8" s="630"/>
      <c r="CB8" s="666"/>
      <c r="CD8" s="667" t="s">
        <v>247</v>
      </c>
      <c r="CE8" s="664"/>
      <c r="CF8" s="664"/>
      <c r="CG8" s="664"/>
      <c r="CH8" s="664"/>
      <c r="CI8" s="664"/>
      <c r="CJ8" s="664"/>
      <c r="CK8" s="664"/>
      <c r="CL8" s="664"/>
      <c r="CM8" s="664"/>
      <c r="CN8" s="664"/>
      <c r="CO8" s="664"/>
      <c r="CP8" s="664"/>
      <c r="CQ8" s="665"/>
      <c r="CR8" s="629">
        <v>874736</v>
      </c>
      <c r="CS8" s="630"/>
      <c r="CT8" s="630"/>
      <c r="CU8" s="630"/>
      <c r="CV8" s="630"/>
      <c r="CW8" s="630"/>
      <c r="CX8" s="630"/>
      <c r="CY8" s="631"/>
      <c r="CZ8" s="685">
        <v>25.9</v>
      </c>
      <c r="DA8" s="685"/>
      <c r="DB8" s="685"/>
      <c r="DC8" s="685"/>
      <c r="DD8" s="617">
        <v>3618</v>
      </c>
      <c r="DE8" s="630"/>
      <c r="DF8" s="630"/>
      <c r="DG8" s="630"/>
      <c r="DH8" s="630"/>
      <c r="DI8" s="630"/>
      <c r="DJ8" s="630"/>
      <c r="DK8" s="630"/>
      <c r="DL8" s="630"/>
      <c r="DM8" s="630"/>
      <c r="DN8" s="630"/>
      <c r="DO8" s="630"/>
      <c r="DP8" s="631"/>
      <c r="DQ8" s="617">
        <v>507603</v>
      </c>
      <c r="DR8" s="630"/>
      <c r="DS8" s="630"/>
      <c r="DT8" s="630"/>
      <c r="DU8" s="630"/>
      <c r="DV8" s="630"/>
      <c r="DW8" s="630"/>
      <c r="DX8" s="630"/>
      <c r="DY8" s="630"/>
      <c r="DZ8" s="630"/>
      <c r="EA8" s="630"/>
      <c r="EB8" s="630"/>
      <c r="EC8" s="666"/>
    </row>
    <row r="9" spans="2:143" ht="11.25" customHeight="1">
      <c r="B9" s="626" t="s">
        <v>248</v>
      </c>
      <c r="C9" s="627"/>
      <c r="D9" s="627"/>
      <c r="E9" s="627"/>
      <c r="F9" s="627"/>
      <c r="G9" s="627"/>
      <c r="H9" s="627"/>
      <c r="I9" s="627"/>
      <c r="J9" s="627"/>
      <c r="K9" s="627"/>
      <c r="L9" s="627"/>
      <c r="M9" s="627"/>
      <c r="N9" s="627"/>
      <c r="O9" s="627"/>
      <c r="P9" s="627"/>
      <c r="Q9" s="628"/>
      <c r="R9" s="629">
        <v>4464</v>
      </c>
      <c r="S9" s="630"/>
      <c r="T9" s="630"/>
      <c r="U9" s="630"/>
      <c r="V9" s="630"/>
      <c r="W9" s="630"/>
      <c r="X9" s="630"/>
      <c r="Y9" s="631"/>
      <c r="Z9" s="685">
        <v>0.1</v>
      </c>
      <c r="AA9" s="685"/>
      <c r="AB9" s="685"/>
      <c r="AC9" s="685"/>
      <c r="AD9" s="686">
        <v>4464</v>
      </c>
      <c r="AE9" s="686"/>
      <c r="AF9" s="686"/>
      <c r="AG9" s="686"/>
      <c r="AH9" s="686"/>
      <c r="AI9" s="686"/>
      <c r="AJ9" s="686"/>
      <c r="AK9" s="686"/>
      <c r="AL9" s="632">
        <v>0.2</v>
      </c>
      <c r="AM9" s="633"/>
      <c r="AN9" s="633"/>
      <c r="AO9" s="687"/>
      <c r="AP9" s="626" t="s">
        <v>249</v>
      </c>
      <c r="AQ9" s="627"/>
      <c r="AR9" s="627"/>
      <c r="AS9" s="627"/>
      <c r="AT9" s="627"/>
      <c r="AU9" s="627"/>
      <c r="AV9" s="627"/>
      <c r="AW9" s="627"/>
      <c r="AX9" s="627"/>
      <c r="AY9" s="627"/>
      <c r="AZ9" s="627"/>
      <c r="BA9" s="627"/>
      <c r="BB9" s="627"/>
      <c r="BC9" s="627"/>
      <c r="BD9" s="627"/>
      <c r="BE9" s="627"/>
      <c r="BF9" s="628"/>
      <c r="BG9" s="629">
        <v>256207</v>
      </c>
      <c r="BH9" s="630"/>
      <c r="BI9" s="630"/>
      <c r="BJ9" s="630"/>
      <c r="BK9" s="630"/>
      <c r="BL9" s="630"/>
      <c r="BM9" s="630"/>
      <c r="BN9" s="631"/>
      <c r="BO9" s="685">
        <v>38</v>
      </c>
      <c r="BP9" s="685"/>
      <c r="BQ9" s="685"/>
      <c r="BR9" s="685"/>
      <c r="BS9" s="617" t="s">
        <v>189</v>
      </c>
      <c r="BT9" s="630"/>
      <c r="BU9" s="630"/>
      <c r="BV9" s="630"/>
      <c r="BW9" s="630"/>
      <c r="BX9" s="630"/>
      <c r="BY9" s="630"/>
      <c r="BZ9" s="630"/>
      <c r="CA9" s="630"/>
      <c r="CB9" s="666"/>
      <c r="CD9" s="667" t="s">
        <v>250</v>
      </c>
      <c r="CE9" s="664"/>
      <c r="CF9" s="664"/>
      <c r="CG9" s="664"/>
      <c r="CH9" s="664"/>
      <c r="CI9" s="664"/>
      <c r="CJ9" s="664"/>
      <c r="CK9" s="664"/>
      <c r="CL9" s="664"/>
      <c r="CM9" s="664"/>
      <c r="CN9" s="664"/>
      <c r="CO9" s="664"/>
      <c r="CP9" s="664"/>
      <c r="CQ9" s="665"/>
      <c r="CR9" s="629">
        <v>293178</v>
      </c>
      <c r="CS9" s="630"/>
      <c r="CT9" s="630"/>
      <c r="CU9" s="630"/>
      <c r="CV9" s="630"/>
      <c r="CW9" s="630"/>
      <c r="CX9" s="630"/>
      <c r="CY9" s="631"/>
      <c r="CZ9" s="685">
        <v>8.6999999999999993</v>
      </c>
      <c r="DA9" s="685"/>
      <c r="DB9" s="685"/>
      <c r="DC9" s="685"/>
      <c r="DD9" s="617">
        <v>8743</v>
      </c>
      <c r="DE9" s="630"/>
      <c r="DF9" s="630"/>
      <c r="DG9" s="630"/>
      <c r="DH9" s="630"/>
      <c r="DI9" s="630"/>
      <c r="DJ9" s="630"/>
      <c r="DK9" s="630"/>
      <c r="DL9" s="630"/>
      <c r="DM9" s="630"/>
      <c r="DN9" s="630"/>
      <c r="DO9" s="630"/>
      <c r="DP9" s="631"/>
      <c r="DQ9" s="617">
        <v>260894</v>
      </c>
      <c r="DR9" s="630"/>
      <c r="DS9" s="630"/>
      <c r="DT9" s="630"/>
      <c r="DU9" s="630"/>
      <c r="DV9" s="630"/>
      <c r="DW9" s="630"/>
      <c r="DX9" s="630"/>
      <c r="DY9" s="630"/>
      <c r="DZ9" s="630"/>
      <c r="EA9" s="630"/>
      <c r="EB9" s="630"/>
      <c r="EC9" s="666"/>
    </row>
    <row r="10" spans="2:143" ht="11.25" customHeight="1">
      <c r="B10" s="626" t="s">
        <v>251</v>
      </c>
      <c r="C10" s="627"/>
      <c r="D10" s="627"/>
      <c r="E10" s="627"/>
      <c r="F10" s="627"/>
      <c r="G10" s="627"/>
      <c r="H10" s="627"/>
      <c r="I10" s="627"/>
      <c r="J10" s="627"/>
      <c r="K10" s="627"/>
      <c r="L10" s="627"/>
      <c r="M10" s="627"/>
      <c r="N10" s="627"/>
      <c r="O10" s="627"/>
      <c r="P10" s="627"/>
      <c r="Q10" s="628"/>
      <c r="R10" s="629" t="s">
        <v>189</v>
      </c>
      <c r="S10" s="630"/>
      <c r="T10" s="630"/>
      <c r="U10" s="630"/>
      <c r="V10" s="630"/>
      <c r="W10" s="630"/>
      <c r="X10" s="630"/>
      <c r="Y10" s="631"/>
      <c r="Z10" s="685" t="s">
        <v>241</v>
      </c>
      <c r="AA10" s="685"/>
      <c r="AB10" s="685"/>
      <c r="AC10" s="685"/>
      <c r="AD10" s="686" t="s">
        <v>241</v>
      </c>
      <c r="AE10" s="686"/>
      <c r="AF10" s="686"/>
      <c r="AG10" s="686"/>
      <c r="AH10" s="686"/>
      <c r="AI10" s="686"/>
      <c r="AJ10" s="686"/>
      <c r="AK10" s="686"/>
      <c r="AL10" s="632" t="s">
        <v>189</v>
      </c>
      <c r="AM10" s="633"/>
      <c r="AN10" s="633"/>
      <c r="AO10" s="687"/>
      <c r="AP10" s="626" t="s">
        <v>252</v>
      </c>
      <c r="AQ10" s="627"/>
      <c r="AR10" s="627"/>
      <c r="AS10" s="627"/>
      <c r="AT10" s="627"/>
      <c r="AU10" s="627"/>
      <c r="AV10" s="627"/>
      <c r="AW10" s="627"/>
      <c r="AX10" s="627"/>
      <c r="AY10" s="627"/>
      <c r="AZ10" s="627"/>
      <c r="BA10" s="627"/>
      <c r="BB10" s="627"/>
      <c r="BC10" s="627"/>
      <c r="BD10" s="627"/>
      <c r="BE10" s="627"/>
      <c r="BF10" s="628"/>
      <c r="BG10" s="629">
        <v>11985</v>
      </c>
      <c r="BH10" s="630"/>
      <c r="BI10" s="630"/>
      <c r="BJ10" s="630"/>
      <c r="BK10" s="630"/>
      <c r="BL10" s="630"/>
      <c r="BM10" s="630"/>
      <c r="BN10" s="631"/>
      <c r="BO10" s="685">
        <v>1.8</v>
      </c>
      <c r="BP10" s="685"/>
      <c r="BQ10" s="685"/>
      <c r="BR10" s="685"/>
      <c r="BS10" s="617" t="s">
        <v>189</v>
      </c>
      <c r="BT10" s="630"/>
      <c r="BU10" s="630"/>
      <c r="BV10" s="630"/>
      <c r="BW10" s="630"/>
      <c r="BX10" s="630"/>
      <c r="BY10" s="630"/>
      <c r="BZ10" s="630"/>
      <c r="CA10" s="630"/>
      <c r="CB10" s="666"/>
      <c r="CD10" s="667" t="s">
        <v>253</v>
      </c>
      <c r="CE10" s="664"/>
      <c r="CF10" s="664"/>
      <c r="CG10" s="664"/>
      <c r="CH10" s="664"/>
      <c r="CI10" s="664"/>
      <c r="CJ10" s="664"/>
      <c r="CK10" s="664"/>
      <c r="CL10" s="664"/>
      <c r="CM10" s="664"/>
      <c r="CN10" s="664"/>
      <c r="CO10" s="664"/>
      <c r="CP10" s="664"/>
      <c r="CQ10" s="665"/>
      <c r="CR10" s="629" t="s">
        <v>189</v>
      </c>
      <c r="CS10" s="630"/>
      <c r="CT10" s="630"/>
      <c r="CU10" s="630"/>
      <c r="CV10" s="630"/>
      <c r="CW10" s="630"/>
      <c r="CX10" s="630"/>
      <c r="CY10" s="631"/>
      <c r="CZ10" s="685" t="s">
        <v>241</v>
      </c>
      <c r="DA10" s="685"/>
      <c r="DB10" s="685"/>
      <c r="DC10" s="685"/>
      <c r="DD10" s="617" t="s">
        <v>241</v>
      </c>
      <c r="DE10" s="630"/>
      <c r="DF10" s="630"/>
      <c r="DG10" s="630"/>
      <c r="DH10" s="630"/>
      <c r="DI10" s="630"/>
      <c r="DJ10" s="630"/>
      <c r="DK10" s="630"/>
      <c r="DL10" s="630"/>
      <c r="DM10" s="630"/>
      <c r="DN10" s="630"/>
      <c r="DO10" s="630"/>
      <c r="DP10" s="631"/>
      <c r="DQ10" s="617" t="s">
        <v>241</v>
      </c>
      <c r="DR10" s="630"/>
      <c r="DS10" s="630"/>
      <c r="DT10" s="630"/>
      <c r="DU10" s="630"/>
      <c r="DV10" s="630"/>
      <c r="DW10" s="630"/>
      <c r="DX10" s="630"/>
      <c r="DY10" s="630"/>
      <c r="DZ10" s="630"/>
      <c r="EA10" s="630"/>
      <c r="EB10" s="630"/>
      <c r="EC10" s="666"/>
    </row>
    <row r="11" spans="2:143" ht="11.25" customHeight="1">
      <c r="B11" s="626" t="s">
        <v>254</v>
      </c>
      <c r="C11" s="627"/>
      <c r="D11" s="627"/>
      <c r="E11" s="627"/>
      <c r="F11" s="627"/>
      <c r="G11" s="627"/>
      <c r="H11" s="627"/>
      <c r="I11" s="627"/>
      <c r="J11" s="627"/>
      <c r="K11" s="627"/>
      <c r="L11" s="627"/>
      <c r="M11" s="627"/>
      <c r="N11" s="627"/>
      <c r="O11" s="627"/>
      <c r="P11" s="627"/>
      <c r="Q11" s="628"/>
      <c r="R11" s="629" t="s">
        <v>189</v>
      </c>
      <c r="S11" s="630"/>
      <c r="T11" s="630"/>
      <c r="U11" s="630"/>
      <c r="V11" s="630"/>
      <c r="W11" s="630"/>
      <c r="X11" s="630"/>
      <c r="Y11" s="631"/>
      <c r="Z11" s="685" t="s">
        <v>241</v>
      </c>
      <c r="AA11" s="685"/>
      <c r="AB11" s="685"/>
      <c r="AC11" s="685"/>
      <c r="AD11" s="686" t="s">
        <v>189</v>
      </c>
      <c r="AE11" s="686"/>
      <c r="AF11" s="686"/>
      <c r="AG11" s="686"/>
      <c r="AH11" s="686"/>
      <c r="AI11" s="686"/>
      <c r="AJ11" s="686"/>
      <c r="AK11" s="686"/>
      <c r="AL11" s="632" t="s">
        <v>241</v>
      </c>
      <c r="AM11" s="633"/>
      <c r="AN11" s="633"/>
      <c r="AO11" s="687"/>
      <c r="AP11" s="626" t="s">
        <v>255</v>
      </c>
      <c r="AQ11" s="627"/>
      <c r="AR11" s="627"/>
      <c r="AS11" s="627"/>
      <c r="AT11" s="627"/>
      <c r="AU11" s="627"/>
      <c r="AV11" s="627"/>
      <c r="AW11" s="627"/>
      <c r="AX11" s="627"/>
      <c r="AY11" s="627"/>
      <c r="AZ11" s="627"/>
      <c r="BA11" s="627"/>
      <c r="BB11" s="627"/>
      <c r="BC11" s="627"/>
      <c r="BD11" s="627"/>
      <c r="BE11" s="627"/>
      <c r="BF11" s="628"/>
      <c r="BG11" s="629">
        <v>16851</v>
      </c>
      <c r="BH11" s="630"/>
      <c r="BI11" s="630"/>
      <c r="BJ11" s="630"/>
      <c r="BK11" s="630"/>
      <c r="BL11" s="630"/>
      <c r="BM11" s="630"/>
      <c r="BN11" s="631"/>
      <c r="BO11" s="685">
        <v>2.5</v>
      </c>
      <c r="BP11" s="685"/>
      <c r="BQ11" s="685"/>
      <c r="BR11" s="685"/>
      <c r="BS11" s="617">
        <v>3300</v>
      </c>
      <c r="BT11" s="630"/>
      <c r="BU11" s="630"/>
      <c r="BV11" s="630"/>
      <c r="BW11" s="630"/>
      <c r="BX11" s="630"/>
      <c r="BY11" s="630"/>
      <c r="BZ11" s="630"/>
      <c r="CA11" s="630"/>
      <c r="CB11" s="666"/>
      <c r="CD11" s="667" t="s">
        <v>256</v>
      </c>
      <c r="CE11" s="664"/>
      <c r="CF11" s="664"/>
      <c r="CG11" s="664"/>
      <c r="CH11" s="664"/>
      <c r="CI11" s="664"/>
      <c r="CJ11" s="664"/>
      <c r="CK11" s="664"/>
      <c r="CL11" s="664"/>
      <c r="CM11" s="664"/>
      <c r="CN11" s="664"/>
      <c r="CO11" s="664"/>
      <c r="CP11" s="664"/>
      <c r="CQ11" s="665"/>
      <c r="CR11" s="629">
        <v>147624</v>
      </c>
      <c r="CS11" s="630"/>
      <c r="CT11" s="630"/>
      <c r="CU11" s="630"/>
      <c r="CV11" s="630"/>
      <c r="CW11" s="630"/>
      <c r="CX11" s="630"/>
      <c r="CY11" s="631"/>
      <c r="CZ11" s="685">
        <v>4.4000000000000004</v>
      </c>
      <c r="DA11" s="685"/>
      <c r="DB11" s="685"/>
      <c r="DC11" s="685"/>
      <c r="DD11" s="617">
        <v>5053</v>
      </c>
      <c r="DE11" s="630"/>
      <c r="DF11" s="630"/>
      <c r="DG11" s="630"/>
      <c r="DH11" s="630"/>
      <c r="DI11" s="630"/>
      <c r="DJ11" s="630"/>
      <c r="DK11" s="630"/>
      <c r="DL11" s="630"/>
      <c r="DM11" s="630"/>
      <c r="DN11" s="630"/>
      <c r="DO11" s="630"/>
      <c r="DP11" s="631"/>
      <c r="DQ11" s="617">
        <v>57499</v>
      </c>
      <c r="DR11" s="630"/>
      <c r="DS11" s="630"/>
      <c r="DT11" s="630"/>
      <c r="DU11" s="630"/>
      <c r="DV11" s="630"/>
      <c r="DW11" s="630"/>
      <c r="DX11" s="630"/>
      <c r="DY11" s="630"/>
      <c r="DZ11" s="630"/>
      <c r="EA11" s="630"/>
      <c r="EB11" s="630"/>
      <c r="EC11" s="666"/>
    </row>
    <row r="12" spans="2:143" ht="11.25" customHeight="1">
      <c r="B12" s="626" t="s">
        <v>257</v>
      </c>
      <c r="C12" s="627"/>
      <c r="D12" s="627"/>
      <c r="E12" s="627"/>
      <c r="F12" s="627"/>
      <c r="G12" s="627"/>
      <c r="H12" s="627"/>
      <c r="I12" s="627"/>
      <c r="J12" s="627"/>
      <c r="K12" s="627"/>
      <c r="L12" s="627"/>
      <c r="M12" s="627"/>
      <c r="N12" s="627"/>
      <c r="O12" s="627"/>
      <c r="P12" s="627"/>
      <c r="Q12" s="628"/>
      <c r="R12" s="629">
        <v>118916</v>
      </c>
      <c r="S12" s="630"/>
      <c r="T12" s="630"/>
      <c r="U12" s="630"/>
      <c r="V12" s="630"/>
      <c r="W12" s="630"/>
      <c r="X12" s="630"/>
      <c r="Y12" s="631"/>
      <c r="Z12" s="685">
        <v>3.3</v>
      </c>
      <c r="AA12" s="685"/>
      <c r="AB12" s="685"/>
      <c r="AC12" s="685"/>
      <c r="AD12" s="686">
        <v>118916</v>
      </c>
      <c r="AE12" s="686"/>
      <c r="AF12" s="686"/>
      <c r="AG12" s="686"/>
      <c r="AH12" s="686"/>
      <c r="AI12" s="686"/>
      <c r="AJ12" s="686"/>
      <c r="AK12" s="686"/>
      <c r="AL12" s="632">
        <v>5.5</v>
      </c>
      <c r="AM12" s="633"/>
      <c r="AN12" s="633"/>
      <c r="AO12" s="687"/>
      <c r="AP12" s="626" t="s">
        <v>258</v>
      </c>
      <c r="AQ12" s="627"/>
      <c r="AR12" s="627"/>
      <c r="AS12" s="627"/>
      <c r="AT12" s="627"/>
      <c r="AU12" s="627"/>
      <c r="AV12" s="627"/>
      <c r="AW12" s="627"/>
      <c r="AX12" s="627"/>
      <c r="AY12" s="627"/>
      <c r="AZ12" s="627"/>
      <c r="BA12" s="627"/>
      <c r="BB12" s="627"/>
      <c r="BC12" s="627"/>
      <c r="BD12" s="627"/>
      <c r="BE12" s="627"/>
      <c r="BF12" s="628"/>
      <c r="BG12" s="629">
        <v>303866</v>
      </c>
      <c r="BH12" s="630"/>
      <c r="BI12" s="630"/>
      <c r="BJ12" s="630"/>
      <c r="BK12" s="630"/>
      <c r="BL12" s="630"/>
      <c r="BM12" s="630"/>
      <c r="BN12" s="631"/>
      <c r="BO12" s="685">
        <v>45.1</v>
      </c>
      <c r="BP12" s="685"/>
      <c r="BQ12" s="685"/>
      <c r="BR12" s="685"/>
      <c r="BS12" s="617" t="s">
        <v>241</v>
      </c>
      <c r="BT12" s="630"/>
      <c r="BU12" s="630"/>
      <c r="BV12" s="630"/>
      <c r="BW12" s="630"/>
      <c r="BX12" s="630"/>
      <c r="BY12" s="630"/>
      <c r="BZ12" s="630"/>
      <c r="CA12" s="630"/>
      <c r="CB12" s="666"/>
      <c r="CD12" s="667" t="s">
        <v>259</v>
      </c>
      <c r="CE12" s="664"/>
      <c r="CF12" s="664"/>
      <c r="CG12" s="664"/>
      <c r="CH12" s="664"/>
      <c r="CI12" s="664"/>
      <c r="CJ12" s="664"/>
      <c r="CK12" s="664"/>
      <c r="CL12" s="664"/>
      <c r="CM12" s="664"/>
      <c r="CN12" s="664"/>
      <c r="CO12" s="664"/>
      <c r="CP12" s="664"/>
      <c r="CQ12" s="665"/>
      <c r="CR12" s="629">
        <v>12445</v>
      </c>
      <c r="CS12" s="630"/>
      <c r="CT12" s="630"/>
      <c r="CU12" s="630"/>
      <c r="CV12" s="630"/>
      <c r="CW12" s="630"/>
      <c r="CX12" s="630"/>
      <c r="CY12" s="631"/>
      <c r="CZ12" s="685">
        <v>0.4</v>
      </c>
      <c r="DA12" s="685"/>
      <c r="DB12" s="685"/>
      <c r="DC12" s="685"/>
      <c r="DD12" s="617">
        <v>1925</v>
      </c>
      <c r="DE12" s="630"/>
      <c r="DF12" s="630"/>
      <c r="DG12" s="630"/>
      <c r="DH12" s="630"/>
      <c r="DI12" s="630"/>
      <c r="DJ12" s="630"/>
      <c r="DK12" s="630"/>
      <c r="DL12" s="630"/>
      <c r="DM12" s="630"/>
      <c r="DN12" s="630"/>
      <c r="DO12" s="630"/>
      <c r="DP12" s="631"/>
      <c r="DQ12" s="617">
        <v>11125</v>
      </c>
      <c r="DR12" s="630"/>
      <c r="DS12" s="630"/>
      <c r="DT12" s="630"/>
      <c r="DU12" s="630"/>
      <c r="DV12" s="630"/>
      <c r="DW12" s="630"/>
      <c r="DX12" s="630"/>
      <c r="DY12" s="630"/>
      <c r="DZ12" s="630"/>
      <c r="EA12" s="630"/>
      <c r="EB12" s="630"/>
      <c r="EC12" s="666"/>
    </row>
    <row r="13" spans="2:143" ht="11.25" customHeight="1">
      <c r="B13" s="626" t="s">
        <v>260</v>
      </c>
      <c r="C13" s="627"/>
      <c r="D13" s="627"/>
      <c r="E13" s="627"/>
      <c r="F13" s="627"/>
      <c r="G13" s="627"/>
      <c r="H13" s="627"/>
      <c r="I13" s="627"/>
      <c r="J13" s="627"/>
      <c r="K13" s="627"/>
      <c r="L13" s="627"/>
      <c r="M13" s="627"/>
      <c r="N13" s="627"/>
      <c r="O13" s="627"/>
      <c r="P13" s="627"/>
      <c r="Q13" s="628"/>
      <c r="R13" s="629" t="s">
        <v>241</v>
      </c>
      <c r="S13" s="630"/>
      <c r="T13" s="630"/>
      <c r="U13" s="630"/>
      <c r="V13" s="630"/>
      <c r="W13" s="630"/>
      <c r="X13" s="630"/>
      <c r="Y13" s="631"/>
      <c r="Z13" s="685" t="s">
        <v>189</v>
      </c>
      <c r="AA13" s="685"/>
      <c r="AB13" s="685"/>
      <c r="AC13" s="685"/>
      <c r="AD13" s="686" t="s">
        <v>189</v>
      </c>
      <c r="AE13" s="686"/>
      <c r="AF13" s="686"/>
      <c r="AG13" s="686"/>
      <c r="AH13" s="686"/>
      <c r="AI13" s="686"/>
      <c r="AJ13" s="686"/>
      <c r="AK13" s="686"/>
      <c r="AL13" s="632" t="s">
        <v>241</v>
      </c>
      <c r="AM13" s="633"/>
      <c r="AN13" s="633"/>
      <c r="AO13" s="687"/>
      <c r="AP13" s="626" t="s">
        <v>261</v>
      </c>
      <c r="AQ13" s="627"/>
      <c r="AR13" s="627"/>
      <c r="AS13" s="627"/>
      <c r="AT13" s="627"/>
      <c r="AU13" s="627"/>
      <c r="AV13" s="627"/>
      <c r="AW13" s="627"/>
      <c r="AX13" s="627"/>
      <c r="AY13" s="627"/>
      <c r="AZ13" s="627"/>
      <c r="BA13" s="627"/>
      <c r="BB13" s="627"/>
      <c r="BC13" s="627"/>
      <c r="BD13" s="627"/>
      <c r="BE13" s="627"/>
      <c r="BF13" s="628"/>
      <c r="BG13" s="629">
        <v>302410</v>
      </c>
      <c r="BH13" s="630"/>
      <c r="BI13" s="630"/>
      <c r="BJ13" s="630"/>
      <c r="BK13" s="630"/>
      <c r="BL13" s="630"/>
      <c r="BM13" s="630"/>
      <c r="BN13" s="631"/>
      <c r="BO13" s="685">
        <v>44.9</v>
      </c>
      <c r="BP13" s="685"/>
      <c r="BQ13" s="685"/>
      <c r="BR13" s="685"/>
      <c r="BS13" s="617" t="s">
        <v>241</v>
      </c>
      <c r="BT13" s="630"/>
      <c r="BU13" s="630"/>
      <c r="BV13" s="630"/>
      <c r="BW13" s="630"/>
      <c r="BX13" s="630"/>
      <c r="BY13" s="630"/>
      <c r="BZ13" s="630"/>
      <c r="CA13" s="630"/>
      <c r="CB13" s="666"/>
      <c r="CD13" s="667" t="s">
        <v>262</v>
      </c>
      <c r="CE13" s="664"/>
      <c r="CF13" s="664"/>
      <c r="CG13" s="664"/>
      <c r="CH13" s="664"/>
      <c r="CI13" s="664"/>
      <c r="CJ13" s="664"/>
      <c r="CK13" s="664"/>
      <c r="CL13" s="664"/>
      <c r="CM13" s="664"/>
      <c r="CN13" s="664"/>
      <c r="CO13" s="664"/>
      <c r="CP13" s="664"/>
      <c r="CQ13" s="665"/>
      <c r="CR13" s="629">
        <v>350514</v>
      </c>
      <c r="CS13" s="630"/>
      <c r="CT13" s="630"/>
      <c r="CU13" s="630"/>
      <c r="CV13" s="630"/>
      <c r="CW13" s="630"/>
      <c r="CX13" s="630"/>
      <c r="CY13" s="631"/>
      <c r="CZ13" s="685">
        <v>10.4</v>
      </c>
      <c r="DA13" s="685"/>
      <c r="DB13" s="685"/>
      <c r="DC13" s="685"/>
      <c r="DD13" s="617">
        <v>186747</v>
      </c>
      <c r="DE13" s="630"/>
      <c r="DF13" s="630"/>
      <c r="DG13" s="630"/>
      <c r="DH13" s="630"/>
      <c r="DI13" s="630"/>
      <c r="DJ13" s="630"/>
      <c r="DK13" s="630"/>
      <c r="DL13" s="630"/>
      <c r="DM13" s="630"/>
      <c r="DN13" s="630"/>
      <c r="DO13" s="630"/>
      <c r="DP13" s="631"/>
      <c r="DQ13" s="617">
        <v>263403</v>
      </c>
      <c r="DR13" s="630"/>
      <c r="DS13" s="630"/>
      <c r="DT13" s="630"/>
      <c r="DU13" s="630"/>
      <c r="DV13" s="630"/>
      <c r="DW13" s="630"/>
      <c r="DX13" s="630"/>
      <c r="DY13" s="630"/>
      <c r="DZ13" s="630"/>
      <c r="EA13" s="630"/>
      <c r="EB13" s="630"/>
      <c r="EC13" s="666"/>
    </row>
    <row r="14" spans="2:143" ht="11.25" customHeight="1">
      <c r="B14" s="626" t="s">
        <v>263</v>
      </c>
      <c r="C14" s="627"/>
      <c r="D14" s="627"/>
      <c r="E14" s="627"/>
      <c r="F14" s="627"/>
      <c r="G14" s="627"/>
      <c r="H14" s="627"/>
      <c r="I14" s="627"/>
      <c r="J14" s="627"/>
      <c r="K14" s="627"/>
      <c r="L14" s="627"/>
      <c r="M14" s="627"/>
      <c r="N14" s="627"/>
      <c r="O14" s="627"/>
      <c r="P14" s="627"/>
      <c r="Q14" s="628"/>
      <c r="R14" s="629" t="s">
        <v>241</v>
      </c>
      <c r="S14" s="630"/>
      <c r="T14" s="630"/>
      <c r="U14" s="630"/>
      <c r="V14" s="630"/>
      <c r="W14" s="630"/>
      <c r="X14" s="630"/>
      <c r="Y14" s="631"/>
      <c r="Z14" s="685" t="s">
        <v>189</v>
      </c>
      <c r="AA14" s="685"/>
      <c r="AB14" s="685"/>
      <c r="AC14" s="685"/>
      <c r="AD14" s="686" t="s">
        <v>189</v>
      </c>
      <c r="AE14" s="686"/>
      <c r="AF14" s="686"/>
      <c r="AG14" s="686"/>
      <c r="AH14" s="686"/>
      <c r="AI14" s="686"/>
      <c r="AJ14" s="686"/>
      <c r="AK14" s="686"/>
      <c r="AL14" s="632" t="s">
        <v>189</v>
      </c>
      <c r="AM14" s="633"/>
      <c r="AN14" s="633"/>
      <c r="AO14" s="687"/>
      <c r="AP14" s="626" t="s">
        <v>264</v>
      </c>
      <c r="AQ14" s="627"/>
      <c r="AR14" s="627"/>
      <c r="AS14" s="627"/>
      <c r="AT14" s="627"/>
      <c r="AU14" s="627"/>
      <c r="AV14" s="627"/>
      <c r="AW14" s="627"/>
      <c r="AX14" s="627"/>
      <c r="AY14" s="627"/>
      <c r="AZ14" s="627"/>
      <c r="BA14" s="627"/>
      <c r="BB14" s="627"/>
      <c r="BC14" s="627"/>
      <c r="BD14" s="627"/>
      <c r="BE14" s="627"/>
      <c r="BF14" s="628"/>
      <c r="BG14" s="629">
        <v>21353</v>
      </c>
      <c r="BH14" s="630"/>
      <c r="BI14" s="630"/>
      <c r="BJ14" s="630"/>
      <c r="BK14" s="630"/>
      <c r="BL14" s="630"/>
      <c r="BM14" s="630"/>
      <c r="BN14" s="631"/>
      <c r="BO14" s="685">
        <v>3.2</v>
      </c>
      <c r="BP14" s="685"/>
      <c r="BQ14" s="685"/>
      <c r="BR14" s="685"/>
      <c r="BS14" s="617" t="s">
        <v>241</v>
      </c>
      <c r="BT14" s="630"/>
      <c r="BU14" s="630"/>
      <c r="BV14" s="630"/>
      <c r="BW14" s="630"/>
      <c r="BX14" s="630"/>
      <c r="BY14" s="630"/>
      <c r="BZ14" s="630"/>
      <c r="CA14" s="630"/>
      <c r="CB14" s="666"/>
      <c r="CD14" s="667" t="s">
        <v>265</v>
      </c>
      <c r="CE14" s="664"/>
      <c r="CF14" s="664"/>
      <c r="CG14" s="664"/>
      <c r="CH14" s="664"/>
      <c r="CI14" s="664"/>
      <c r="CJ14" s="664"/>
      <c r="CK14" s="664"/>
      <c r="CL14" s="664"/>
      <c r="CM14" s="664"/>
      <c r="CN14" s="664"/>
      <c r="CO14" s="664"/>
      <c r="CP14" s="664"/>
      <c r="CQ14" s="665"/>
      <c r="CR14" s="629">
        <v>150227</v>
      </c>
      <c r="CS14" s="630"/>
      <c r="CT14" s="630"/>
      <c r="CU14" s="630"/>
      <c r="CV14" s="630"/>
      <c r="CW14" s="630"/>
      <c r="CX14" s="630"/>
      <c r="CY14" s="631"/>
      <c r="CZ14" s="685">
        <v>4.5</v>
      </c>
      <c r="DA14" s="685"/>
      <c r="DB14" s="685"/>
      <c r="DC14" s="685"/>
      <c r="DD14" s="617">
        <v>4212</v>
      </c>
      <c r="DE14" s="630"/>
      <c r="DF14" s="630"/>
      <c r="DG14" s="630"/>
      <c r="DH14" s="630"/>
      <c r="DI14" s="630"/>
      <c r="DJ14" s="630"/>
      <c r="DK14" s="630"/>
      <c r="DL14" s="630"/>
      <c r="DM14" s="630"/>
      <c r="DN14" s="630"/>
      <c r="DO14" s="630"/>
      <c r="DP14" s="631"/>
      <c r="DQ14" s="617">
        <v>143050</v>
      </c>
      <c r="DR14" s="630"/>
      <c r="DS14" s="630"/>
      <c r="DT14" s="630"/>
      <c r="DU14" s="630"/>
      <c r="DV14" s="630"/>
      <c r="DW14" s="630"/>
      <c r="DX14" s="630"/>
      <c r="DY14" s="630"/>
      <c r="DZ14" s="630"/>
      <c r="EA14" s="630"/>
      <c r="EB14" s="630"/>
      <c r="EC14" s="666"/>
    </row>
    <row r="15" spans="2:143" ht="11.25" customHeight="1">
      <c r="B15" s="626" t="s">
        <v>266</v>
      </c>
      <c r="C15" s="627"/>
      <c r="D15" s="627"/>
      <c r="E15" s="627"/>
      <c r="F15" s="627"/>
      <c r="G15" s="627"/>
      <c r="H15" s="627"/>
      <c r="I15" s="627"/>
      <c r="J15" s="627"/>
      <c r="K15" s="627"/>
      <c r="L15" s="627"/>
      <c r="M15" s="627"/>
      <c r="N15" s="627"/>
      <c r="O15" s="627"/>
      <c r="P15" s="627"/>
      <c r="Q15" s="628"/>
      <c r="R15" s="629">
        <v>8761</v>
      </c>
      <c r="S15" s="630"/>
      <c r="T15" s="630"/>
      <c r="U15" s="630"/>
      <c r="V15" s="630"/>
      <c r="W15" s="630"/>
      <c r="X15" s="630"/>
      <c r="Y15" s="631"/>
      <c r="Z15" s="685">
        <v>0.2</v>
      </c>
      <c r="AA15" s="685"/>
      <c r="AB15" s="685"/>
      <c r="AC15" s="685"/>
      <c r="AD15" s="686">
        <v>8761</v>
      </c>
      <c r="AE15" s="686"/>
      <c r="AF15" s="686"/>
      <c r="AG15" s="686"/>
      <c r="AH15" s="686"/>
      <c r="AI15" s="686"/>
      <c r="AJ15" s="686"/>
      <c r="AK15" s="686"/>
      <c r="AL15" s="632">
        <v>0.4</v>
      </c>
      <c r="AM15" s="633"/>
      <c r="AN15" s="633"/>
      <c r="AO15" s="687"/>
      <c r="AP15" s="626" t="s">
        <v>267</v>
      </c>
      <c r="AQ15" s="627"/>
      <c r="AR15" s="627"/>
      <c r="AS15" s="627"/>
      <c r="AT15" s="627"/>
      <c r="AU15" s="627"/>
      <c r="AV15" s="627"/>
      <c r="AW15" s="627"/>
      <c r="AX15" s="627"/>
      <c r="AY15" s="627"/>
      <c r="AZ15" s="627"/>
      <c r="BA15" s="627"/>
      <c r="BB15" s="627"/>
      <c r="BC15" s="627"/>
      <c r="BD15" s="627"/>
      <c r="BE15" s="627"/>
      <c r="BF15" s="628"/>
      <c r="BG15" s="629">
        <v>52923</v>
      </c>
      <c r="BH15" s="630"/>
      <c r="BI15" s="630"/>
      <c r="BJ15" s="630"/>
      <c r="BK15" s="630"/>
      <c r="BL15" s="630"/>
      <c r="BM15" s="630"/>
      <c r="BN15" s="631"/>
      <c r="BO15" s="685">
        <v>7.9</v>
      </c>
      <c r="BP15" s="685"/>
      <c r="BQ15" s="685"/>
      <c r="BR15" s="685"/>
      <c r="BS15" s="617" t="s">
        <v>189</v>
      </c>
      <c r="BT15" s="630"/>
      <c r="BU15" s="630"/>
      <c r="BV15" s="630"/>
      <c r="BW15" s="630"/>
      <c r="BX15" s="630"/>
      <c r="BY15" s="630"/>
      <c r="BZ15" s="630"/>
      <c r="CA15" s="630"/>
      <c r="CB15" s="666"/>
      <c r="CD15" s="667" t="s">
        <v>268</v>
      </c>
      <c r="CE15" s="664"/>
      <c r="CF15" s="664"/>
      <c r="CG15" s="664"/>
      <c r="CH15" s="664"/>
      <c r="CI15" s="664"/>
      <c r="CJ15" s="664"/>
      <c r="CK15" s="664"/>
      <c r="CL15" s="664"/>
      <c r="CM15" s="664"/>
      <c r="CN15" s="664"/>
      <c r="CO15" s="664"/>
      <c r="CP15" s="664"/>
      <c r="CQ15" s="665"/>
      <c r="CR15" s="629">
        <v>399321</v>
      </c>
      <c r="CS15" s="630"/>
      <c r="CT15" s="630"/>
      <c r="CU15" s="630"/>
      <c r="CV15" s="630"/>
      <c r="CW15" s="630"/>
      <c r="CX15" s="630"/>
      <c r="CY15" s="631"/>
      <c r="CZ15" s="685">
        <v>11.8</v>
      </c>
      <c r="DA15" s="685"/>
      <c r="DB15" s="685"/>
      <c r="DC15" s="685"/>
      <c r="DD15" s="617">
        <v>79298</v>
      </c>
      <c r="DE15" s="630"/>
      <c r="DF15" s="630"/>
      <c r="DG15" s="630"/>
      <c r="DH15" s="630"/>
      <c r="DI15" s="630"/>
      <c r="DJ15" s="630"/>
      <c r="DK15" s="630"/>
      <c r="DL15" s="630"/>
      <c r="DM15" s="630"/>
      <c r="DN15" s="630"/>
      <c r="DO15" s="630"/>
      <c r="DP15" s="631"/>
      <c r="DQ15" s="617">
        <v>295815</v>
      </c>
      <c r="DR15" s="630"/>
      <c r="DS15" s="630"/>
      <c r="DT15" s="630"/>
      <c r="DU15" s="630"/>
      <c r="DV15" s="630"/>
      <c r="DW15" s="630"/>
      <c r="DX15" s="630"/>
      <c r="DY15" s="630"/>
      <c r="DZ15" s="630"/>
      <c r="EA15" s="630"/>
      <c r="EB15" s="630"/>
      <c r="EC15" s="666"/>
    </row>
    <row r="16" spans="2:143" ht="11.25" customHeight="1">
      <c r="B16" s="626" t="s">
        <v>269</v>
      </c>
      <c r="C16" s="627"/>
      <c r="D16" s="627"/>
      <c r="E16" s="627"/>
      <c r="F16" s="627"/>
      <c r="G16" s="627"/>
      <c r="H16" s="627"/>
      <c r="I16" s="627"/>
      <c r="J16" s="627"/>
      <c r="K16" s="627"/>
      <c r="L16" s="627"/>
      <c r="M16" s="627"/>
      <c r="N16" s="627"/>
      <c r="O16" s="627"/>
      <c r="P16" s="627"/>
      <c r="Q16" s="628"/>
      <c r="R16" s="629" t="s">
        <v>241</v>
      </c>
      <c r="S16" s="630"/>
      <c r="T16" s="630"/>
      <c r="U16" s="630"/>
      <c r="V16" s="630"/>
      <c r="W16" s="630"/>
      <c r="X16" s="630"/>
      <c r="Y16" s="631"/>
      <c r="Z16" s="685" t="s">
        <v>189</v>
      </c>
      <c r="AA16" s="685"/>
      <c r="AB16" s="685"/>
      <c r="AC16" s="685"/>
      <c r="AD16" s="686" t="s">
        <v>189</v>
      </c>
      <c r="AE16" s="686"/>
      <c r="AF16" s="686"/>
      <c r="AG16" s="686"/>
      <c r="AH16" s="686"/>
      <c r="AI16" s="686"/>
      <c r="AJ16" s="686"/>
      <c r="AK16" s="686"/>
      <c r="AL16" s="632" t="s">
        <v>241</v>
      </c>
      <c r="AM16" s="633"/>
      <c r="AN16" s="633"/>
      <c r="AO16" s="687"/>
      <c r="AP16" s="626" t="s">
        <v>270</v>
      </c>
      <c r="AQ16" s="627"/>
      <c r="AR16" s="627"/>
      <c r="AS16" s="627"/>
      <c r="AT16" s="627"/>
      <c r="AU16" s="627"/>
      <c r="AV16" s="627"/>
      <c r="AW16" s="627"/>
      <c r="AX16" s="627"/>
      <c r="AY16" s="627"/>
      <c r="AZ16" s="627"/>
      <c r="BA16" s="627"/>
      <c r="BB16" s="627"/>
      <c r="BC16" s="627"/>
      <c r="BD16" s="627"/>
      <c r="BE16" s="627"/>
      <c r="BF16" s="628"/>
      <c r="BG16" s="629" t="s">
        <v>189</v>
      </c>
      <c r="BH16" s="630"/>
      <c r="BI16" s="630"/>
      <c r="BJ16" s="630"/>
      <c r="BK16" s="630"/>
      <c r="BL16" s="630"/>
      <c r="BM16" s="630"/>
      <c r="BN16" s="631"/>
      <c r="BO16" s="685" t="s">
        <v>189</v>
      </c>
      <c r="BP16" s="685"/>
      <c r="BQ16" s="685"/>
      <c r="BR16" s="685"/>
      <c r="BS16" s="617" t="s">
        <v>189</v>
      </c>
      <c r="BT16" s="630"/>
      <c r="BU16" s="630"/>
      <c r="BV16" s="630"/>
      <c r="BW16" s="630"/>
      <c r="BX16" s="630"/>
      <c r="BY16" s="630"/>
      <c r="BZ16" s="630"/>
      <c r="CA16" s="630"/>
      <c r="CB16" s="666"/>
      <c r="CD16" s="667" t="s">
        <v>271</v>
      </c>
      <c r="CE16" s="664"/>
      <c r="CF16" s="664"/>
      <c r="CG16" s="664"/>
      <c r="CH16" s="664"/>
      <c r="CI16" s="664"/>
      <c r="CJ16" s="664"/>
      <c r="CK16" s="664"/>
      <c r="CL16" s="664"/>
      <c r="CM16" s="664"/>
      <c r="CN16" s="664"/>
      <c r="CO16" s="664"/>
      <c r="CP16" s="664"/>
      <c r="CQ16" s="665"/>
      <c r="CR16" s="629">
        <v>40655</v>
      </c>
      <c r="CS16" s="630"/>
      <c r="CT16" s="630"/>
      <c r="CU16" s="630"/>
      <c r="CV16" s="630"/>
      <c r="CW16" s="630"/>
      <c r="CX16" s="630"/>
      <c r="CY16" s="631"/>
      <c r="CZ16" s="685">
        <v>1.2</v>
      </c>
      <c r="DA16" s="685"/>
      <c r="DB16" s="685"/>
      <c r="DC16" s="685"/>
      <c r="DD16" s="617" t="s">
        <v>241</v>
      </c>
      <c r="DE16" s="630"/>
      <c r="DF16" s="630"/>
      <c r="DG16" s="630"/>
      <c r="DH16" s="630"/>
      <c r="DI16" s="630"/>
      <c r="DJ16" s="630"/>
      <c r="DK16" s="630"/>
      <c r="DL16" s="630"/>
      <c r="DM16" s="630"/>
      <c r="DN16" s="630"/>
      <c r="DO16" s="630"/>
      <c r="DP16" s="631"/>
      <c r="DQ16" s="617">
        <v>15382</v>
      </c>
      <c r="DR16" s="630"/>
      <c r="DS16" s="630"/>
      <c r="DT16" s="630"/>
      <c r="DU16" s="630"/>
      <c r="DV16" s="630"/>
      <c r="DW16" s="630"/>
      <c r="DX16" s="630"/>
      <c r="DY16" s="630"/>
      <c r="DZ16" s="630"/>
      <c r="EA16" s="630"/>
      <c r="EB16" s="630"/>
      <c r="EC16" s="666"/>
    </row>
    <row r="17" spans="2:133" ht="11.25" customHeight="1">
      <c r="B17" s="626" t="s">
        <v>272</v>
      </c>
      <c r="C17" s="627"/>
      <c r="D17" s="627"/>
      <c r="E17" s="627"/>
      <c r="F17" s="627"/>
      <c r="G17" s="627"/>
      <c r="H17" s="627"/>
      <c r="I17" s="627"/>
      <c r="J17" s="627"/>
      <c r="K17" s="627"/>
      <c r="L17" s="627"/>
      <c r="M17" s="627"/>
      <c r="N17" s="627"/>
      <c r="O17" s="627"/>
      <c r="P17" s="627"/>
      <c r="Q17" s="628"/>
      <c r="R17" s="629">
        <v>3169</v>
      </c>
      <c r="S17" s="630"/>
      <c r="T17" s="630"/>
      <c r="U17" s="630"/>
      <c r="V17" s="630"/>
      <c r="W17" s="630"/>
      <c r="X17" s="630"/>
      <c r="Y17" s="631"/>
      <c r="Z17" s="685">
        <v>0.1</v>
      </c>
      <c r="AA17" s="685"/>
      <c r="AB17" s="685"/>
      <c r="AC17" s="685"/>
      <c r="AD17" s="686">
        <v>3169</v>
      </c>
      <c r="AE17" s="686"/>
      <c r="AF17" s="686"/>
      <c r="AG17" s="686"/>
      <c r="AH17" s="686"/>
      <c r="AI17" s="686"/>
      <c r="AJ17" s="686"/>
      <c r="AK17" s="686"/>
      <c r="AL17" s="632">
        <v>0.1</v>
      </c>
      <c r="AM17" s="633"/>
      <c r="AN17" s="633"/>
      <c r="AO17" s="687"/>
      <c r="AP17" s="626" t="s">
        <v>273</v>
      </c>
      <c r="AQ17" s="627"/>
      <c r="AR17" s="627"/>
      <c r="AS17" s="627"/>
      <c r="AT17" s="627"/>
      <c r="AU17" s="627"/>
      <c r="AV17" s="627"/>
      <c r="AW17" s="627"/>
      <c r="AX17" s="627"/>
      <c r="AY17" s="627"/>
      <c r="AZ17" s="627"/>
      <c r="BA17" s="627"/>
      <c r="BB17" s="627"/>
      <c r="BC17" s="627"/>
      <c r="BD17" s="627"/>
      <c r="BE17" s="627"/>
      <c r="BF17" s="628"/>
      <c r="BG17" s="629" t="s">
        <v>189</v>
      </c>
      <c r="BH17" s="630"/>
      <c r="BI17" s="630"/>
      <c r="BJ17" s="630"/>
      <c r="BK17" s="630"/>
      <c r="BL17" s="630"/>
      <c r="BM17" s="630"/>
      <c r="BN17" s="631"/>
      <c r="BO17" s="685" t="s">
        <v>241</v>
      </c>
      <c r="BP17" s="685"/>
      <c r="BQ17" s="685"/>
      <c r="BR17" s="685"/>
      <c r="BS17" s="617" t="s">
        <v>241</v>
      </c>
      <c r="BT17" s="630"/>
      <c r="BU17" s="630"/>
      <c r="BV17" s="630"/>
      <c r="BW17" s="630"/>
      <c r="BX17" s="630"/>
      <c r="BY17" s="630"/>
      <c r="BZ17" s="630"/>
      <c r="CA17" s="630"/>
      <c r="CB17" s="666"/>
      <c r="CD17" s="667" t="s">
        <v>274</v>
      </c>
      <c r="CE17" s="664"/>
      <c r="CF17" s="664"/>
      <c r="CG17" s="664"/>
      <c r="CH17" s="664"/>
      <c r="CI17" s="664"/>
      <c r="CJ17" s="664"/>
      <c r="CK17" s="664"/>
      <c r="CL17" s="664"/>
      <c r="CM17" s="664"/>
      <c r="CN17" s="664"/>
      <c r="CO17" s="664"/>
      <c r="CP17" s="664"/>
      <c r="CQ17" s="665"/>
      <c r="CR17" s="629">
        <v>418643</v>
      </c>
      <c r="CS17" s="630"/>
      <c r="CT17" s="630"/>
      <c r="CU17" s="630"/>
      <c r="CV17" s="630"/>
      <c r="CW17" s="630"/>
      <c r="CX17" s="630"/>
      <c r="CY17" s="631"/>
      <c r="CZ17" s="685">
        <v>12.4</v>
      </c>
      <c r="DA17" s="685"/>
      <c r="DB17" s="685"/>
      <c r="DC17" s="685"/>
      <c r="DD17" s="617" t="s">
        <v>189</v>
      </c>
      <c r="DE17" s="630"/>
      <c r="DF17" s="630"/>
      <c r="DG17" s="630"/>
      <c r="DH17" s="630"/>
      <c r="DI17" s="630"/>
      <c r="DJ17" s="630"/>
      <c r="DK17" s="630"/>
      <c r="DL17" s="630"/>
      <c r="DM17" s="630"/>
      <c r="DN17" s="630"/>
      <c r="DO17" s="630"/>
      <c r="DP17" s="631"/>
      <c r="DQ17" s="617">
        <v>401937</v>
      </c>
      <c r="DR17" s="630"/>
      <c r="DS17" s="630"/>
      <c r="DT17" s="630"/>
      <c r="DU17" s="630"/>
      <c r="DV17" s="630"/>
      <c r="DW17" s="630"/>
      <c r="DX17" s="630"/>
      <c r="DY17" s="630"/>
      <c r="DZ17" s="630"/>
      <c r="EA17" s="630"/>
      <c r="EB17" s="630"/>
      <c r="EC17" s="666"/>
    </row>
    <row r="18" spans="2:133" ht="11.25" customHeight="1">
      <c r="B18" s="626" t="s">
        <v>275</v>
      </c>
      <c r="C18" s="627"/>
      <c r="D18" s="627"/>
      <c r="E18" s="627"/>
      <c r="F18" s="627"/>
      <c r="G18" s="627"/>
      <c r="H18" s="627"/>
      <c r="I18" s="627"/>
      <c r="J18" s="627"/>
      <c r="K18" s="627"/>
      <c r="L18" s="627"/>
      <c r="M18" s="627"/>
      <c r="N18" s="627"/>
      <c r="O18" s="627"/>
      <c r="P18" s="627"/>
      <c r="Q18" s="628"/>
      <c r="R18" s="629">
        <v>1485074</v>
      </c>
      <c r="S18" s="630"/>
      <c r="T18" s="630"/>
      <c r="U18" s="630"/>
      <c r="V18" s="630"/>
      <c r="W18" s="630"/>
      <c r="X18" s="630"/>
      <c r="Y18" s="631"/>
      <c r="Z18" s="685">
        <v>41.5</v>
      </c>
      <c r="AA18" s="685"/>
      <c r="AB18" s="685"/>
      <c r="AC18" s="685"/>
      <c r="AD18" s="686">
        <v>1315436</v>
      </c>
      <c r="AE18" s="686"/>
      <c r="AF18" s="686"/>
      <c r="AG18" s="686"/>
      <c r="AH18" s="686"/>
      <c r="AI18" s="686"/>
      <c r="AJ18" s="686"/>
      <c r="AK18" s="686"/>
      <c r="AL18" s="632">
        <v>60.3</v>
      </c>
      <c r="AM18" s="633"/>
      <c r="AN18" s="633"/>
      <c r="AO18" s="687"/>
      <c r="AP18" s="626" t="s">
        <v>276</v>
      </c>
      <c r="AQ18" s="627"/>
      <c r="AR18" s="627"/>
      <c r="AS18" s="627"/>
      <c r="AT18" s="627"/>
      <c r="AU18" s="627"/>
      <c r="AV18" s="627"/>
      <c r="AW18" s="627"/>
      <c r="AX18" s="627"/>
      <c r="AY18" s="627"/>
      <c r="AZ18" s="627"/>
      <c r="BA18" s="627"/>
      <c r="BB18" s="627"/>
      <c r="BC18" s="627"/>
      <c r="BD18" s="627"/>
      <c r="BE18" s="627"/>
      <c r="BF18" s="628"/>
      <c r="BG18" s="629" t="s">
        <v>189</v>
      </c>
      <c r="BH18" s="630"/>
      <c r="BI18" s="630"/>
      <c r="BJ18" s="630"/>
      <c r="BK18" s="630"/>
      <c r="BL18" s="630"/>
      <c r="BM18" s="630"/>
      <c r="BN18" s="631"/>
      <c r="BO18" s="685" t="s">
        <v>189</v>
      </c>
      <c r="BP18" s="685"/>
      <c r="BQ18" s="685"/>
      <c r="BR18" s="685"/>
      <c r="BS18" s="617" t="s">
        <v>189</v>
      </c>
      <c r="BT18" s="630"/>
      <c r="BU18" s="630"/>
      <c r="BV18" s="630"/>
      <c r="BW18" s="630"/>
      <c r="BX18" s="630"/>
      <c r="BY18" s="630"/>
      <c r="BZ18" s="630"/>
      <c r="CA18" s="630"/>
      <c r="CB18" s="666"/>
      <c r="CD18" s="667" t="s">
        <v>277</v>
      </c>
      <c r="CE18" s="664"/>
      <c r="CF18" s="664"/>
      <c r="CG18" s="664"/>
      <c r="CH18" s="664"/>
      <c r="CI18" s="664"/>
      <c r="CJ18" s="664"/>
      <c r="CK18" s="664"/>
      <c r="CL18" s="664"/>
      <c r="CM18" s="664"/>
      <c r="CN18" s="664"/>
      <c r="CO18" s="664"/>
      <c r="CP18" s="664"/>
      <c r="CQ18" s="665"/>
      <c r="CR18" s="629" t="s">
        <v>241</v>
      </c>
      <c r="CS18" s="630"/>
      <c r="CT18" s="630"/>
      <c r="CU18" s="630"/>
      <c r="CV18" s="630"/>
      <c r="CW18" s="630"/>
      <c r="CX18" s="630"/>
      <c r="CY18" s="631"/>
      <c r="CZ18" s="685" t="s">
        <v>189</v>
      </c>
      <c r="DA18" s="685"/>
      <c r="DB18" s="685"/>
      <c r="DC18" s="685"/>
      <c r="DD18" s="617" t="s">
        <v>241</v>
      </c>
      <c r="DE18" s="630"/>
      <c r="DF18" s="630"/>
      <c r="DG18" s="630"/>
      <c r="DH18" s="630"/>
      <c r="DI18" s="630"/>
      <c r="DJ18" s="630"/>
      <c r="DK18" s="630"/>
      <c r="DL18" s="630"/>
      <c r="DM18" s="630"/>
      <c r="DN18" s="630"/>
      <c r="DO18" s="630"/>
      <c r="DP18" s="631"/>
      <c r="DQ18" s="617" t="s">
        <v>241</v>
      </c>
      <c r="DR18" s="630"/>
      <c r="DS18" s="630"/>
      <c r="DT18" s="630"/>
      <c r="DU18" s="630"/>
      <c r="DV18" s="630"/>
      <c r="DW18" s="630"/>
      <c r="DX18" s="630"/>
      <c r="DY18" s="630"/>
      <c r="DZ18" s="630"/>
      <c r="EA18" s="630"/>
      <c r="EB18" s="630"/>
      <c r="EC18" s="666"/>
    </row>
    <row r="19" spans="2:133" ht="11.25" customHeight="1">
      <c r="B19" s="626" t="s">
        <v>278</v>
      </c>
      <c r="C19" s="627"/>
      <c r="D19" s="627"/>
      <c r="E19" s="627"/>
      <c r="F19" s="627"/>
      <c r="G19" s="627"/>
      <c r="H19" s="627"/>
      <c r="I19" s="627"/>
      <c r="J19" s="627"/>
      <c r="K19" s="627"/>
      <c r="L19" s="627"/>
      <c r="M19" s="627"/>
      <c r="N19" s="627"/>
      <c r="O19" s="627"/>
      <c r="P19" s="627"/>
      <c r="Q19" s="628"/>
      <c r="R19" s="629">
        <v>1315436</v>
      </c>
      <c r="S19" s="630"/>
      <c r="T19" s="630"/>
      <c r="U19" s="630"/>
      <c r="V19" s="630"/>
      <c r="W19" s="630"/>
      <c r="X19" s="630"/>
      <c r="Y19" s="631"/>
      <c r="Z19" s="685">
        <v>36.700000000000003</v>
      </c>
      <c r="AA19" s="685"/>
      <c r="AB19" s="685"/>
      <c r="AC19" s="685"/>
      <c r="AD19" s="686">
        <v>1315436</v>
      </c>
      <c r="AE19" s="686"/>
      <c r="AF19" s="686"/>
      <c r="AG19" s="686"/>
      <c r="AH19" s="686"/>
      <c r="AI19" s="686"/>
      <c r="AJ19" s="686"/>
      <c r="AK19" s="686"/>
      <c r="AL19" s="632">
        <v>60.3</v>
      </c>
      <c r="AM19" s="633"/>
      <c r="AN19" s="633"/>
      <c r="AO19" s="687"/>
      <c r="AP19" s="626" t="s">
        <v>279</v>
      </c>
      <c r="AQ19" s="627"/>
      <c r="AR19" s="627"/>
      <c r="AS19" s="627"/>
      <c r="AT19" s="627"/>
      <c r="AU19" s="627"/>
      <c r="AV19" s="627"/>
      <c r="AW19" s="627"/>
      <c r="AX19" s="627"/>
      <c r="AY19" s="627"/>
      <c r="AZ19" s="627"/>
      <c r="BA19" s="627"/>
      <c r="BB19" s="627"/>
      <c r="BC19" s="627"/>
      <c r="BD19" s="627"/>
      <c r="BE19" s="627"/>
      <c r="BF19" s="628"/>
      <c r="BG19" s="629" t="s">
        <v>241</v>
      </c>
      <c r="BH19" s="630"/>
      <c r="BI19" s="630"/>
      <c r="BJ19" s="630"/>
      <c r="BK19" s="630"/>
      <c r="BL19" s="630"/>
      <c r="BM19" s="630"/>
      <c r="BN19" s="631"/>
      <c r="BO19" s="685" t="s">
        <v>241</v>
      </c>
      <c r="BP19" s="685"/>
      <c r="BQ19" s="685"/>
      <c r="BR19" s="685"/>
      <c r="BS19" s="617" t="s">
        <v>241</v>
      </c>
      <c r="BT19" s="630"/>
      <c r="BU19" s="630"/>
      <c r="BV19" s="630"/>
      <c r="BW19" s="630"/>
      <c r="BX19" s="630"/>
      <c r="BY19" s="630"/>
      <c r="BZ19" s="630"/>
      <c r="CA19" s="630"/>
      <c r="CB19" s="666"/>
      <c r="CD19" s="667" t="s">
        <v>280</v>
      </c>
      <c r="CE19" s="664"/>
      <c r="CF19" s="664"/>
      <c r="CG19" s="664"/>
      <c r="CH19" s="664"/>
      <c r="CI19" s="664"/>
      <c r="CJ19" s="664"/>
      <c r="CK19" s="664"/>
      <c r="CL19" s="664"/>
      <c r="CM19" s="664"/>
      <c r="CN19" s="664"/>
      <c r="CO19" s="664"/>
      <c r="CP19" s="664"/>
      <c r="CQ19" s="665"/>
      <c r="CR19" s="629" t="s">
        <v>241</v>
      </c>
      <c r="CS19" s="630"/>
      <c r="CT19" s="630"/>
      <c r="CU19" s="630"/>
      <c r="CV19" s="630"/>
      <c r="CW19" s="630"/>
      <c r="CX19" s="630"/>
      <c r="CY19" s="631"/>
      <c r="CZ19" s="685" t="s">
        <v>241</v>
      </c>
      <c r="DA19" s="685"/>
      <c r="DB19" s="685"/>
      <c r="DC19" s="685"/>
      <c r="DD19" s="617" t="s">
        <v>189</v>
      </c>
      <c r="DE19" s="630"/>
      <c r="DF19" s="630"/>
      <c r="DG19" s="630"/>
      <c r="DH19" s="630"/>
      <c r="DI19" s="630"/>
      <c r="DJ19" s="630"/>
      <c r="DK19" s="630"/>
      <c r="DL19" s="630"/>
      <c r="DM19" s="630"/>
      <c r="DN19" s="630"/>
      <c r="DO19" s="630"/>
      <c r="DP19" s="631"/>
      <c r="DQ19" s="617" t="s">
        <v>241</v>
      </c>
      <c r="DR19" s="630"/>
      <c r="DS19" s="630"/>
      <c r="DT19" s="630"/>
      <c r="DU19" s="630"/>
      <c r="DV19" s="630"/>
      <c r="DW19" s="630"/>
      <c r="DX19" s="630"/>
      <c r="DY19" s="630"/>
      <c r="DZ19" s="630"/>
      <c r="EA19" s="630"/>
      <c r="EB19" s="630"/>
      <c r="EC19" s="666"/>
    </row>
    <row r="20" spans="2:133" ht="11.25" customHeight="1">
      <c r="B20" s="626" t="s">
        <v>281</v>
      </c>
      <c r="C20" s="627"/>
      <c r="D20" s="627"/>
      <c r="E20" s="627"/>
      <c r="F20" s="627"/>
      <c r="G20" s="627"/>
      <c r="H20" s="627"/>
      <c r="I20" s="627"/>
      <c r="J20" s="627"/>
      <c r="K20" s="627"/>
      <c r="L20" s="627"/>
      <c r="M20" s="627"/>
      <c r="N20" s="627"/>
      <c r="O20" s="627"/>
      <c r="P20" s="627"/>
      <c r="Q20" s="628"/>
      <c r="R20" s="629">
        <v>169638</v>
      </c>
      <c r="S20" s="630"/>
      <c r="T20" s="630"/>
      <c r="U20" s="630"/>
      <c r="V20" s="630"/>
      <c r="W20" s="630"/>
      <c r="X20" s="630"/>
      <c r="Y20" s="631"/>
      <c r="Z20" s="685">
        <v>4.7</v>
      </c>
      <c r="AA20" s="685"/>
      <c r="AB20" s="685"/>
      <c r="AC20" s="685"/>
      <c r="AD20" s="686" t="s">
        <v>189</v>
      </c>
      <c r="AE20" s="686"/>
      <c r="AF20" s="686"/>
      <c r="AG20" s="686"/>
      <c r="AH20" s="686"/>
      <c r="AI20" s="686"/>
      <c r="AJ20" s="686"/>
      <c r="AK20" s="686"/>
      <c r="AL20" s="632" t="s">
        <v>241</v>
      </c>
      <c r="AM20" s="633"/>
      <c r="AN20" s="633"/>
      <c r="AO20" s="687"/>
      <c r="AP20" s="626" t="s">
        <v>282</v>
      </c>
      <c r="AQ20" s="627"/>
      <c r="AR20" s="627"/>
      <c r="AS20" s="627"/>
      <c r="AT20" s="627"/>
      <c r="AU20" s="627"/>
      <c r="AV20" s="627"/>
      <c r="AW20" s="627"/>
      <c r="AX20" s="627"/>
      <c r="AY20" s="627"/>
      <c r="AZ20" s="627"/>
      <c r="BA20" s="627"/>
      <c r="BB20" s="627"/>
      <c r="BC20" s="627"/>
      <c r="BD20" s="627"/>
      <c r="BE20" s="627"/>
      <c r="BF20" s="628"/>
      <c r="BG20" s="629" t="s">
        <v>189</v>
      </c>
      <c r="BH20" s="630"/>
      <c r="BI20" s="630"/>
      <c r="BJ20" s="630"/>
      <c r="BK20" s="630"/>
      <c r="BL20" s="630"/>
      <c r="BM20" s="630"/>
      <c r="BN20" s="631"/>
      <c r="BO20" s="685" t="s">
        <v>241</v>
      </c>
      <c r="BP20" s="685"/>
      <c r="BQ20" s="685"/>
      <c r="BR20" s="685"/>
      <c r="BS20" s="617" t="s">
        <v>241</v>
      </c>
      <c r="BT20" s="630"/>
      <c r="BU20" s="630"/>
      <c r="BV20" s="630"/>
      <c r="BW20" s="630"/>
      <c r="BX20" s="630"/>
      <c r="BY20" s="630"/>
      <c r="BZ20" s="630"/>
      <c r="CA20" s="630"/>
      <c r="CB20" s="666"/>
      <c r="CD20" s="667" t="s">
        <v>283</v>
      </c>
      <c r="CE20" s="664"/>
      <c r="CF20" s="664"/>
      <c r="CG20" s="664"/>
      <c r="CH20" s="664"/>
      <c r="CI20" s="664"/>
      <c r="CJ20" s="664"/>
      <c r="CK20" s="664"/>
      <c r="CL20" s="664"/>
      <c r="CM20" s="664"/>
      <c r="CN20" s="664"/>
      <c r="CO20" s="664"/>
      <c r="CP20" s="664"/>
      <c r="CQ20" s="665"/>
      <c r="CR20" s="629">
        <v>3374932</v>
      </c>
      <c r="CS20" s="630"/>
      <c r="CT20" s="630"/>
      <c r="CU20" s="630"/>
      <c r="CV20" s="630"/>
      <c r="CW20" s="630"/>
      <c r="CX20" s="630"/>
      <c r="CY20" s="631"/>
      <c r="CZ20" s="685">
        <v>100</v>
      </c>
      <c r="DA20" s="685"/>
      <c r="DB20" s="685"/>
      <c r="DC20" s="685"/>
      <c r="DD20" s="617">
        <v>305441</v>
      </c>
      <c r="DE20" s="630"/>
      <c r="DF20" s="630"/>
      <c r="DG20" s="630"/>
      <c r="DH20" s="630"/>
      <c r="DI20" s="630"/>
      <c r="DJ20" s="630"/>
      <c r="DK20" s="630"/>
      <c r="DL20" s="630"/>
      <c r="DM20" s="630"/>
      <c r="DN20" s="630"/>
      <c r="DO20" s="630"/>
      <c r="DP20" s="631"/>
      <c r="DQ20" s="617">
        <v>2595815</v>
      </c>
      <c r="DR20" s="630"/>
      <c r="DS20" s="630"/>
      <c r="DT20" s="630"/>
      <c r="DU20" s="630"/>
      <c r="DV20" s="630"/>
      <c r="DW20" s="630"/>
      <c r="DX20" s="630"/>
      <c r="DY20" s="630"/>
      <c r="DZ20" s="630"/>
      <c r="EA20" s="630"/>
      <c r="EB20" s="630"/>
      <c r="EC20" s="666"/>
    </row>
    <row r="21" spans="2:133" ht="11.25" customHeight="1">
      <c r="B21" s="626" t="s">
        <v>284</v>
      </c>
      <c r="C21" s="627"/>
      <c r="D21" s="627"/>
      <c r="E21" s="627"/>
      <c r="F21" s="627"/>
      <c r="G21" s="627"/>
      <c r="H21" s="627"/>
      <c r="I21" s="627"/>
      <c r="J21" s="627"/>
      <c r="K21" s="627"/>
      <c r="L21" s="627"/>
      <c r="M21" s="627"/>
      <c r="N21" s="627"/>
      <c r="O21" s="627"/>
      <c r="P21" s="627"/>
      <c r="Q21" s="628"/>
      <c r="R21" s="629" t="s">
        <v>241</v>
      </c>
      <c r="S21" s="630"/>
      <c r="T21" s="630"/>
      <c r="U21" s="630"/>
      <c r="V21" s="630"/>
      <c r="W21" s="630"/>
      <c r="X21" s="630"/>
      <c r="Y21" s="631"/>
      <c r="Z21" s="685" t="s">
        <v>189</v>
      </c>
      <c r="AA21" s="685"/>
      <c r="AB21" s="685"/>
      <c r="AC21" s="685"/>
      <c r="AD21" s="686" t="s">
        <v>189</v>
      </c>
      <c r="AE21" s="686"/>
      <c r="AF21" s="686"/>
      <c r="AG21" s="686"/>
      <c r="AH21" s="686"/>
      <c r="AI21" s="686"/>
      <c r="AJ21" s="686"/>
      <c r="AK21" s="686"/>
      <c r="AL21" s="632" t="s">
        <v>241</v>
      </c>
      <c r="AM21" s="633"/>
      <c r="AN21" s="633"/>
      <c r="AO21" s="687"/>
      <c r="AP21" s="731" t="s">
        <v>285</v>
      </c>
      <c r="AQ21" s="738"/>
      <c r="AR21" s="738"/>
      <c r="AS21" s="738"/>
      <c r="AT21" s="738"/>
      <c r="AU21" s="738"/>
      <c r="AV21" s="738"/>
      <c r="AW21" s="738"/>
      <c r="AX21" s="738"/>
      <c r="AY21" s="738"/>
      <c r="AZ21" s="738"/>
      <c r="BA21" s="738"/>
      <c r="BB21" s="738"/>
      <c r="BC21" s="738"/>
      <c r="BD21" s="738"/>
      <c r="BE21" s="738"/>
      <c r="BF21" s="733"/>
      <c r="BG21" s="629" t="s">
        <v>189</v>
      </c>
      <c r="BH21" s="630"/>
      <c r="BI21" s="630"/>
      <c r="BJ21" s="630"/>
      <c r="BK21" s="630"/>
      <c r="BL21" s="630"/>
      <c r="BM21" s="630"/>
      <c r="BN21" s="631"/>
      <c r="BO21" s="685" t="s">
        <v>241</v>
      </c>
      <c r="BP21" s="685"/>
      <c r="BQ21" s="685"/>
      <c r="BR21" s="685"/>
      <c r="BS21" s="617" t="s">
        <v>189</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6" t="s">
        <v>286</v>
      </c>
      <c r="C22" s="627"/>
      <c r="D22" s="627"/>
      <c r="E22" s="627"/>
      <c r="F22" s="627"/>
      <c r="G22" s="627"/>
      <c r="H22" s="627"/>
      <c r="I22" s="627"/>
      <c r="J22" s="627"/>
      <c r="K22" s="627"/>
      <c r="L22" s="627"/>
      <c r="M22" s="627"/>
      <c r="N22" s="627"/>
      <c r="O22" s="627"/>
      <c r="P22" s="627"/>
      <c r="Q22" s="628"/>
      <c r="R22" s="629">
        <v>2327269</v>
      </c>
      <c r="S22" s="630"/>
      <c r="T22" s="630"/>
      <c r="U22" s="630"/>
      <c r="V22" s="630"/>
      <c r="W22" s="630"/>
      <c r="X22" s="630"/>
      <c r="Y22" s="631"/>
      <c r="Z22" s="685">
        <v>65</v>
      </c>
      <c r="AA22" s="685"/>
      <c r="AB22" s="685"/>
      <c r="AC22" s="685"/>
      <c r="AD22" s="686">
        <v>2157631</v>
      </c>
      <c r="AE22" s="686"/>
      <c r="AF22" s="686"/>
      <c r="AG22" s="686"/>
      <c r="AH22" s="686"/>
      <c r="AI22" s="686"/>
      <c r="AJ22" s="686"/>
      <c r="AK22" s="686"/>
      <c r="AL22" s="632">
        <v>99</v>
      </c>
      <c r="AM22" s="633"/>
      <c r="AN22" s="633"/>
      <c r="AO22" s="687"/>
      <c r="AP22" s="731" t="s">
        <v>287</v>
      </c>
      <c r="AQ22" s="738"/>
      <c r="AR22" s="738"/>
      <c r="AS22" s="738"/>
      <c r="AT22" s="738"/>
      <c r="AU22" s="738"/>
      <c r="AV22" s="738"/>
      <c r="AW22" s="738"/>
      <c r="AX22" s="738"/>
      <c r="AY22" s="738"/>
      <c r="AZ22" s="738"/>
      <c r="BA22" s="738"/>
      <c r="BB22" s="738"/>
      <c r="BC22" s="738"/>
      <c r="BD22" s="738"/>
      <c r="BE22" s="738"/>
      <c r="BF22" s="733"/>
      <c r="BG22" s="629" t="s">
        <v>189</v>
      </c>
      <c r="BH22" s="630"/>
      <c r="BI22" s="630"/>
      <c r="BJ22" s="630"/>
      <c r="BK22" s="630"/>
      <c r="BL22" s="630"/>
      <c r="BM22" s="630"/>
      <c r="BN22" s="631"/>
      <c r="BO22" s="685" t="s">
        <v>241</v>
      </c>
      <c r="BP22" s="685"/>
      <c r="BQ22" s="685"/>
      <c r="BR22" s="685"/>
      <c r="BS22" s="617" t="s">
        <v>189</v>
      </c>
      <c r="BT22" s="630"/>
      <c r="BU22" s="630"/>
      <c r="BV22" s="630"/>
      <c r="BW22" s="630"/>
      <c r="BX22" s="630"/>
      <c r="BY22" s="630"/>
      <c r="BZ22" s="630"/>
      <c r="CA22" s="630"/>
      <c r="CB22" s="666"/>
      <c r="CD22" s="740" t="s">
        <v>288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6" t="s">
        <v>289</v>
      </c>
      <c r="C23" s="627"/>
      <c r="D23" s="627"/>
      <c r="E23" s="627"/>
      <c r="F23" s="627"/>
      <c r="G23" s="627"/>
      <c r="H23" s="627"/>
      <c r="I23" s="627"/>
      <c r="J23" s="627"/>
      <c r="K23" s="627"/>
      <c r="L23" s="627"/>
      <c r="M23" s="627"/>
      <c r="N23" s="627"/>
      <c r="O23" s="627"/>
      <c r="P23" s="627"/>
      <c r="Q23" s="628"/>
      <c r="R23" s="629">
        <v>508</v>
      </c>
      <c r="S23" s="630"/>
      <c r="T23" s="630"/>
      <c r="U23" s="630"/>
      <c r="V23" s="630"/>
      <c r="W23" s="630"/>
      <c r="X23" s="630"/>
      <c r="Y23" s="631"/>
      <c r="Z23" s="685">
        <v>0</v>
      </c>
      <c r="AA23" s="685"/>
      <c r="AB23" s="685"/>
      <c r="AC23" s="685"/>
      <c r="AD23" s="686">
        <v>508</v>
      </c>
      <c r="AE23" s="686"/>
      <c r="AF23" s="686"/>
      <c r="AG23" s="686"/>
      <c r="AH23" s="686"/>
      <c r="AI23" s="686"/>
      <c r="AJ23" s="686"/>
      <c r="AK23" s="686"/>
      <c r="AL23" s="632">
        <v>0</v>
      </c>
      <c r="AM23" s="633"/>
      <c r="AN23" s="633"/>
      <c r="AO23" s="687"/>
      <c r="AP23" s="731" t="s">
        <v>290</v>
      </c>
      <c r="AQ23" s="738"/>
      <c r="AR23" s="738"/>
      <c r="AS23" s="738"/>
      <c r="AT23" s="738"/>
      <c r="AU23" s="738"/>
      <c r="AV23" s="738"/>
      <c r="AW23" s="738"/>
      <c r="AX23" s="738"/>
      <c r="AY23" s="738"/>
      <c r="AZ23" s="738"/>
      <c r="BA23" s="738"/>
      <c r="BB23" s="738"/>
      <c r="BC23" s="738"/>
      <c r="BD23" s="738"/>
      <c r="BE23" s="738"/>
      <c r="BF23" s="733"/>
      <c r="BG23" s="629" t="s">
        <v>189</v>
      </c>
      <c r="BH23" s="630"/>
      <c r="BI23" s="630"/>
      <c r="BJ23" s="630"/>
      <c r="BK23" s="630"/>
      <c r="BL23" s="630"/>
      <c r="BM23" s="630"/>
      <c r="BN23" s="631"/>
      <c r="BO23" s="685" t="s">
        <v>189</v>
      </c>
      <c r="BP23" s="685"/>
      <c r="BQ23" s="685"/>
      <c r="BR23" s="685"/>
      <c r="BS23" s="617" t="s">
        <v>189</v>
      </c>
      <c r="BT23" s="630"/>
      <c r="BU23" s="630"/>
      <c r="BV23" s="630"/>
      <c r="BW23" s="630"/>
      <c r="BX23" s="630"/>
      <c r="BY23" s="630"/>
      <c r="BZ23" s="630"/>
      <c r="CA23" s="630"/>
      <c r="CB23" s="666"/>
      <c r="CD23" s="740" t="s">
        <v>229</v>
      </c>
      <c r="CE23" s="741"/>
      <c r="CF23" s="741"/>
      <c r="CG23" s="741"/>
      <c r="CH23" s="741"/>
      <c r="CI23" s="741"/>
      <c r="CJ23" s="741"/>
      <c r="CK23" s="741"/>
      <c r="CL23" s="741"/>
      <c r="CM23" s="741"/>
      <c r="CN23" s="741"/>
      <c r="CO23" s="741"/>
      <c r="CP23" s="741"/>
      <c r="CQ23" s="742"/>
      <c r="CR23" s="740" t="s">
        <v>291</v>
      </c>
      <c r="CS23" s="741"/>
      <c r="CT23" s="741"/>
      <c r="CU23" s="741"/>
      <c r="CV23" s="741"/>
      <c r="CW23" s="741"/>
      <c r="CX23" s="741"/>
      <c r="CY23" s="742"/>
      <c r="CZ23" s="740" t="s">
        <v>292</v>
      </c>
      <c r="DA23" s="741"/>
      <c r="DB23" s="741"/>
      <c r="DC23" s="742"/>
      <c r="DD23" s="740" t="s">
        <v>293</v>
      </c>
      <c r="DE23" s="741"/>
      <c r="DF23" s="741"/>
      <c r="DG23" s="741"/>
      <c r="DH23" s="741"/>
      <c r="DI23" s="741"/>
      <c r="DJ23" s="741"/>
      <c r="DK23" s="742"/>
      <c r="DL23" s="749" t="s">
        <v>294</v>
      </c>
      <c r="DM23" s="750"/>
      <c r="DN23" s="750"/>
      <c r="DO23" s="750"/>
      <c r="DP23" s="750"/>
      <c r="DQ23" s="750"/>
      <c r="DR23" s="750"/>
      <c r="DS23" s="750"/>
      <c r="DT23" s="750"/>
      <c r="DU23" s="750"/>
      <c r="DV23" s="751"/>
      <c r="DW23" s="740" t="s">
        <v>295</v>
      </c>
      <c r="DX23" s="741"/>
      <c r="DY23" s="741"/>
      <c r="DZ23" s="741"/>
      <c r="EA23" s="741"/>
      <c r="EB23" s="741"/>
      <c r="EC23" s="742"/>
    </row>
    <row r="24" spans="2:133" ht="11.25" customHeight="1">
      <c r="B24" s="626" t="s">
        <v>296</v>
      </c>
      <c r="C24" s="627"/>
      <c r="D24" s="627"/>
      <c r="E24" s="627"/>
      <c r="F24" s="627"/>
      <c r="G24" s="627"/>
      <c r="H24" s="627"/>
      <c r="I24" s="627"/>
      <c r="J24" s="627"/>
      <c r="K24" s="627"/>
      <c r="L24" s="627"/>
      <c r="M24" s="627"/>
      <c r="N24" s="627"/>
      <c r="O24" s="627"/>
      <c r="P24" s="627"/>
      <c r="Q24" s="628"/>
      <c r="R24" s="629">
        <v>57012</v>
      </c>
      <c r="S24" s="630"/>
      <c r="T24" s="630"/>
      <c r="U24" s="630"/>
      <c r="V24" s="630"/>
      <c r="W24" s="630"/>
      <c r="X24" s="630"/>
      <c r="Y24" s="631"/>
      <c r="Z24" s="685">
        <v>1.6</v>
      </c>
      <c r="AA24" s="685"/>
      <c r="AB24" s="685"/>
      <c r="AC24" s="685"/>
      <c r="AD24" s="686" t="s">
        <v>189</v>
      </c>
      <c r="AE24" s="686"/>
      <c r="AF24" s="686"/>
      <c r="AG24" s="686"/>
      <c r="AH24" s="686"/>
      <c r="AI24" s="686"/>
      <c r="AJ24" s="686"/>
      <c r="AK24" s="686"/>
      <c r="AL24" s="632" t="s">
        <v>241</v>
      </c>
      <c r="AM24" s="633"/>
      <c r="AN24" s="633"/>
      <c r="AO24" s="687"/>
      <c r="AP24" s="731" t="s">
        <v>297</v>
      </c>
      <c r="AQ24" s="738"/>
      <c r="AR24" s="738"/>
      <c r="AS24" s="738"/>
      <c r="AT24" s="738"/>
      <c r="AU24" s="738"/>
      <c r="AV24" s="738"/>
      <c r="AW24" s="738"/>
      <c r="AX24" s="738"/>
      <c r="AY24" s="738"/>
      <c r="AZ24" s="738"/>
      <c r="BA24" s="738"/>
      <c r="BB24" s="738"/>
      <c r="BC24" s="738"/>
      <c r="BD24" s="738"/>
      <c r="BE24" s="738"/>
      <c r="BF24" s="733"/>
      <c r="BG24" s="629" t="s">
        <v>189</v>
      </c>
      <c r="BH24" s="630"/>
      <c r="BI24" s="630"/>
      <c r="BJ24" s="630"/>
      <c r="BK24" s="630"/>
      <c r="BL24" s="630"/>
      <c r="BM24" s="630"/>
      <c r="BN24" s="631"/>
      <c r="BO24" s="685" t="s">
        <v>189</v>
      </c>
      <c r="BP24" s="685"/>
      <c r="BQ24" s="685"/>
      <c r="BR24" s="685"/>
      <c r="BS24" s="617" t="s">
        <v>189</v>
      </c>
      <c r="BT24" s="630"/>
      <c r="BU24" s="630"/>
      <c r="BV24" s="630"/>
      <c r="BW24" s="630"/>
      <c r="BX24" s="630"/>
      <c r="BY24" s="630"/>
      <c r="BZ24" s="630"/>
      <c r="CA24" s="630"/>
      <c r="CB24" s="666"/>
      <c r="CD24" s="694" t="s">
        <v>298</v>
      </c>
      <c r="CE24" s="695"/>
      <c r="CF24" s="695"/>
      <c r="CG24" s="695"/>
      <c r="CH24" s="695"/>
      <c r="CI24" s="695"/>
      <c r="CJ24" s="695"/>
      <c r="CK24" s="695"/>
      <c r="CL24" s="695"/>
      <c r="CM24" s="695"/>
      <c r="CN24" s="695"/>
      <c r="CO24" s="695"/>
      <c r="CP24" s="695"/>
      <c r="CQ24" s="696"/>
      <c r="CR24" s="688">
        <v>1529975</v>
      </c>
      <c r="CS24" s="689"/>
      <c r="CT24" s="689"/>
      <c r="CU24" s="689"/>
      <c r="CV24" s="689"/>
      <c r="CW24" s="689"/>
      <c r="CX24" s="689"/>
      <c r="CY24" s="735"/>
      <c r="CZ24" s="736">
        <v>45.3</v>
      </c>
      <c r="DA24" s="705"/>
      <c r="DB24" s="705"/>
      <c r="DC24" s="739"/>
      <c r="DD24" s="734">
        <v>1171945</v>
      </c>
      <c r="DE24" s="689"/>
      <c r="DF24" s="689"/>
      <c r="DG24" s="689"/>
      <c r="DH24" s="689"/>
      <c r="DI24" s="689"/>
      <c r="DJ24" s="689"/>
      <c r="DK24" s="735"/>
      <c r="DL24" s="734">
        <v>1166421</v>
      </c>
      <c r="DM24" s="689"/>
      <c r="DN24" s="689"/>
      <c r="DO24" s="689"/>
      <c r="DP24" s="689"/>
      <c r="DQ24" s="689"/>
      <c r="DR24" s="689"/>
      <c r="DS24" s="689"/>
      <c r="DT24" s="689"/>
      <c r="DU24" s="689"/>
      <c r="DV24" s="735"/>
      <c r="DW24" s="736">
        <v>51.1</v>
      </c>
      <c r="DX24" s="705"/>
      <c r="DY24" s="705"/>
      <c r="DZ24" s="705"/>
      <c r="EA24" s="705"/>
      <c r="EB24" s="705"/>
      <c r="EC24" s="737"/>
    </row>
    <row r="25" spans="2:133" ht="11.25" customHeight="1">
      <c r="B25" s="626" t="s">
        <v>299</v>
      </c>
      <c r="C25" s="627"/>
      <c r="D25" s="627"/>
      <c r="E25" s="627"/>
      <c r="F25" s="627"/>
      <c r="G25" s="627"/>
      <c r="H25" s="627"/>
      <c r="I25" s="627"/>
      <c r="J25" s="627"/>
      <c r="K25" s="627"/>
      <c r="L25" s="627"/>
      <c r="M25" s="627"/>
      <c r="N25" s="627"/>
      <c r="O25" s="627"/>
      <c r="P25" s="627"/>
      <c r="Q25" s="628"/>
      <c r="R25" s="629">
        <v>27747</v>
      </c>
      <c r="S25" s="630"/>
      <c r="T25" s="630"/>
      <c r="U25" s="630"/>
      <c r="V25" s="630"/>
      <c r="W25" s="630"/>
      <c r="X25" s="630"/>
      <c r="Y25" s="631"/>
      <c r="Z25" s="685">
        <v>0.8</v>
      </c>
      <c r="AA25" s="685"/>
      <c r="AB25" s="685"/>
      <c r="AC25" s="685"/>
      <c r="AD25" s="686">
        <v>3190</v>
      </c>
      <c r="AE25" s="686"/>
      <c r="AF25" s="686"/>
      <c r="AG25" s="686"/>
      <c r="AH25" s="686"/>
      <c r="AI25" s="686"/>
      <c r="AJ25" s="686"/>
      <c r="AK25" s="686"/>
      <c r="AL25" s="632">
        <v>0.1</v>
      </c>
      <c r="AM25" s="633"/>
      <c r="AN25" s="633"/>
      <c r="AO25" s="687"/>
      <c r="AP25" s="731" t="s">
        <v>300</v>
      </c>
      <c r="AQ25" s="738"/>
      <c r="AR25" s="738"/>
      <c r="AS25" s="738"/>
      <c r="AT25" s="738"/>
      <c r="AU25" s="738"/>
      <c r="AV25" s="738"/>
      <c r="AW25" s="738"/>
      <c r="AX25" s="738"/>
      <c r="AY25" s="738"/>
      <c r="AZ25" s="738"/>
      <c r="BA25" s="738"/>
      <c r="BB25" s="738"/>
      <c r="BC25" s="738"/>
      <c r="BD25" s="738"/>
      <c r="BE25" s="738"/>
      <c r="BF25" s="733"/>
      <c r="BG25" s="629" t="s">
        <v>189</v>
      </c>
      <c r="BH25" s="630"/>
      <c r="BI25" s="630"/>
      <c r="BJ25" s="630"/>
      <c r="BK25" s="630"/>
      <c r="BL25" s="630"/>
      <c r="BM25" s="630"/>
      <c r="BN25" s="631"/>
      <c r="BO25" s="685" t="s">
        <v>140</v>
      </c>
      <c r="BP25" s="685"/>
      <c r="BQ25" s="685"/>
      <c r="BR25" s="685"/>
      <c r="BS25" s="617" t="s">
        <v>189</v>
      </c>
      <c r="BT25" s="630"/>
      <c r="BU25" s="630"/>
      <c r="BV25" s="630"/>
      <c r="BW25" s="630"/>
      <c r="BX25" s="630"/>
      <c r="BY25" s="630"/>
      <c r="BZ25" s="630"/>
      <c r="CA25" s="630"/>
      <c r="CB25" s="666"/>
      <c r="CD25" s="667" t="s">
        <v>301</v>
      </c>
      <c r="CE25" s="664"/>
      <c r="CF25" s="664"/>
      <c r="CG25" s="664"/>
      <c r="CH25" s="664"/>
      <c r="CI25" s="664"/>
      <c r="CJ25" s="664"/>
      <c r="CK25" s="664"/>
      <c r="CL25" s="664"/>
      <c r="CM25" s="664"/>
      <c r="CN25" s="664"/>
      <c r="CO25" s="664"/>
      <c r="CP25" s="664"/>
      <c r="CQ25" s="665"/>
      <c r="CR25" s="629">
        <v>687002</v>
      </c>
      <c r="CS25" s="618"/>
      <c r="CT25" s="618"/>
      <c r="CU25" s="618"/>
      <c r="CV25" s="618"/>
      <c r="CW25" s="618"/>
      <c r="CX25" s="618"/>
      <c r="CY25" s="619"/>
      <c r="CZ25" s="632">
        <v>20.399999999999999</v>
      </c>
      <c r="DA25" s="657"/>
      <c r="DB25" s="657"/>
      <c r="DC25" s="658"/>
      <c r="DD25" s="617">
        <v>651147</v>
      </c>
      <c r="DE25" s="618"/>
      <c r="DF25" s="618"/>
      <c r="DG25" s="618"/>
      <c r="DH25" s="618"/>
      <c r="DI25" s="618"/>
      <c r="DJ25" s="618"/>
      <c r="DK25" s="619"/>
      <c r="DL25" s="617">
        <v>645623</v>
      </c>
      <c r="DM25" s="618"/>
      <c r="DN25" s="618"/>
      <c r="DO25" s="618"/>
      <c r="DP25" s="618"/>
      <c r="DQ25" s="618"/>
      <c r="DR25" s="618"/>
      <c r="DS25" s="618"/>
      <c r="DT25" s="618"/>
      <c r="DU25" s="618"/>
      <c r="DV25" s="619"/>
      <c r="DW25" s="632">
        <v>28.3</v>
      </c>
      <c r="DX25" s="657"/>
      <c r="DY25" s="657"/>
      <c r="DZ25" s="657"/>
      <c r="EA25" s="657"/>
      <c r="EB25" s="657"/>
      <c r="EC25" s="659"/>
    </row>
    <row r="26" spans="2:133" ht="11.25" customHeight="1">
      <c r="B26" s="626" t="s">
        <v>302</v>
      </c>
      <c r="C26" s="627"/>
      <c r="D26" s="627"/>
      <c r="E26" s="627"/>
      <c r="F26" s="627"/>
      <c r="G26" s="627"/>
      <c r="H26" s="627"/>
      <c r="I26" s="627"/>
      <c r="J26" s="627"/>
      <c r="K26" s="627"/>
      <c r="L26" s="627"/>
      <c r="M26" s="627"/>
      <c r="N26" s="627"/>
      <c r="O26" s="627"/>
      <c r="P26" s="627"/>
      <c r="Q26" s="628"/>
      <c r="R26" s="629">
        <v>19038</v>
      </c>
      <c r="S26" s="630"/>
      <c r="T26" s="630"/>
      <c r="U26" s="630"/>
      <c r="V26" s="630"/>
      <c r="W26" s="630"/>
      <c r="X26" s="630"/>
      <c r="Y26" s="631"/>
      <c r="Z26" s="685">
        <v>0.5</v>
      </c>
      <c r="AA26" s="685"/>
      <c r="AB26" s="685"/>
      <c r="AC26" s="685"/>
      <c r="AD26" s="686" t="s">
        <v>189</v>
      </c>
      <c r="AE26" s="686"/>
      <c r="AF26" s="686"/>
      <c r="AG26" s="686"/>
      <c r="AH26" s="686"/>
      <c r="AI26" s="686"/>
      <c r="AJ26" s="686"/>
      <c r="AK26" s="686"/>
      <c r="AL26" s="632" t="s">
        <v>241</v>
      </c>
      <c r="AM26" s="633"/>
      <c r="AN26" s="633"/>
      <c r="AO26" s="687"/>
      <c r="AP26" s="731" t="s">
        <v>303</v>
      </c>
      <c r="AQ26" s="732"/>
      <c r="AR26" s="732"/>
      <c r="AS26" s="732"/>
      <c r="AT26" s="732"/>
      <c r="AU26" s="732"/>
      <c r="AV26" s="732"/>
      <c r="AW26" s="732"/>
      <c r="AX26" s="732"/>
      <c r="AY26" s="732"/>
      <c r="AZ26" s="732"/>
      <c r="BA26" s="732"/>
      <c r="BB26" s="732"/>
      <c r="BC26" s="732"/>
      <c r="BD26" s="732"/>
      <c r="BE26" s="732"/>
      <c r="BF26" s="733"/>
      <c r="BG26" s="629" t="s">
        <v>241</v>
      </c>
      <c r="BH26" s="630"/>
      <c r="BI26" s="630"/>
      <c r="BJ26" s="630"/>
      <c r="BK26" s="630"/>
      <c r="BL26" s="630"/>
      <c r="BM26" s="630"/>
      <c r="BN26" s="631"/>
      <c r="BO26" s="685" t="s">
        <v>241</v>
      </c>
      <c r="BP26" s="685"/>
      <c r="BQ26" s="685"/>
      <c r="BR26" s="685"/>
      <c r="BS26" s="617" t="s">
        <v>241</v>
      </c>
      <c r="BT26" s="630"/>
      <c r="BU26" s="630"/>
      <c r="BV26" s="630"/>
      <c r="BW26" s="630"/>
      <c r="BX26" s="630"/>
      <c r="BY26" s="630"/>
      <c r="BZ26" s="630"/>
      <c r="CA26" s="630"/>
      <c r="CB26" s="666"/>
      <c r="CD26" s="667" t="s">
        <v>304</v>
      </c>
      <c r="CE26" s="664"/>
      <c r="CF26" s="664"/>
      <c r="CG26" s="664"/>
      <c r="CH26" s="664"/>
      <c r="CI26" s="664"/>
      <c r="CJ26" s="664"/>
      <c r="CK26" s="664"/>
      <c r="CL26" s="664"/>
      <c r="CM26" s="664"/>
      <c r="CN26" s="664"/>
      <c r="CO26" s="664"/>
      <c r="CP26" s="664"/>
      <c r="CQ26" s="665"/>
      <c r="CR26" s="629">
        <v>442830</v>
      </c>
      <c r="CS26" s="630"/>
      <c r="CT26" s="630"/>
      <c r="CU26" s="630"/>
      <c r="CV26" s="630"/>
      <c r="CW26" s="630"/>
      <c r="CX26" s="630"/>
      <c r="CY26" s="631"/>
      <c r="CZ26" s="632">
        <v>13.1</v>
      </c>
      <c r="DA26" s="657"/>
      <c r="DB26" s="657"/>
      <c r="DC26" s="658"/>
      <c r="DD26" s="617">
        <v>408417</v>
      </c>
      <c r="DE26" s="630"/>
      <c r="DF26" s="630"/>
      <c r="DG26" s="630"/>
      <c r="DH26" s="630"/>
      <c r="DI26" s="630"/>
      <c r="DJ26" s="630"/>
      <c r="DK26" s="631"/>
      <c r="DL26" s="617" t="s">
        <v>241</v>
      </c>
      <c r="DM26" s="630"/>
      <c r="DN26" s="630"/>
      <c r="DO26" s="630"/>
      <c r="DP26" s="630"/>
      <c r="DQ26" s="630"/>
      <c r="DR26" s="630"/>
      <c r="DS26" s="630"/>
      <c r="DT26" s="630"/>
      <c r="DU26" s="630"/>
      <c r="DV26" s="631"/>
      <c r="DW26" s="632" t="s">
        <v>241</v>
      </c>
      <c r="DX26" s="657"/>
      <c r="DY26" s="657"/>
      <c r="DZ26" s="657"/>
      <c r="EA26" s="657"/>
      <c r="EB26" s="657"/>
      <c r="EC26" s="659"/>
    </row>
    <row r="27" spans="2:133" ht="11.25" customHeight="1">
      <c r="B27" s="626" t="s">
        <v>305</v>
      </c>
      <c r="C27" s="627"/>
      <c r="D27" s="627"/>
      <c r="E27" s="627"/>
      <c r="F27" s="627"/>
      <c r="G27" s="627"/>
      <c r="H27" s="627"/>
      <c r="I27" s="627"/>
      <c r="J27" s="627"/>
      <c r="K27" s="627"/>
      <c r="L27" s="627"/>
      <c r="M27" s="627"/>
      <c r="N27" s="627"/>
      <c r="O27" s="627"/>
      <c r="P27" s="627"/>
      <c r="Q27" s="628"/>
      <c r="R27" s="629">
        <v>274107</v>
      </c>
      <c r="S27" s="630"/>
      <c r="T27" s="630"/>
      <c r="U27" s="630"/>
      <c r="V27" s="630"/>
      <c r="W27" s="630"/>
      <c r="X27" s="630"/>
      <c r="Y27" s="631"/>
      <c r="Z27" s="685">
        <v>7.7</v>
      </c>
      <c r="AA27" s="685"/>
      <c r="AB27" s="685"/>
      <c r="AC27" s="685"/>
      <c r="AD27" s="686" t="s">
        <v>241</v>
      </c>
      <c r="AE27" s="686"/>
      <c r="AF27" s="686"/>
      <c r="AG27" s="686"/>
      <c r="AH27" s="686"/>
      <c r="AI27" s="686"/>
      <c r="AJ27" s="686"/>
      <c r="AK27" s="686"/>
      <c r="AL27" s="632" t="s">
        <v>241</v>
      </c>
      <c r="AM27" s="633"/>
      <c r="AN27" s="633"/>
      <c r="AO27" s="687"/>
      <c r="AP27" s="626" t="s">
        <v>306</v>
      </c>
      <c r="AQ27" s="627"/>
      <c r="AR27" s="627"/>
      <c r="AS27" s="627"/>
      <c r="AT27" s="627"/>
      <c r="AU27" s="627"/>
      <c r="AV27" s="627"/>
      <c r="AW27" s="627"/>
      <c r="AX27" s="627"/>
      <c r="AY27" s="627"/>
      <c r="AZ27" s="627"/>
      <c r="BA27" s="627"/>
      <c r="BB27" s="627"/>
      <c r="BC27" s="627"/>
      <c r="BD27" s="627"/>
      <c r="BE27" s="627"/>
      <c r="BF27" s="628"/>
      <c r="BG27" s="629">
        <v>673833</v>
      </c>
      <c r="BH27" s="630"/>
      <c r="BI27" s="630"/>
      <c r="BJ27" s="630"/>
      <c r="BK27" s="630"/>
      <c r="BL27" s="630"/>
      <c r="BM27" s="630"/>
      <c r="BN27" s="631"/>
      <c r="BO27" s="685">
        <v>100</v>
      </c>
      <c r="BP27" s="685"/>
      <c r="BQ27" s="685"/>
      <c r="BR27" s="685"/>
      <c r="BS27" s="617">
        <v>3300</v>
      </c>
      <c r="BT27" s="630"/>
      <c r="BU27" s="630"/>
      <c r="BV27" s="630"/>
      <c r="BW27" s="630"/>
      <c r="BX27" s="630"/>
      <c r="BY27" s="630"/>
      <c r="BZ27" s="630"/>
      <c r="CA27" s="630"/>
      <c r="CB27" s="666"/>
      <c r="CD27" s="667" t="s">
        <v>307</v>
      </c>
      <c r="CE27" s="664"/>
      <c r="CF27" s="664"/>
      <c r="CG27" s="664"/>
      <c r="CH27" s="664"/>
      <c r="CI27" s="664"/>
      <c r="CJ27" s="664"/>
      <c r="CK27" s="664"/>
      <c r="CL27" s="664"/>
      <c r="CM27" s="664"/>
      <c r="CN27" s="664"/>
      <c r="CO27" s="664"/>
      <c r="CP27" s="664"/>
      <c r="CQ27" s="665"/>
      <c r="CR27" s="629">
        <v>424330</v>
      </c>
      <c r="CS27" s="618"/>
      <c r="CT27" s="618"/>
      <c r="CU27" s="618"/>
      <c r="CV27" s="618"/>
      <c r="CW27" s="618"/>
      <c r="CX27" s="618"/>
      <c r="CY27" s="619"/>
      <c r="CZ27" s="632">
        <v>12.6</v>
      </c>
      <c r="DA27" s="657"/>
      <c r="DB27" s="657"/>
      <c r="DC27" s="658"/>
      <c r="DD27" s="617">
        <v>118861</v>
      </c>
      <c r="DE27" s="618"/>
      <c r="DF27" s="618"/>
      <c r="DG27" s="618"/>
      <c r="DH27" s="618"/>
      <c r="DI27" s="618"/>
      <c r="DJ27" s="618"/>
      <c r="DK27" s="619"/>
      <c r="DL27" s="617">
        <v>118861</v>
      </c>
      <c r="DM27" s="618"/>
      <c r="DN27" s="618"/>
      <c r="DO27" s="618"/>
      <c r="DP27" s="618"/>
      <c r="DQ27" s="618"/>
      <c r="DR27" s="618"/>
      <c r="DS27" s="618"/>
      <c r="DT27" s="618"/>
      <c r="DU27" s="618"/>
      <c r="DV27" s="619"/>
      <c r="DW27" s="632">
        <v>5.2</v>
      </c>
      <c r="DX27" s="657"/>
      <c r="DY27" s="657"/>
      <c r="DZ27" s="657"/>
      <c r="EA27" s="657"/>
      <c r="EB27" s="657"/>
      <c r="EC27" s="659"/>
    </row>
    <row r="28" spans="2:133" ht="11.25" customHeight="1">
      <c r="B28" s="728" t="s">
        <v>308</v>
      </c>
      <c r="C28" s="729"/>
      <c r="D28" s="729"/>
      <c r="E28" s="729"/>
      <c r="F28" s="729"/>
      <c r="G28" s="729"/>
      <c r="H28" s="729"/>
      <c r="I28" s="729"/>
      <c r="J28" s="729"/>
      <c r="K28" s="729"/>
      <c r="L28" s="729"/>
      <c r="M28" s="729"/>
      <c r="N28" s="729"/>
      <c r="O28" s="729"/>
      <c r="P28" s="729"/>
      <c r="Q28" s="730"/>
      <c r="R28" s="629" t="s">
        <v>241</v>
      </c>
      <c r="S28" s="630"/>
      <c r="T28" s="630"/>
      <c r="U28" s="630"/>
      <c r="V28" s="630"/>
      <c r="W28" s="630"/>
      <c r="X28" s="630"/>
      <c r="Y28" s="631"/>
      <c r="Z28" s="685" t="s">
        <v>189</v>
      </c>
      <c r="AA28" s="685"/>
      <c r="AB28" s="685"/>
      <c r="AC28" s="685"/>
      <c r="AD28" s="686" t="s">
        <v>189</v>
      </c>
      <c r="AE28" s="686"/>
      <c r="AF28" s="686"/>
      <c r="AG28" s="686"/>
      <c r="AH28" s="686"/>
      <c r="AI28" s="686"/>
      <c r="AJ28" s="686"/>
      <c r="AK28" s="686"/>
      <c r="AL28" s="632" t="s">
        <v>241</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309</v>
      </c>
      <c r="CE28" s="664"/>
      <c r="CF28" s="664"/>
      <c r="CG28" s="664"/>
      <c r="CH28" s="664"/>
      <c r="CI28" s="664"/>
      <c r="CJ28" s="664"/>
      <c r="CK28" s="664"/>
      <c r="CL28" s="664"/>
      <c r="CM28" s="664"/>
      <c r="CN28" s="664"/>
      <c r="CO28" s="664"/>
      <c r="CP28" s="664"/>
      <c r="CQ28" s="665"/>
      <c r="CR28" s="629">
        <v>418643</v>
      </c>
      <c r="CS28" s="630"/>
      <c r="CT28" s="630"/>
      <c r="CU28" s="630"/>
      <c r="CV28" s="630"/>
      <c r="CW28" s="630"/>
      <c r="CX28" s="630"/>
      <c r="CY28" s="631"/>
      <c r="CZ28" s="632">
        <v>12.4</v>
      </c>
      <c r="DA28" s="657"/>
      <c r="DB28" s="657"/>
      <c r="DC28" s="658"/>
      <c r="DD28" s="617">
        <v>401937</v>
      </c>
      <c r="DE28" s="630"/>
      <c r="DF28" s="630"/>
      <c r="DG28" s="630"/>
      <c r="DH28" s="630"/>
      <c r="DI28" s="630"/>
      <c r="DJ28" s="630"/>
      <c r="DK28" s="631"/>
      <c r="DL28" s="617">
        <v>401937</v>
      </c>
      <c r="DM28" s="630"/>
      <c r="DN28" s="630"/>
      <c r="DO28" s="630"/>
      <c r="DP28" s="630"/>
      <c r="DQ28" s="630"/>
      <c r="DR28" s="630"/>
      <c r="DS28" s="630"/>
      <c r="DT28" s="630"/>
      <c r="DU28" s="630"/>
      <c r="DV28" s="631"/>
      <c r="DW28" s="632">
        <v>17.600000000000001</v>
      </c>
      <c r="DX28" s="657"/>
      <c r="DY28" s="657"/>
      <c r="DZ28" s="657"/>
      <c r="EA28" s="657"/>
      <c r="EB28" s="657"/>
      <c r="EC28" s="659"/>
    </row>
    <row r="29" spans="2:133" ht="11.25" customHeight="1">
      <c r="B29" s="626" t="s">
        <v>310</v>
      </c>
      <c r="C29" s="627"/>
      <c r="D29" s="627"/>
      <c r="E29" s="627"/>
      <c r="F29" s="627"/>
      <c r="G29" s="627"/>
      <c r="H29" s="627"/>
      <c r="I29" s="627"/>
      <c r="J29" s="627"/>
      <c r="K29" s="627"/>
      <c r="L29" s="627"/>
      <c r="M29" s="627"/>
      <c r="N29" s="627"/>
      <c r="O29" s="627"/>
      <c r="P29" s="627"/>
      <c r="Q29" s="628"/>
      <c r="R29" s="629">
        <v>191476</v>
      </c>
      <c r="S29" s="630"/>
      <c r="T29" s="630"/>
      <c r="U29" s="630"/>
      <c r="V29" s="630"/>
      <c r="W29" s="630"/>
      <c r="X29" s="630"/>
      <c r="Y29" s="631"/>
      <c r="Z29" s="685">
        <v>5.3</v>
      </c>
      <c r="AA29" s="685"/>
      <c r="AB29" s="685"/>
      <c r="AC29" s="685"/>
      <c r="AD29" s="686" t="s">
        <v>241</v>
      </c>
      <c r="AE29" s="686"/>
      <c r="AF29" s="686"/>
      <c r="AG29" s="686"/>
      <c r="AH29" s="686"/>
      <c r="AI29" s="686"/>
      <c r="AJ29" s="686"/>
      <c r="AK29" s="686"/>
      <c r="AL29" s="632" t="s">
        <v>189</v>
      </c>
      <c r="AM29" s="633"/>
      <c r="AN29" s="633"/>
      <c r="AO29" s="687"/>
      <c r="AP29" s="697" t="s">
        <v>229</v>
      </c>
      <c r="AQ29" s="698"/>
      <c r="AR29" s="698"/>
      <c r="AS29" s="698"/>
      <c r="AT29" s="698"/>
      <c r="AU29" s="698"/>
      <c r="AV29" s="698"/>
      <c r="AW29" s="698"/>
      <c r="AX29" s="698"/>
      <c r="AY29" s="698"/>
      <c r="AZ29" s="698"/>
      <c r="BA29" s="698"/>
      <c r="BB29" s="698"/>
      <c r="BC29" s="698"/>
      <c r="BD29" s="698"/>
      <c r="BE29" s="698"/>
      <c r="BF29" s="699"/>
      <c r="BG29" s="697" t="s">
        <v>311</v>
      </c>
      <c r="BH29" s="725"/>
      <c r="BI29" s="725"/>
      <c r="BJ29" s="725"/>
      <c r="BK29" s="725"/>
      <c r="BL29" s="725"/>
      <c r="BM29" s="725"/>
      <c r="BN29" s="725"/>
      <c r="BO29" s="725"/>
      <c r="BP29" s="725"/>
      <c r="BQ29" s="726"/>
      <c r="BR29" s="697" t="s">
        <v>312</v>
      </c>
      <c r="BS29" s="725"/>
      <c r="BT29" s="725"/>
      <c r="BU29" s="725"/>
      <c r="BV29" s="725"/>
      <c r="BW29" s="725"/>
      <c r="BX29" s="725"/>
      <c r="BY29" s="725"/>
      <c r="BZ29" s="725"/>
      <c r="CA29" s="725"/>
      <c r="CB29" s="726"/>
      <c r="CD29" s="707" t="s">
        <v>313</v>
      </c>
      <c r="CE29" s="708"/>
      <c r="CF29" s="667" t="s">
        <v>314</v>
      </c>
      <c r="CG29" s="664"/>
      <c r="CH29" s="664"/>
      <c r="CI29" s="664"/>
      <c r="CJ29" s="664"/>
      <c r="CK29" s="664"/>
      <c r="CL29" s="664"/>
      <c r="CM29" s="664"/>
      <c r="CN29" s="664"/>
      <c r="CO29" s="664"/>
      <c r="CP29" s="664"/>
      <c r="CQ29" s="665"/>
      <c r="CR29" s="629">
        <v>418643</v>
      </c>
      <c r="CS29" s="618"/>
      <c r="CT29" s="618"/>
      <c r="CU29" s="618"/>
      <c r="CV29" s="618"/>
      <c r="CW29" s="618"/>
      <c r="CX29" s="618"/>
      <c r="CY29" s="619"/>
      <c r="CZ29" s="632">
        <v>12.4</v>
      </c>
      <c r="DA29" s="657"/>
      <c r="DB29" s="657"/>
      <c r="DC29" s="658"/>
      <c r="DD29" s="617">
        <v>401937</v>
      </c>
      <c r="DE29" s="618"/>
      <c r="DF29" s="618"/>
      <c r="DG29" s="618"/>
      <c r="DH29" s="618"/>
      <c r="DI29" s="618"/>
      <c r="DJ29" s="618"/>
      <c r="DK29" s="619"/>
      <c r="DL29" s="617">
        <v>401937</v>
      </c>
      <c r="DM29" s="618"/>
      <c r="DN29" s="618"/>
      <c r="DO29" s="618"/>
      <c r="DP29" s="618"/>
      <c r="DQ29" s="618"/>
      <c r="DR29" s="618"/>
      <c r="DS29" s="618"/>
      <c r="DT29" s="618"/>
      <c r="DU29" s="618"/>
      <c r="DV29" s="619"/>
      <c r="DW29" s="632">
        <v>17.600000000000001</v>
      </c>
      <c r="DX29" s="657"/>
      <c r="DY29" s="657"/>
      <c r="DZ29" s="657"/>
      <c r="EA29" s="657"/>
      <c r="EB29" s="657"/>
      <c r="EC29" s="659"/>
    </row>
    <row r="30" spans="2:133" ht="11.25" customHeight="1">
      <c r="B30" s="626" t="s">
        <v>315</v>
      </c>
      <c r="C30" s="627"/>
      <c r="D30" s="627"/>
      <c r="E30" s="627"/>
      <c r="F30" s="627"/>
      <c r="G30" s="627"/>
      <c r="H30" s="627"/>
      <c r="I30" s="627"/>
      <c r="J30" s="627"/>
      <c r="K30" s="627"/>
      <c r="L30" s="627"/>
      <c r="M30" s="627"/>
      <c r="N30" s="627"/>
      <c r="O30" s="627"/>
      <c r="P30" s="627"/>
      <c r="Q30" s="628"/>
      <c r="R30" s="629">
        <v>22729</v>
      </c>
      <c r="S30" s="630"/>
      <c r="T30" s="630"/>
      <c r="U30" s="630"/>
      <c r="V30" s="630"/>
      <c r="W30" s="630"/>
      <c r="X30" s="630"/>
      <c r="Y30" s="631"/>
      <c r="Z30" s="685">
        <v>0.6</v>
      </c>
      <c r="AA30" s="685"/>
      <c r="AB30" s="685"/>
      <c r="AC30" s="685"/>
      <c r="AD30" s="686">
        <v>7187</v>
      </c>
      <c r="AE30" s="686"/>
      <c r="AF30" s="686"/>
      <c r="AG30" s="686"/>
      <c r="AH30" s="686"/>
      <c r="AI30" s="686"/>
      <c r="AJ30" s="686"/>
      <c r="AK30" s="686"/>
      <c r="AL30" s="632">
        <v>0.3</v>
      </c>
      <c r="AM30" s="633"/>
      <c r="AN30" s="633"/>
      <c r="AO30" s="687"/>
      <c r="AP30" s="713" t="s">
        <v>316</v>
      </c>
      <c r="AQ30" s="714"/>
      <c r="AR30" s="714"/>
      <c r="AS30" s="714"/>
      <c r="AT30" s="719" t="s">
        <v>317</v>
      </c>
      <c r="AU30" s="230"/>
      <c r="AV30" s="230"/>
      <c r="AW30" s="230"/>
      <c r="AX30" s="722" t="s">
        <v>192</v>
      </c>
      <c r="AY30" s="723"/>
      <c r="AZ30" s="723"/>
      <c r="BA30" s="723"/>
      <c r="BB30" s="723"/>
      <c r="BC30" s="723"/>
      <c r="BD30" s="723"/>
      <c r="BE30" s="723"/>
      <c r="BF30" s="724"/>
      <c r="BG30" s="703">
        <v>99.3</v>
      </c>
      <c r="BH30" s="704"/>
      <c r="BI30" s="704"/>
      <c r="BJ30" s="704"/>
      <c r="BK30" s="704"/>
      <c r="BL30" s="704"/>
      <c r="BM30" s="705">
        <v>94.4</v>
      </c>
      <c r="BN30" s="704"/>
      <c r="BO30" s="704"/>
      <c r="BP30" s="704"/>
      <c r="BQ30" s="706"/>
      <c r="BR30" s="703">
        <v>99</v>
      </c>
      <c r="BS30" s="704"/>
      <c r="BT30" s="704"/>
      <c r="BU30" s="704"/>
      <c r="BV30" s="704"/>
      <c r="BW30" s="704"/>
      <c r="BX30" s="705">
        <v>93.6</v>
      </c>
      <c r="BY30" s="704"/>
      <c r="BZ30" s="704"/>
      <c r="CA30" s="704"/>
      <c r="CB30" s="706"/>
      <c r="CD30" s="709"/>
      <c r="CE30" s="710"/>
      <c r="CF30" s="667" t="s">
        <v>318</v>
      </c>
      <c r="CG30" s="664"/>
      <c r="CH30" s="664"/>
      <c r="CI30" s="664"/>
      <c r="CJ30" s="664"/>
      <c r="CK30" s="664"/>
      <c r="CL30" s="664"/>
      <c r="CM30" s="664"/>
      <c r="CN30" s="664"/>
      <c r="CO30" s="664"/>
      <c r="CP30" s="664"/>
      <c r="CQ30" s="665"/>
      <c r="CR30" s="629">
        <v>384040</v>
      </c>
      <c r="CS30" s="630"/>
      <c r="CT30" s="630"/>
      <c r="CU30" s="630"/>
      <c r="CV30" s="630"/>
      <c r="CW30" s="630"/>
      <c r="CX30" s="630"/>
      <c r="CY30" s="631"/>
      <c r="CZ30" s="632">
        <v>11.4</v>
      </c>
      <c r="DA30" s="657"/>
      <c r="DB30" s="657"/>
      <c r="DC30" s="658"/>
      <c r="DD30" s="617">
        <v>367334</v>
      </c>
      <c r="DE30" s="630"/>
      <c r="DF30" s="630"/>
      <c r="DG30" s="630"/>
      <c r="DH30" s="630"/>
      <c r="DI30" s="630"/>
      <c r="DJ30" s="630"/>
      <c r="DK30" s="631"/>
      <c r="DL30" s="617">
        <v>367334</v>
      </c>
      <c r="DM30" s="630"/>
      <c r="DN30" s="630"/>
      <c r="DO30" s="630"/>
      <c r="DP30" s="630"/>
      <c r="DQ30" s="630"/>
      <c r="DR30" s="630"/>
      <c r="DS30" s="630"/>
      <c r="DT30" s="630"/>
      <c r="DU30" s="630"/>
      <c r="DV30" s="631"/>
      <c r="DW30" s="632">
        <v>16.100000000000001</v>
      </c>
      <c r="DX30" s="657"/>
      <c r="DY30" s="657"/>
      <c r="DZ30" s="657"/>
      <c r="EA30" s="657"/>
      <c r="EB30" s="657"/>
      <c r="EC30" s="659"/>
    </row>
    <row r="31" spans="2:133" ht="11.25" customHeight="1">
      <c r="B31" s="626" t="s">
        <v>319</v>
      </c>
      <c r="C31" s="627"/>
      <c r="D31" s="627"/>
      <c r="E31" s="627"/>
      <c r="F31" s="627"/>
      <c r="G31" s="627"/>
      <c r="H31" s="627"/>
      <c r="I31" s="627"/>
      <c r="J31" s="627"/>
      <c r="K31" s="627"/>
      <c r="L31" s="627"/>
      <c r="M31" s="627"/>
      <c r="N31" s="627"/>
      <c r="O31" s="627"/>
      <c r="P31" s="627"/>
      <c r="Q31" s="628"/>
      <c r="R31" s="629">
        <v>12550</v>
      </c>
      <c r="S31" s="630"/>
      <c r="T31" s="630"/>
      <c r="U31" s="630"/>
      <c r="V31" s="630"/>
      <c r="W31" s="630"/>
      <c r="X31" s="630"/>
      <c r="Y31" s="631"/>
      <c r="Z31" s="685">
        <v>0.4</v>
      </c>
      <c r="AA31" s="685"/>
      <c r="AB31" s="685"/>
      <c r="AC31" s="685"/>
      <c r="AD31" s="686" t="s">
        <v>241</v>
      </c>
      <c r="AE31" s="686"/>
      <c r="AF31" s="686"/>
      <c r="AG31" s="686"/>
      <c r="AH31" s="686"/>
      <c r="AI31" s="686"/>
      <c r="AJ31" s="686"/>
      <c r="AK31" s="686"/>
      <c r="AL31" s="632" t="s">
        <v>189</v>
      </c>
      <c r="AM31" s="633"/>
      <c r="AN31" s="633"/>
      <c r="AO31" s="687"/>
      <c r="AP31" s="715"/>
      <c r="AQ31" s="716"/>
      <c r="AR31" s="716"/>
      <c r="AS31" s="716"/>
      <c r="AT31" s="720"/>
      <c r="AU31" s="229" t="s">
        <v>320</v>
      </c>
      <c r="AV31" s="229"/>
      <c r="AW31" s="229"/>
      <c r="AX31" s="626" t="s">
        <v>321</v>
      </c>
      <c r="AY31" s="627"/>
      <c r="AZ31" s="627"/>
      <c r="BA31" s="627"/>
      <c r="BB31" s="627"/>
      <c r="BC31" s="627"/>
      <c r="BD31" s="627"/>
      <c r="BE31" s="627"/>
      <c r="BF31" s="628"/>
      <c r="BG31" s="701">
        <v>99.4</v>
      </c>
      <c r="BH31" s="618"/>
      <c r="BI31" s="618"/>
      <c r="BJ31" s="618"/>
      <c r="BK31" s="618"/>
      <c r="BL31" s="618"/>
      <c r="BM31" s="633">
        <v>96.7</v>
      </c>
      <c r="BN31" s="702"/>
      <c r="BO31" s="702"/>
      <c r="BP31" s="702"/>
      <c r="BQ31" s="663"/>
      <c r="BR31" s="701">
        <v>99.3</v>
      </c>
      <c r="BS31" s="618"/>
      <c r="BT31" s="618"/>
      <c r="BU31" s="618"/>
      <c r="BV31" s="618"/>
      <c r="BW31" s="618"/>
      <c r="BX31" s="633">
        <v>96</v>
      </c>
      <c r="BY31" s="702"/>
      <c r="BZ31" s="702"/>
      <c r="CA31" s="702"/>
      <c r="CB31" s="663"/>
      <c r="CD31" s="709"/>
      <c r="CE31" s="710"/>
      <c r="CF31" s="667" t="s">
        <v>322</v>
      </c>
      <c r="CG31" s="664"/>
      <c r="CH31" s="664"/>
      <c r="CI31" s="664"/>
      <c r="CJ31" s="664"/>
      <c r="CK31" s="664"/>
      <c r="CL31" s="664"/>
      <c r="CM31" s="664"/>
      <c r="CN31" s="664"/>
      <c r="CO31" s="664"/>
      <c r="CP31" s="664"/>
      <c r="CQ31" s="665"/>
      <c r="CR31" s="629">
        <v>34603</v>
      </c>
      <c r="CS31" s="618"/>
      <c r="CT31" s="618"/>
      <c r="CU31" s="618"/>
      <c r="CV31" s="618"/>
      <c r="CW31" s="618"/>
      <c r="CX31" s="618"/>
      <c r="CY31" s="619"/>
      <c r="CZ31" s="632">
        <v>1</v>
      </c>
      <c r="DA31" s="657"/>
      <c r="DB31" s="657"/>
      <c r="DC31" s="658"/>
      <c r="DD31" s="617">
        <v>34603</v>
      </c>
      <c r="DE31" s="618"/>
      <c r="DF31" s="618"/>
      <c r="DG31" s="618"/>
      <c r="DH31" s="618"/>
      <c r="DI31" s="618"/>
      <c r="DJ31" s="618"/>
      <c r="DK31" s="619"/>
      <c r="DL31" s="617">
        <v>34603</v>
      </c>
      <c r="DM31" s="618"/>
      <c r="DN31" s="618"/>
      <c r="DO31" s="618"/>
      <c r="DP31" s="618"/>
      <c r="DQ31" s="618"/>
      <c r="DR31" s="618"/>
      <c r="DS31" s="618"/>
      <c r="DT31" s="618"/>
      <c r="DU31" s="618"/>
      <c r="DV31" s="619"/>
      <c r="DW31" s="632">
        <v>1.5</v>
      </c>
      <c r="DX31" s="657"/>
      <c r="DY31" s="657"/>
      <c r="DZ31" s="657"/>
      <c r="EA31" s="657"/>
      <c r="EB31" s="657"/>
      <c r="EC31" s="659"/>
    </row>
    <row r="32" spans="2:133" ht="11.25" customHeight="1">
      <c r="B32" s="626" t="s">
        <v>323</v>
      </c>
      <c r="C32" s="627"/>
      <c r="D32" s="627"/>
      <c r="E32" s="627"/>
      <c r="F32" s="627"/>
      <c r="G32" s="627"/>
      <c r="H32" s="627"/>
      <c r="I32" s="627"/>
      <c r="J32" s="627"/>
      <c r="K32" s="627"/>
      <c r="L32" s="627"/>
      <c r="M32" s="627"/>
      <c r="N32" s="627"/>
      <c r="O32" s="627"/>
      <c r="P32" s="627"/>
      <c r="Q32" s="628"/>
      <c r="R32" s="629">
        <v>12402</v>
      </c>
      <c r="S32" s="630"/>
      <c r="T32" s="630"/>
      <c r="U32" s="630"/>
      <c r="V32" s="630"/>
      <c r="W32" s="630"/>
      <c r="X32" s="630"/>
      <c r="Y32" s="631"/>
      <c r="Z32" s="685">
        <v>0.3</v>
      </c>
      <c r="AA32" s="685"/>
      <c r="AB32" s="685"/>
      <c r="AC32" s="685"/>
      <c r="AD32" s="686" t="s">
        <v>189</v>
      </c>
      <c r="AE32" s="686"/>
      <c r="AF32" s="686"/>
      <c r="AG32" s="686"/>
      <c r="AH32" s="686"/>
      <c r="AI32" s="686"/>
      <c r="AJ32" s="686"/>
      <c r="AK32" s="686"/>
      <c r="AL32" s="632" t="s">
        <v>189</v>
      </c>
      <c r="AM32" s="633"/>
      <c r="AN32" s="633"/>
      <c r="AO32" s="687"/>
      <c r="AP32" s="717"/>
      <c r="AQ32" s="718"/>
      <c r="AR32" s="718"/>
      <c r="AS32" s="718"/>
      <c r="AT32" s="721"/>
      <c r="AU32" s="231"/>
      <c r="AV32" s="231"/>
      <c r="AW32" s="231"/>
      <c r="AX32" s="635" t="s">
        <v>324</v>
      </c>
      <c r="AY32" s="636"/>
      <c r="AZ32" s="636"/>
      <c r="BA32" s="636"/>
      <c r="BB32" s="636"/>
      <c r="BC32" s="636"/>
      <c r="BD32" s="636"/>
      <c r="BE32" s="636"/>
      <c r="BF32" s="637"/>
      <c r="BG32" s="700">
        <v>99.2</v>
      </c>
      <c r="BH32" s="639"/>
      <c r="BI32" s="639"/>
      <c r="BJ32" s="639"/>
      <c r="BK32" s="639"/>
      <c r="BL32" s="639"/>
      <c r="BM32" s="683">
        <v>91.2</v>
      </c>
      <c r="BN32" s="639"/>
      <c r="BO32" s="639"/>
      <c r="BP32" s="639"/>
      <c r="BQ32" s="676"/>
      <c r="BR32" s="700">
        <v>98.5</v>
      </c>
      <c r="BS32" s="639"/>
      <c r="BT32" s="639"/>
      <c r="BU32" s="639"/>
      <c r="BV32" s="639"/>
      <c r="BW32" s="639"/>
      <c r="BX32" s="683">
        <v>90.1</v>
      </c>
      <c r="BY32" s="639"/>
      <c r="BZ32" s="639"/>
      <c r="CA32" s="639"/>
      <c r="CB32" s="676"/>
      <c r="CD32" s="711"/>
      <c r="CE32" s="712"/>
      <c r="CF32" s="667" t="s">
        <v>325</v>
      </c>
      <c r="CG32" s="664"/>
      <c r="CH32" s="664"/>
      <c r="CI32" s="664"/>
      <c r="CJ32" s="664"/>
      <c r="CK32" s="664"/>
      <c r="CL32" s="664"/>
      <c r="CM32" s="664"/>
      <c r="CN32" s="664"/>
      <c r="CO32" s="664"/>
      <c r="CP32" s="664"/>
      <c r="CQ32" s="665"/>
      <c r="CR32" s="629" t="s">
        <v>241</v>
      </c>
      <c r="CS32" s="630"/>
      <c r="CT32" s="630"/>
      <c r="CU32" s="630"/>
      <c r="CV32" s="630"/>
      <c r="CW32" s="630"/>
      <c r="CX32" s="630"/>
      <c r="CY32" s="631"/>
      <c r="CZ32" s="632" t="s">
        <v>241</v>
      </c>
      <c r="DA32" s="657"/>
      <c r="DB32" s="657"/>
      <c r="DC32" s="658"/>
      <c r="DD32" s="617" t="s">
        <v>241</v>
      </c>
      <c r="DE32" s="630"/>
      <c r="DF32" s="630"/>
      <c r="DG32" s="630"/>
      <c r="DH32" s="630"/>
      <c r="DI32" s="630"/>
      <c r="DJ32" s="630"/>
      <c r="DK32" s="631"/>
      <c r="DL32" s="617" t="s">
        <v>189</v>
      </c>
      <c r="DM32" s="630"/>
      <c r="DN32" s="630"/>
      <c r="DO32" s="630"/>
      <c r="DP32" s="630"/>
      <c r="DQ32" s="630"/>
      <c r="DR32" s="630"/>
      <c r="DS32" s="630"/>
      <c r="DT32" s="630"/>
      <c r="DU32" s="630"/>
      <c r="DV32" s="631"/>
      <c r="DW32" s="632" t="s">
        <v>189</v>
      </c>
      <c r="DX32" s="657"/>
      <c r="DY32" s="657"/>
      <c r="DZ32" s="657"/>
      <c r="EA32" s="657"/>
      <c r="EB32" s="657"/>
      <c r="EC32" s="659"/>
    </row>
    <row r="33" spans="2:133" ht="11.25" customHeight="1">
      <c r="B33" s="626" t="s">
        <v>326</v>
      </c>
      <c r="C33" s="627"/>
      <c r="D33" s="627"/>
      <c r="E33" s="627"/>
      <c r="F33" s="627"/>
      <c r="G33" s="627"/>
      <c r="H33" s="627"/>
      <c r="I33" s="627"/>
      <c r="J33" s="627"/>
      <c r="K33" s="627"/>
      <c r="L33" s="627"/>
      <c r="M33" s="627"/>
      <c r="N33" s="627"/>
      <c r="O33" s="627"/>
      <c r="P33" s="627"/>
      <c r="Q33" s="628"/>
      <c r="R33" s="629">
        <v>314306</v>
      </c>
      <c r="S33" s="630"/>
      <c r="T33" s="630"/>
      <c r="U33" s="630"/>
      <c r="V33" s="630"/>
      <c r="W33" s="630"/>
      <c r="X33" s="630"/>
      <c r="Y33" s="631"/>
      <c r="Z33" s="685">
        <v>8.8000000000000007</v>
      </c>
      <c r="AA33" s="685"/>
      <c r="AB33" s="685"/>
      <c r="AC33" s="685"/>
      <c r="AD33" s="686" t="s">
        <v>189</v>
      </c>
      <c r="AE33" s="686"/>
      <c r="AF33" s="686"/>
      <c r="AG33" s="686"/>
      <c r="AH33" s="686"/>
      <c r="AI33" s="686"/>
      <c r="AJ33" s="686"/>
      <c r="AK33" s="686"/>
      <c r="AL33" s="632" t="s">
        <v>189</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327</v>
      </c>
      <c r="CE33" s="664"/>
      <c r="CF33" s="664"/>
      <c r="CG33" s="664"/>
      <c r="CH33" s="664"/>
      <c r="CI33" s="664"/>
      <c r="CJ33" s="664"/>
      <c r="CK33" s="664"/>
      <c r="CL33" s="664"/>
      <c r="CM33" s="664"/>
      <c r="CN33" s="664"/>
      <c r="CO33" s="664"/>
      <c r="CP33" s="664"/>
      <c r="CQ33" s="665"/>
      <c r="CR33" s="629">
        <v>1498861</v>
      </c>
      <c r="CS33" s="618"/>
      <c r="CT33" s="618"/>
      <c r="CU33" s="618"/>
      <c r="CV33" s="618"/>
      <c r="CW33" s="618"/>
      <c r="CX33" s="618"/>
      <c r="CY33" s="619"/>
      <c r="CZ33" s="632">
        <v>44.4</v>
      </c>
      <c r="DA33" s="657"/>
      <c r="DB33" s="657"/>
      <c r="DC33" s="658"/>
      <c r="DD33" s="617">
        <v>1270599</v>
      </c>
      <c r="DE33" s="618"/>
      <c r="DF33" s="618"/>
      <c r="DG33" s="618"/>
      <c r="DH33" s="618"/>
      <c r="DI33" s="618"/>
      <c r="DJ33" s="618"/>
      <c r="DK33" s="619"/>
      <c r="DL33" s="617">
        <v>970241</v>
      </c>
      <c r="DM33" s="618"/>
      <c r="DN33" s="618"/>
      <c r="DO33" s="618"/>
      <c r="DP33" s="618"/>
      <c r="DQ33" s="618"/>
      <c r="DR33" s="618"/>
      <c r="DS33" s="618"/>
      <c r="DT33" s="618"/>
      <c r="DU33" s="618"/>
      <c r="DV33" s="619"/>
      <c r="DW33" s="632">
        <v>42.5</v>
      </c>
      <c r="DX33" s="657"/>
      <c r="DY33" s="657"/>
      <c r="DZ33" s="657"/>
      <c r="EA33" s="657"/>
      <c r="EB33" s="657"/>
      <c r="EC33" s="659"/>
    </row>
    <row r="34" spans="2:133" ht="11.25" customHeight="1">
      <c r="B34" s="626" t="s">
        <v>328</v>
      </c>
      <c r="C34" s="627"/>
      <c r="D34" s="627"/>
      <c r="E34" s="627"/>
      <c r="F34" s="627"/>
      <c r="G34" s="627"/>
      <c r="H34" s="627"/>
      <c r="I34" s="627"/>
      <c r="J34" s="627"/>
      <c r="K34" s="627"/>
      <c r="L34" s="627"/>
      <c r="M34" s="627"/>
      <c r="N34" s="627"/>
      <c r="O34" s="627"/>
      <c r="P34" s="627"/>
      <c r="Q34" s="628"/>
      <c r="R34" s="629">
        <v>48406</v>
      </c>
      <c r="S34" s="630"/>
      <c r="T34" s="630"/>
      <c r="U34" s="630"/>
      <c r="V34" s="630"/>
      <c r="W34" s="630"/>
      <c r="X34" s="630"/>
      <c r="Y34" s="631"/>
      <c r="Z34" s="685">
        <v>1.4</v>
      </c>
      <c r="AA34" s="685"/>
      <c r="AB34" s="685"/>
      <c r="AC34" s="685"/>
      <c r="AD34" s="686">
        <v>11543</v>
      </c>
      <c r="AE34" s="686"/>
      <c r="AF34" s="686"/>
      <c r="AG34" s="686"/>
      <c r="AH34" s="686"/>
      <c r="AI34" s="686"/>
      <c r="AJ34" s="686"/>
      <c r="AK34" s="686"/>
      <c r="AL34" s="632">
        <v>0.5</v>
      </c>
      <c r="AM34" s="633"/>
      <c r="AN34" s="633"/>
      <c r="AO34" s="687"/>
      <c r="AP34" s="234"/>
      <c r="AQ34" s="697" t="s">
        <v>329</v>
      </c>
      <c r="AR34" s="698"/>
      <c r="AS34" s="698"/>
      <c r="AT34" s="698"/>
      <c r="AU34" s="698"/>
      <c r="AV34" s="698"/>
      <c r="AW34" s="698"/>
      <c r="AX34" s="698"/>
      <c r="AY34" s="698"/>
      <c r="AZ34" s="698"/>
      <c r="BA34" s="698"/>
      <c r="BB34" s="698"/>
      <c r="BC34" s="698"/>
      <c r="BD34" s="698"/>
      <c r="BE34" s="698"/>
      <c r="BF34" s="699"/>
      <c r="BG34" s="697" t="s">
        <v>330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331</v>
      </c>
      <c r="CE34" s="664"/>
      <c r="CF34" s="664"/>
      <c r="CG34" s="664"/>
      <c r="CH34" s="664"/>
      <c r="CI34" s="664"/>
      <c r="CJ34" s="664"/>
      <c r="CK34" s="664"/>
      <c r="CL34" s="664"/>
      <c r="CM34" s="664"/>
      <c r="CN34" s="664"/>
      <c r="CO34" s="664"/>
      <c r="CP34" s="664"/>
      <c r="CQ34" s="665"/>
      <c r="CR34" s="629">
        <v>523775</v>
      </c>
      <c r="CS34" s="630"/>
      <c r="CT34" s="630"/>
      <c r="CU34" s="630"/>
      <c r="CV34" s="630"/>
      <c r="CW34" s="630"/>
      <c r="CX34" s="630"/>
      <c r="CY34" s="631"/>
      <c r="CZ34" s="632">
        <v>15.5</v>
      </c>
      <c r="DA34" s="657"/>
      <c r="DB34" s="657"/>
      <c r="DC34" s="658"/>
      <c r="DD34" s="617">
        <v>456518</v>
      </c>
      <c r="DE34" s="630"/>
      <c r="DF34" s="630"/>
      <c r="DG34" s="630"/>
      <c r="DH34" s="630"/>
      <c r="DI34" s="630"/>
      <c r="DJ34" s="630"/>
      <c r="DK34" s="631"/>
      <c r="DL34" s="617">
        <v>335444</v>
      </c>
      <c r="DM34" s="630"/>
      <c r="DN34" s="630"/>
      <c r="DO34" s="630"/>
      <c r="DP34" s="630"/>
      <c r="DQ34" s="630"/>
      <c r="DR34" s="630"/>
      <c r="DS34" s="630"/>
      <c r="DT34" s="630"/>
      <c r="DU34" s="630"/>
      <c r="DV34" s="631"/>
      <c r="DW34" s="632">
        <v>14.7</v>
      </c>
      <c r="DX34" s="657"/>
      <c r="DY34" s="657"/>
      <c r="DZ34" s="657"/>
      <c r="EA34" s="657"/>
      <c r="EB34" s="657"/>
      <c r="EC34" s="659"/>
    </row>
    <row r="35" spans="2:133" ht="11.25" customHeight="1">
      <c r="B35" s="626" t="s">
        <v>332</v>
      </c>
      <c r="C35" s="627"/>
      <c r="D35" s="627"/>
      <c r="E35" s="627"/>
      <c r="F35" s="627"/>
      <c r="G35" s="627"/>
      <c r="H35" s="627"/>
      <c r="I35" s="627"/>
      <c r="J35" s="627"/>
      <c r="K35" s="627"/>
      <c r="L35" s="627"/>
      <c r="M35" s="627"/>
      <c r="N35" s="627"/>
      <c r="O35" s="627"/>
      <c r="P35" s="627"/>
      <c r="Q35" s="628"/>
      <c r="R35" s="629">
        <v>274300</v>
      </c>
      <c r="S35" s="630"/>
      <c r="T35" s="630"/>
      <c r="U35" s="630"/>
      <c r="V35" s="630"/>
      <c r="W35" s="630"/>
      <c r="X35" s="630"/>
      <c r="Y35" s="631"/>
      <c r="Z35" s="685">
        <v>7.7</v>
      </c>
      <c r="AA35" s="685"/>
      <c r="AB35" s="685"/>
      <c r="AC35" s="685"/>
      <c r="AD35" s="686" t="s">
        <v>241</v>
      </c>
      <c r="AE35" s="686"/>
      <c r="AF35" s="686"/>
      <c r="AG35" s="686"/>
      <c r="AH35" s="686"/>
      <c r="AI35" s="686"/>
      <c r="AJ35" s="686"/>
      <c r="AK35" s="686"/>
      <c r="AL35" s="632" t="s">
        <v>241</v>
      </c>
      <c r="AM35" s="633"/>
      <c r="AN35" s="633"/>
      <c r="AO35" s="687"/>
      <c r="AP35" s="234"/>
      <c r="AQ35" s="691" t="s">
        <v>333</v>
      </c>
      <c r="AR35" s="692"/>
      <c r="AS35" s="692"/>
      <c r="AT35" s="692"/>
      <c r="AU35" s="692"/>
      <c r="AV35" s="692"/>
      <c r="AW35" s="692"/>
      <c r="AX35" s="692"/>
      <c r="AY35" s="693"/>
      <c r="AZ35" s="688">
        <v>484596</v>
      </c>
      <c r="BA35" s="689"/>
      <c r="BB35" s="689"/>
      <c r="BC35" s="689"/>
      <c r="BD35" s="689"/>
      <c r="BE35" s="689"/>
      <c r="BF35" s="690"/>
      <c r="BG35" s="694" t="s">
        <v>334</v>
      </c>
      <c r="BH35" s="695"/>
      <c r="BI35" s="695"/>
      <c r="BJ35" s="695"/>
      <c r="BK35" s="695"/>
      <c r="BL35" s="695"/>
      <c r="BM35" s="695"/>
      <c r="BN35" s="695"/>
      <c r="BO35" s="695"/>
      <c r="BP35" s="695"/>
      <c r="BQ35" s="695"/>
      <c r="BR35" s="695"/>
      <c r="BS35" s="695"/>
      <c r="BT35" s="695"/>
      <c r="BU35" s="696"/>
      <c r="BV35" s="688">
        <v>60603</v>
      </c>
      <c r="BW35" s="689"/>
      <c r="BX35" s="689"/>
      <c r="BY35" s="689"/>
      <c r="BZ35" s="689"/>
      <c r="CA35" s="689"/>
      <c r="CB35" s="690"/>
      <c r="CD35" s="667" t="s">
        <v>335</v>
      </c>
      <c r="CE35" s="664"/>
      <c r="CF35" s="664"/>
      <c r="CG35" s="664"/>
      <c r="CH35" s="664"/>
      <c r="CI35" s="664"/>
      <c r="CJ35" s="664"/>
      <c r="CK35" s="664"/>
      <c r="CL35" s="664"/>
      <c r="CM35" s="664"/>
      <c r="CN35" s="664"/>
      <c r="CO35" s="664"/>
      <c r="CP35" s="664"/>
      <c r="CQ35" s="665"/>
      <c r="CR35" s="629">
        <v>19986</v>
      </c>
      <c r="CS35" s="618"/>
      <c r="CT35" s="618"/>
      <c r="CU35" s="618"/>
      <c r="CV35" s="618"/>
      <c r="CW35" s="618"/>
      <c r="CX35" s="618"/>
      <c r="CY35" s="619"/>
      <c r="CZ35" s="632">
        <v>0.6</v>
      </c>
      <c r="DA35" s="657"/>
      <c r="DB35" s="657"/>
      <c r="DC35" s="658"/>
      <c r="DD35" s="617">
        <v>16218</v>
      </c>
      <c r="DE35" s="618"/>
      <c r="DF35" s="618"/>
      <c r="DG35" s="618"/>
      <c r="DH35" s="618"/>
      <c r="DI35" s="618"/>
      <c r="DJ35" s="618"/>
      <c r="DK35" s="619"/>
      <c r="DL35" s="617">
        <v>16218</v>
      </c>
      <c r="DM35" s="618"/>
      <c r="DN35" s="618"/>
      <c r="DO35" s="618"/>
      <c r="DP35" s="618"/>
      <c r="DQ35" s="618"/>
      <c r="DR35" s="618"/>
      <c r="DS35" s="618"/>
      <c r="DT35" s="618"/>
      <c r="DU35" s="618"/>
      <c r="DV35" s="619"/>
      <c r="DW35" s="632">
        <v>0.7</v>
      </c>
      <c r="DX35" s="657"/>
      <c r="DY35" s="657"/>
      <c r="DZ35" s="657"/>
      <c r="EA35" s="657"/>
      <c r="EB35" s="657"/>
      <c r="EC35" s="659"/>
    </row>
    <row r="36" spans="2:133" ht="11.25" customHeight="1">
      <c r="B36" s="626" t="s">
        <v>336</v>
      </c>
      <c r="C36" s="627"/>
      <c r="D36" s="627"/>
      <c r="E36" s="627"/>
      <c r="F36" s="627"/>
      <c r="G36" s="627"/>
      <c r="H36" s="627"/>
      <c r="I36" s="627"/>
      <c r="J36" s="627"/>
      <c r="K36" s="627"/>
      <c r="L36" s="627"/>
      <c r="M36" s="627"/>
      <c r="N36" s="627"/>
      <c r="O36" s="627"/>
      <c r="P36" s="627"/>
      <c r="Q36" s="628"/>
      <c r="R36" s="629" t="s">
        <v>241</v>
      </c>
      <c r="S36" s="630"/>
      <c r="T36" s="630"/>
      <c r="U36" s="630"/>
      <c r="V36" s="630"/>
      <c r="W36" s="630"/>
      <c r="X36" s="630"/>
      <c r="Y36" s="631"/>
      <c r="Z36" s="685" t="s">
        <v>189</v>
      </c>
      <c r="AA36" s="685"/>
      <c r="AB36" s="685"/>
      <c r="AC36" s="685"/>
      <c r="AD36" s="686" t="s">
        <v>189</v>
      </c>
      <c r="AE36" s="686"/>
      <c r="AF36" s="686"/>
      <c r="AG36" s="686"/>
      <c r="AH36" s="686"/>
      <c r="AI36" s="686"/>
      <c r="AJ36" s="686"/>
      <c r="AK36" s="686"/>
      <c r="AL36" s="632" t="s">
        <v>241</v>
      </c>
      <c r="AM36" s="633"/>
      <c r="AN36" s="633"/>
      <c r="AO36" s="687"/>
      <c r="AQ36" s="660" t="s">
        <v>337</v>
      </c>
      <c r="AR36" s="661"/>
      <c r="AS36" s="661"/>
      <c r="AT36" s="661"/>
      <c r="AU36" s="661"/>
      <c r="AV36" s="661"/>
      <c r="AW36" s="661"/>
      <c r="AX36" s="661"/>
      <c r="AY36" s="662"/>
      <c r="AZ36" s="629">
        <v>117583</v>
      </c>
      <c r="BA36" s="630"/>
      <c r="BB36" s="630"/>
      <c r="BC36" s="630"/>
      <c r="BD36" s="618"/>
      <c r="BE36" s="618"/>
      <c r="BF36" s="663"/>
      <c r="BG36" s="667" t="s">
        <v>338</v>
      </c>
      <c r="BH36" s="664"/>
      <c r="BI36" s="664"/>
      <c r="BJ36" s="664"/>
      <c r="BK36" s="664"/>
      <c r="BL36" s="664"/>
      <c r="BM36" s="664"/>
      <c r="BN36" s="664"/>
      <c r="BO36" s="664"/>
      <c r="BP36" s="664"/>
      <c r="BQ36" s="664"/>
      <c r="BR36" s="664"/>
      <c r="BS36" s="664"/>
      <c r="BT36" s="664"/>
      <c r="BU36" s="665"/>
      <c r="BV36" s="629">
        <v>60603</v>
      </c>
      <c r="BW36" s="630"/>
      <c r="BX36" s="630"/>
      <c r="BY36" s="630"/>
      <c r="BZ36" s="630"/>
      <c r="CA36" s="630"/>
      <c r="CB36" s="666"/>
      <c r="CD36" s="667" t="s">
        <v>339</v>
      </c>
      <c r="CE36" s="664"/>
      <c r="CF36" s="664"/>
      <c r="CG36" s="664"/>
      <c r="CH36" s="664"/>
      <c r="CI36" s="664"/>
      <c r="CJ36" s="664"/>
      <c r="CK36" s="664"/>
      <c r="CL36" s="664"/>
      <c r="CM36" s="664"/>
      <c r="CN36" s="664"/>
      <c r="CO36" s="664"/>
      <c r="CP36" s="664"/>
      <c r="CQ36" s="665"/>
      <c r="CR36" s="629">
        <v>439632</v>
      </c>
      <c r="CS36" s="630"/>
      <c r="CT36" s="630"/>
      <c r="CU36" s="630"/>
      <c r="CV36" s="630"/>
      <c r="CW36" s="630"/>
      <c r="CX36" s="630"/>
      <c r="CY36" s="631"/>
      <c r="CZ36" s="632">
        <v>13</v>
      </c>
      <c r="DA36" s="657"/>
      <c r="DB36" s="657"/>
      <c r="DC36" s="658"/>
      <c r="DD36" s="617">
        <v>346131</v>
      </c>
      <c r="DE36" s="630"/>
      <c r="DF36" s="630"/>
      <c r="DG36" s="630"/>
      <c r="DH36" s="630"/>
      <c r="DI36" s="630"/>
      <c r="DJ36" s="630"/>
      <c r="DK36" s="631"/>
      <c r="DL36" s="617">
        <v>251098</v>
      </c>
      <c r="DM36" s="630"/>
      <c r="DN36" s="630"/>
      <c r="DO36" s="630"/>
      <c r="DP36" s="630"/>
      <c r="DQ36" s="630"/>
      <c r="DR36" s="630"/>
      <c r="DS36" s="630"/>
      <c r="DT36" s="630"/>
      <c r="DU36" s="630"/>
      <c r="DV36" s="631"/>
      <c r="DW36" s="632">
        <v>11</v>
      </c>
      <c r="DX36" s="657"/>
      <c r="DY36" s="657"/>
      <c r="DZ36" s="657"/>
      <c r="EA36" s="657"/>
      <c r="EB36" s="657"/>
      <c r="EC36" s="659"/>
    </row>
    <row r="37" spans="2:133" ht="11.25" customHeight="1">
      <c r="B37" s="626" t="s">
        <v>340</v>
      </c>
      <c r="C37" s="627"/>
      <c r="D37" s="627"/>
      <c r="E37" s="627"/>
      <c r="F37" s="627"/>
      <c r="G37" s="627"/>
      <c r="H37" s="627"/>
      <c r="I37" s="627"/>
      <c r="J37" s="627"/>
      <c r="K37" s="627"/>
      <c r="L37" s="627"/>
      <c r="M37" s="627"/>
      <c r="N37" s="627"/>
      <c r="O37" s="627"/>
      <c r="P37" s="627"/>
      <c r="Q37" s="628"/>
      <c r="R37" s="629">
        <v>102000</v>
      </c>
      <c r="S37" s="630"/>
      <c r="T37" s="630"/>
      <c r="U37" s="630"/>
      <c r="V37" s="630"/>
      <c r="W37" s="630"/>
      <c r="X37" s="630"/>
      <c r="Y37" s="631"/>
      <c r="Z37" s="685">
        <v>2.8</v>
      </c>
      <c r="AA37" s="685"/>
      <c r="AB37" s="685"/>
      <c r="AC37" s="685"/>
      <c r="AD37" s="686" t="s">
        <v>241</v>
      </c>
      <c r="AE37" s="686"/>
      <c r="AF37" s="686"/>
      <c r="AG37" s="686"/>
      <c r="AH37" s="686"/>
      <c r="AI37" s="686"/>
      <c r="AJ37" s="686"/>
      <c r="AK37" s="686"/>
      <c r="AL37" s="632" t="s">
        <v>189</v>
      </c>
      <c r="AM37" s="633"/>
      <c r="AN37" s="633"/>
      <c r="AO37" s="687"/>
      <c r="AQ37" s="660" t="s">
        <v>341</v>
      </c>
      <c r="AR37" s="661"/>
      <c r="AS37" s="661"/>
      <c r="AT37" s="661"/>
      <c r="AU37" s="661"/>
      <c r="AV37" s="661"/>
      <c r="AW37" s="661"/>
      <c r="AX37" s="661"/>
      <c r="AY37" s="662"/>
      <c r="AZ37" s="629">
        <v>17505</v>
      </c>
      <c r="BA37" s="630"/>
      <c r="BB37" s="630"/>
      <c r="BC37" s="630"/>
      <c r="BD37" s="618"/>
      <c r="BE37" s="618"/>
      <c r="BF37" s="663"/>
      <c r="BG37" s="667" t="s">
        <v>342</v>
      </c>
      <c r="BH37" s="664"/>
      <c r="BI37" s="664"/>
      <c r="BJ37" s="664"/>
      <c r="BK37" s="664"/>
      <c r="BL37" s="664"/>
      <c r="BM37" s="664"/>
      <c r="BN37" s="664"/>
      <c r="BO37" s="664"/>
      <c r="BP37" s="664"/>
      <c r="BQ37" s="664"/>
      <c r="BR37" s="664"/>
      <c r="BS37" s="664"/>
      <c r="BT37" s="664"/>
      <c r="BU37" s="665"/>
      <c r="BV37" s="629">
        <v>1012</v>
      </c>
      <c r="BW37" s="630"/>
      <c r="BX37" s="630"/>
      <c r="BY37" s="630"/>
      <c r="BZ37" s="630"/>
      <c r="CA37" s="630"/>
      <c r="CB37" s="666"/>
      <c r="CD37" s="667" t="s">
        <v>343</v>
      </c>
      <c r="CE37" s="664"/>
      <c r="CF37" s="664"/>
      <c r="CG37" s="664"/>
      <c r="CH37" s="664"/>
      <c r="CI37" s="664"/>
      <c r="CJ37" s="664"/>
      <c r="CK37" s="664"/>
      <c r="CL37" s="664"/>
      <c r="CM37" s="664"/>
      <c r="CN37" s="664"/>
      <c r="CO37" s="664"/>
      <c r="CP37" s="664"/>
      <c r="CQ37" s="665"/>
      <c r="CR37" s="629">
        <v>199583</v>
      </c>
      <c r="CS37" s="618"/>
      <c r="CT37" s="618"/>
      <c r="CU37" s="618"/>
      <c r="CV37" s="618"/>
      <c r="CW37" s="618"/>
      <c r="CX37" s="618"/>
      <c r="CY37" s="619"/>
      <c r="CZ37" s="632">
        <v>5.9</v>
      </c>
      <c r="DA37" s="657"/>
      <c r="DB37" s="657"/>
      <c r="DC37" s="658"/>
      <c r="DD37" s="617">
        <v>199583</v>
      </c>
      <c r="DE37" s="618"/>
      <c r="DF37" s="618"/>
      <c r="DG37" s="618"/>
      <c r="DH37" s="618"/>
      <c r="DI37" s="618"/>
      <c r="DJ37" s="618"/>
      <c r="DK37" s="619"/>
      <c r="DL37" s="617">
        <v>193556</v>
      </c>
      <c r="DM37" s="618"/>
      <c r="DN37" s="618"/>
      <c r="DO37" s="618"/>
      <c r="DP37" s="618"/>
      <c r="DQ37" s="618"/>
      <c r="DR37" s="618"/>
      <c r="DS37" s="618"/>
      <c r="DT37" s="618"/>
      <c r="DU37" s="618"/>
      <c r="DV37" s="619"/>
      <c r="DW37" s="632">
        <v>8.5</v>
      </c>
      <c r="DX37" s="657"/>
      <c r="DY37" s="657"/>
      <c r="DZ37" s="657"/>
      <c r="EA37" s="657"/>
      <c r="EB37" s="657"/>
      <c r="EC37" s="659"/>
    </row>
    <row r="38" spans="2:133" ht="11.25" customHeight="1">
      <c r="B38" s="635" t="s">
        <v>344</v>
      </c>
      <c r="C38" s="636"/>
      <c r="D38" s="636"/>
      <c r="E38" s="636"/>
      <c r="F38" s="636"/>
      <c r="G38" s="636"/>
      <c r="H38" s="636"/>
      <c r="I38" s="636"/>
      <c r="J38" s="636"/>
      <c r="K38" s="636"/>
      <c r="L38" s="636"/>
      <c r="M38" s="636"/>
      <c r="N38" s="636"/>
      <c r="O38" s="636"/>
      <c r="P38" s="636"/>
      <c r="Q38" s="637"/>
      <c r="R38" s="638">
        <v>3581850</v>
      </c>
      <c r="S38" s="675"/>
      <c r="T38" s="675"/>
      <c r="U38" s="675"/>
      <c r="V38" s="675"/>
      <c r="W38" s="675"/>
      <c r="X38" s="675"/>
      <c r="Y38" s="680"/>
      <c r="Z38" s="681">
        <v>100</v>
      </c>
      <c r="AA38" s="681"/>
      <c r="AB38" s="681"/>
      <c r="AC38" s="681"/>
      <c r="AD38" s="682">
        <v>2180059</v>
      </c>
      <c r="AE38" s="682"/>
      <c r="AF38" s="682"/>
      <c r="AG38" s="682"/>
      <c r="AH38" s="682"/>
      <c r="AI38" s="682"/>
      <c r="AJ38" s="682"/>
      <c r="AK38" s="682"/>
      <c r="AL38" s="641">
        <v>100</v>
      </c>
      <c r="AM38" s="683"/>
      <c r="AN38" s="683"/>
      <c r="AO38" s="684"/>
      <c r="AQ38" s="660" t="s">
        <v>345</v>
      </c>
      <c r="AR38" s="661"/>
      <c r="AS38" s="661"/>
      <c r="AT38" s="661"/>
      <c r="AU38" s="661"/>
      <c r="AV38" s="661"/>
      <c r="AW38" s="661"/>
      <c r="AX38" s="661"/>
      <c r="AY38" s="662"/>
      <c r="AZ38" s="629" t="s">
        <v>241</v>
      </c>
      <c r="BA38" s="630"/>
      <c r="BB38" s="630"/>
      <c r="BC38" s="630"/>
      <c r="BD38" s="618"/>
      <c r="BE38" s="618"/>
      <c r="BF38" s="663"/>
      <c r="BG38" s="667" t="s">
        <v>346</v>
      </c>
      <c r="BH38" s="664"/>
      <c r="BI38" s="664"/>
      <c r="BJ38" s="664"/>
      <c r="BK38" s="664"/>
      <c r="BL38" s="664"/>
      <c r="BM38" s="664"/>
      <c r="BN38" s="664"/>
      <c r="BO38" s="664"/>
      <c r="BP38" s="664"/>
      <c r="BQ38" s="664"/>
      <c r="BR38" s="664"/>
      <c r="BS38" s="664"/>
      <c r="BT38" s="664"/>
      <c r="BU38" s="665"/>
      <c r="BV38" s="629">
        <v>1732</v>
      </c>
      <c r="BW38" s="630"/>
      <c r="BX38" s="630"/>
      <c r="BY38" s="630"/>
      <c r="BZ38" s="630"/>
      <c r="CA38" s="630"/>
      <c r="CB38" s="666"/>
      <c r="CD38" s="667" t="s">
        <v>347</v>
      </c>
      <c r="CE38" s="664"/>
      <c r="CF38" s="664"/>
      <c r="CG38" s="664"/>
      <c r="CH38" s="664"/>
      <c r="CI38" s="664"/>
      <c r="CJ38" s="664"/>
      <c r="CK38" s="664"/>
      <c r="CL38" s="664"/>
      <c r="CM38" s="664"/>
      <c r="CN38" s="664"/>
      <c r="CO38" s="664"/>
      <c r="CP38" s="664"/>
      <c r="CQ38" s="665"/>
      <c r="CR38" s="629">
        <v>467091</v>
      </c>
      <c r="CS38" s="630"/>
      <c r="CT38" s="630"/>
      <c r="CU38" s="630"/>
      <c r="CV38" s="630"/>
      <c r="CW38" s="630"/>
      <c r="CX38" s="630"/>
      <c r="CY38" s="631"/>
      <c r="CZ38" s="632">
        <v>13.8</v>
      </c>
      <c r="DA38" s="657"/>
      <c r="DB38" s="657"/>
      <c r="DC38" s="658"/>
      <c r="DD38" s="617">
        <v>415952</v>
      </c>
      <c r="DE38" s="630"/>
      <c r="DF38" s="630"/>
      <c r="DG38" s="630"/>
      <c r="DH38" s="630"/>
      <c r="DI38" s="630"/>
      <c r="DJ38" s="630"/>
      <c r="DK38" s="631"/>
      <c r="DL38" s="617">
        <v>367481</v>
      </c>
      <c r="DM38" s="630"/>
      <c r="DN38" s="630"/>
      <c r="DO38" s="630"/>
      <c r="DP38" s="630"/>
      <c r="DQ38" s="630"/>
      <c r="DR38" s="630"/>
      <c r="DS38" s="630"/>
      <c r="DT38" s="630"/>
      <c r="DU38" s="630"/>
      <c r="DV38" s="631"/>
      <c r="DW38" s="632">
        <v>16.100000000000001</v>
      </c>
      <c r="DX38" s="657"/>
      <c r="DY38" s="657"/>
      <c r="DZ38" s="657"/>
      <c r="EA38" s="657"/>
      <c r="EB38" s="657"/>
      <c r="EC38" s="659"/>
    </row>
    <row r="39" spans="2:133" ht="11.25" customHeight="1">
      <c r="AQ39" s="660" t="s">
        <v>348</v>
      </c>
      <c r="AR39" s="661"/>
      <c r="AS39" s="661"/>
      <c r="AT39" s="661"/>
      <c r="AU39" s="661"/>
      <c r="AV39" s="661"/>
      <c r="AW39" s="661"/>
      <c r="AX39" s="661"/>
      <c r="AY39" s="662"/>
      <c r="AZ39" s="629" t="s">
        <v>241</v>
      </c>
      <c r="BA39" s="630"/>
      <c r="BB39" s="630"/>
      <c r="BC39" s="630"/>
      <c r="BD39" s="618"/>
      <c r="BE39" s="618"/>
      <c r="BF39" s="663"/>
      <c r="BG39" s="668" t="s">
        <v>349</v>
      </c>
      <c r="BH39" s="669"/>
      <c r="BI39" s="669"/>
      <c r="BJ39" s="669"/>
      <c r="BK39" s="669"/>
      <c r="BL39" s="235"/>
      <c r="BM39" s="664" t="s">
        <v>350</v>
      </c>
      <c r="BN39" s="664"/>
      <c r="BO39" s="664"/>
      <c r="BP39" s="664"/>
      <c r="BQ39" s="664"/>
      <c r="BR39" s="664"/>
      <c r="BS39" s="664"/>
      <c r="BT39" s="664"/>
      <c r="BU39" s="665"/>
      <c r="BV39" s="629">
        <v>89</v>
      </c>
      <c r="BW39" s="630"/>
      <c r="BX39" s="630"/>
      <c r="BY39" s="630"/>
      <c r="BZ39" s="630"/>
      <c r="CA39" s="630"/>
      <c r="CB39" s="666"/>
      <c r="CD39" s="667" t="s">
        <v>351</v>
      </c>
      <c r="CE39" s="664"/>
      <c r="CF39" s="664"/>
      <c r="CG39" s="664"/>
      <c r="CH39" s="664"/>
      <c r="CI39" s="664"/>
      <c r="CJ39" s="664"/>
      <c r="CK39" s="664"/>
      <c r="CL39" s="664"/>
      <c r="CM39" s="664"/>
      <c r="CN39" s="664"/>
      <c r="CO39" s="664"/>
      <c r="CP39" s="664"/>
      <c r="CQ39" s="665"/>
      <c r="CR39" s="629">
        <v>38377</v>
      </c>
      <c r="CS39" s="618"/>
      <c r="CT39" s="618"/>
      <c r="CU39" s="618"/>
      <c r="CV39" s="618"/>
      <c r="CW39" s="618"/>
      <c r="CX39" s="618"/>
      <c r="CY39" s="619"/>
      <c r="CZ39" s="632">
        <v>1.1000000000000001</v>
      </c>
      <c r="DA39" s="657"/>
      <c r="DB39" s="657"/>
      <c r="DC39" s="658"/>
      <c r="DD39" s="617">
        <v>25780</v>
      </c>
      <c r="DE39" s="618"/>
      <c r="DF39" s="618"/>
      <c r="DG39" s="618"/>
      <c r="DH39" s="618"/>
      <c r="DI39" s="618"/>
      <c r="DJ39" s="618"/>
      <c r="DK39" s="619"/>
      <c r="DL39" s="617" t="s">
        <v>241</v>
      </c>
      <c r="DM39" s="618"/>
      <c r="DN39" s="618"/>
      <c r="DO39" s="618"/>
      <c r="DP39" s="618"/>
      <c r="DQ39" s="618"/>
      <c r="DR39" s="618"/>
      <c r="DS39" s="618"/>
      <c r="DT39" s="618"/>
      <c r="DU39" s="618"/>
      <c r="DV39" s="619"/>
      <c r="DW39" s="632" t="s">
        <v>241</v>
      </c>
      <c r="DX39" s="657"/>
      <c r="DY39" s="657"/>
      <c r="DZ39" s="657"/>
      <c r="EA39" s="657"/>
      <c r="EB39" s="657"/>
      <c r="EC39" s="659"/>
    </row>
    <row r="40" spans="2:133" ht="11.25" customHeight="1">
      <c r="AQ40" s="660" t="s">
        <v>352</v>
      </c>
      <c r="AR40" s="661"/>
      <c r="AS40" s="661"/>
      <c r="AT40" s="661"/>
      <c r="AU40" s="661"/>
      <c r="AV40" s="661"/>
      <c r="AW40" s="661"/>
      <c r="AX40" s="661"/>
      <c r="AY40" s="662"/>
      <c r="AZ40" s="629">
        <v>82234</v>
      </c>
      <c r="BA40" s="630"/>
      <c r="BB40" s="630"/>
      <c r="BC40" s="630"/>
      <c r="BD40" s="618"/>
      <c r="BE40" s="618"/>
      <c r="BF40" s="663"/>
      <c r="BG40" s="668"/>
      <c r="BH40" s="669"/>
      <c r="BI40" s="669"/>
      <c r="BJ40" s="669"/>
      <c r="BK40" s="669"/>
      <c r="BL40" s="235"/>
      <c r="BM40" s="664" t="s">
        <v>353</v>
      </c>
      <c r="BN40" s="664"/>
      <c r="BO40" s="664"/>
      <c r="BP40" s="664"/>
      <c r="BQ40" s="664"/>
      <c r="BR40" s="664"/>
      <c r="BS40" s="664"/>
      <c r="BT40" s="664"/>
      <c r="BU40" s="665"/>
      <c r="BV40" s="629" t="s">
        <v>241</v>
      </c>
      <c r="BW40" s="630"/>
      <c r="BX40" s="630"/>
      <c r="BY40" s="630"/>
      <c r="BZ40" s="630"/>
      <c r="CA40" s="630"/>
      <c r="CB40" s="666"/>
      <c r="CD40" s="667" t="s">
        <v>354</v>
      </c>
      <c r="CE40" s="664"/>
      <c r="CF40" s="664"/>
      <c r="CG40" s="664"/>
      <c r="CH40" s="664"/>
      <c r="CI40" s="664"/>
      <c r="CJ40" s="664"/>
      <c r="CK40" s="664"/>
      <c r="CL40" s="664"/>
      <c r="CM40" s="664"/>
      <c r="CN40" s="664"/>
      <c r="CO40" s="664"/>
      <c r="CP40" s="664"/>
      <c r="CQ40" s="665"/>
      <c r="CR40" s="629">
        <v>10000</v>
      </c>
      <c r="CS40" s="630"/>
      <c r="CT40" s="630"/>
      <c r="CU40" s="630"/>
      <c r="CV40" s="630"/>
      <c r="CW40" s="630"/>
      <c r="CX40" s="630"/>
      <c r="CY40" s="631"/>
      <c r="CZ40" s="632">
        <v>0.3</v>
      </c>
      <c r="DA40" s="657"/>
      <c r="DB40" s="657"/>
      <c r="DC40" s="658"/>
      <c r="DD40" s="617">
        <v>10000</v>
      </c>
      <c r="DE40" s="630"/>
      <c r="DF40" s="630"/>
      <c r="DG40" s="630"/>
      <c r="DH40" s="630"/>
      <c r="DI40" s="630"/>
      <c r="DJ40" s="630"/>
      <c r="DK40" s="631"/>
      <c r="DL40" s="617" t="s">
        <v>189</v>
      </c>
      <c r="DM40" s="630"/>
      <c r="DN40" s="630"/>
      <c r="DO40" s="630"/>
      <c r="DP40" s="630"/>
      <c r="DQ40" s="630"/>
      <c r="DR40" s="630"/>
      <c r="DS40" s="630"/>
      <c r="DT40" s="630"/>
      <c r="DU40" s="630"/>
      <c r="DV40" s="631"/>
      <c r="DW40" s="632" t="s">
        <v>241</v>
      </c>
      <c r="DX40" s="657"/>
      <c r="DY40" s="657"/>
      <c r="DZ40" s="657"/>
      <c r="EA40" s="657"/>
      <c r="EB40" s="657"/>
      <c r="EC40" s="659"/>
    </row>
    <row r="41" spans="2:133" ht="11.25" customHeight="1">
      <c r="AQ41" s="672" t="s">
        <v>355</v>
      </c>
      <c r="AR41" s="673"/>
      <c r="AS41" s="673"/>
      <c r="AT41" s="673"/>
      <c r="AU41" s="673"/>
      <c r="AV41" s="673"/>
      <c r="AW41" s="673"/>
      <c r="AX41" s="673"/>
      <c r="AY41" s="674"/>
      <c r="AZ41" s="638">
        <v>267274</v>
      </c>
      <c r="BA41" s="675"/>
      <c r="BB41" s="675"/>
      <c r="BC41" s="675"/>
      <c r="BD41" s="639"/>
      <c r="BE41" s="639"/>
      <c r="BF41" s="676"/>
      <c r="BG41" s="670"/>
      <c r="BH41" s="671"/>
      <c r="BI41" s="671"/>
      <c r="BJ41" s="671"/>
      <c r="BK41" s="671"/>
      <c r="BL41" s="236"/>
      <c r="BM41" s="677" t="s">
        <v>356</v>
      </c>
      <c r="BN41" s="677"/>
      <c r="BO41" s="677"/>
      <c r="BP41" s="677"/>
      <c r="BQ41" s="677"/>
      <c r="BR41" s="677"/>
      <c r="BS41" s="677"/>
      <c r="BT41" s="677"/>
      <c r="BU41" s="678"/>
      <c r="BV41" s="638">
        <v>324</v>
      </c>
      <c r="BW41" s="675"/>
      <c r="BX41" s="675"/>
      <c r="BY41" s="675"/>
      <c r="BZ41" s="675"/>
      <c r="CA41" s="675"/>
      <c r="CB41" s="679"/>
      <c r="CD41" s="667" t="s">
        <v>357</v>
      </c>
      <c r="CE41" s="664"/>
      <c r="CF41" s="664"/>
      <c r="CG41" s="664"/>
      <c r="CH41" s="664"/>
      <c r="CI41" s="664"/>
      <c r="CJ41" s="664"/>
      <c r="CK41" s="664"/>
      <c r="CL41" s="664"/>
      <c r="CM41" s="664"/>
      <c r="CN41" s="664"/>
      <c r="CO41" s="664"/>
      <c r="CP41" s="664"/>
      <c r="CQ41" s="665"/>
      <c r="CR41" s="629" t="s">
        <v>189</v>
      </c>
      <c r="CS41" s="618"/>
      <c r="CT41" s="618"/>
      <c r="CU41" s="618"/>
      <c r="CV41" s="618"/>
      <c r="CW41" s="618"/>
      <c r="CX41" s="618"/>
      <c r="CY41" s="619"/>
      <c r="CZ41" s="632" t="s">
        <v>189</v>
      </c>
      <c r="DA41" s="657"/>
      <c r="DB41" s="657"/>
      <c r="DC41" s="658"/>
      <c r="DD41" s="617" t="s">
        <v>241</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229" t="s">
        <v>358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359</v>
      </c>
      <c r="CE42" s="627"/>
      <c r="CF42" s="627"/>
      <c r="CG42" s="627"/>
      <c r="CH42" s="627"/>
      <c r="CI42" s="627"/>
      <c r="CJ42" s="627"/>
      <c r="CK42" s="627"/>
      <c r="CL42" s="627"/>
      <c r="CM42" s="627"/>
      <c r="CN42" s="627"/>
      <c r="CO42" s="627"/>
      <c r="CP42" s="627"/>
      <c r="CQ42" s="628"/>
      <c r="CR42" s="629">
        <v>346096</v>
      </c>
      <c r="CS42" s="630"/>
      <c r="CT42" s="630"/>
      <c r="CU42" s="630"/>
      <c r="CV42" s="630"/>
      <c r="CW42" s="630"/>
      <c r="CX42" s="630"/>
      <c r="CY42" s="631"/>
      <c r="CZ42" s="632">
        <v>10.3</v>
      </c>
      <c r="DA42" s="633"/>
      <c r="DB42" s="633"/>
      <c r="DC42" s="634"/>
      <c r="DD42" s="617">
        <v>153271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239" t="s">
        <v>360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361</v>
      </c>
      <c r="CE43" s="627"/>
      <c r="CF43" s="627"/>
      <c r="CG43" s="627"/>
      <c r="CH43" s="627"/>
      <c r="CI43" s="627"/>
      <c r="CJ43" s="627"/>
      <c r="CK43" s="627"/>
      <c r="CL43" s="627"/>
      <c r="CM43" s="627"/>
      <c r="CN43" s="627"/>
      <c r="CO43" s="627"/>
      <c r="CP43" s="627"/>
      <c r="CQ43" s="628"/>
      <c r="CR43" s="629" t="s">
        <v>189</v>
      </c>
      <c r="CS43" s="618"/>
      <c r="CT43" s="618"/>
      <c r="CU43" s="618"/>
      <c r="CV43" s="618"/>
      <c r="CW43" s="618"/>
      <c r="CX43" s="618"/>
      <c r="CY43" s="619"/>
      <c r="CZ43" s="632" t="s">
        <v>241</v>
      </c>
      <c r="DA43" s="657"/>
      <c r="DB43" s="657"/>
      <c r="DC43" s="658"/>
      <c r="DD43" s="617" t="s">
        <v>241</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240" t="s">
        <v>362</v>
      </c>
      <c r="CD44" s="651" t="s">
        <v>313</v>
      </c>
      <c r="CE44" s="652"/>
      <c r="CF44" s="626" t="s">
        <v>363</v>
      </c>
      <c r="CG44" s="627"/>
      <c r="CH44" s="627"/>
      <c r="CI44" s="627"/>
      <c r="CJ44" s="627"/>
      <c r="CK44" s="627"/>
      <c r="CL44" s="627"/>
      <c r="CM44" s="627"/>
      <c r="CN44" s="627"/>
      <c r="CO44" s="627"/>
      <c r="CP44" s="627"/>
      <c r="CQ44" s="628"/>
      <c r="CR44" s="629">
        <v>305441</v>
      </c>
      <c r="CS44" s="630"/>
      <c r="CT44" s="630"/>
      <c r="CU44" s="630"/>
      <c r="CV44" s="630"/>
      <c r="CW44" s="630"/>
      <c r="CX44" s="630"/>
      <c r="CY44" s="631"/>
      <c r="CZ44" s="632">
        <v>9.1</v>
      </c>
      <c r="DA44" s="633"/>
      <c r="DB44" s="633"/>
      <c r="DC44" s="634"/>
      <c r="DD44" s="617">
        <v>137889</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3"/>
      <c r="CE45" s="654"/>
      <c r="CF45" s="626" t="s">
        <v>364</v>
      </c>
      <c r="CG45" s="627"/>
      <c r="CH45" s="627"/>
      <c r="CI45" s="627"/>
      <c r="CJ45" s="627"/>
      <c r="CK45" s="627"/>
      <c r="CL45" s="627"/>
      <c r="CM45" s="627"/>
      <c r="CN45" s="627"/>
      <c r="CO45" s="627"/>
      <c r="CP45" s="627"/>
      <c r="CQ45" s="628"/>
      <c r="CR45" s="629">
        <v>119245</v>
      </c>
      <c r="CS45" s="618"/>
      <c r="CT45" s="618"/>
      <c r="CU45" s="618"/>
      <c r="CV45" s="618"/>
      <c r="CW45" s="618"/>
      <c r="CX45" s="618"/>
      <c r="CY45" s="619"/>
      <c r="CZ45" s="632">
        <v>3.5</v>
      </c>
      <c r="DA45" s="657"/>
      <c r="DB45" s="657"/>
      <c r="DC45" s="658"/>
      <c r="DD45" s="617">
        <v>19485</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3"/>
      <c r="CE46" s="654"/>
      <c r="CF46" s="626" t="s">
        <v>365</v>
      </c>
      <c r="CG46" s="627"/>
      <c r="CH46" s="627"/>
      <c r="CI46" s="627"/>
      <c r="CJ46" s="627"/>
      <c r="CK46" s="627"/>
      <c r="CL46" s="627"/>
      <c r="CM46" s="627"/>
      <c r="CN46" s="627"/>
      <c r="CO46" s="627"/>
      <c r="CP46" s="627"/>
      <c r="CQ46" s="628"/>
      <c r="CR46" s="629">
        <v>185167</v>
      </c>
      <c r="CS46" s="630"/>
      <c r="CT46" s="630"/>
      <c r="CU46" s="630"/>
      <c r="CV46" s="630"/>
      <c r="CW46" s="630"/>
      <c r="CX46" s="630"/>
      <c r="CY46" s="631"/>
      <c r="CZ46" s="632">
        <v>5.5</v>
      </c>
      <c r="DA46" s="633"/>
      <c r="DB46" s="633"/>
      <c r="DC46" s="634"/>
      <c r="DD46" s="617">
        <v>118375</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3"/>
      <c r="CE47" s="654"/>
      <c r="CF47" s="626" t="s">
        <v>366</v>
      </c>
      <c r="CG47" s="627"/>
      <c r="CH47" s="627"/>
      <c r="CI47" s="627"/>
      <c r="CJ47" s="627"/>
      <c r="CK47" s="627"/>
      <c r="CL47" s="627"/>
      <c r="CM47" s="627"/>
      <c r="CN47" s="627"/>
      <c r="CO47" s="627"/>
      <c r="CP47" s="627"/>
      <c r="CQ47" s="628"/>
      <c r="CR47" s="629">
        <v>40655</v>
      </c>
      <c r="CS47" s="618"/>
      <c r="CT47" s="618"/>
      <c r="CU47" s="618"/>
      <c r="CV47" s="618"/>
      <c r="CW47" s="618"/>
      <c r="CX47" s="618"/>
      <c r="CY47" s="619"/>
      <c r="CZ47" s="632">
        <v>1.2</v>
      </c>
      <c r="DA47" s="657"/>
      <c r="DB47" s="657"/>
      <c r="DC47" s="658"/>
      <c r="DD47" s="617">
        <v>15382</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c r="CD48" s="655"/>
      <c r="CE48" s="656"/>
      <c r="CF48" s="626" t="s">
        <v>367</v>
      </c>
      <c r="CG48" s="627"/>
      <c r="CH48" s="627"/>
      <c r="CI48" s="627"/>
      <c r="CJ48" s="627"/>
      <c r="CK48" s="627"/>
      <c r="CL48" s="627"/>
      <c r="CM48" s="627"/>
      <c r="CN48" s="627"/>
      <c r="CO48" s="627"/>
      <c r="CP48" s="627"/>
      <c r="CQ48" s="628"/>
      <c r="CR48" s="629" t="s">
        <v>241</v>
      </c>
      <c r="CS48" s="630"/>
      <c r="CT48" s="630"/>
      <c r="CU48" s="630"/>
      <c r="CV48" s="630"/>
      <c r="CW48" s="630"/>
      <c r="CX48" s="630"/>
      <c r="CY48" s="631"/>
      <c r="CZ48" s="632" t="s">
        <v>241</v>
      </c>
      <c r="DA48" s="633"/>
      <c r="DB48" s="633"/>
      <c r="DC48" s="634"/>
      <c r="DD48" s="617" t="s">
        <v>189</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35" t="s">
        <v>368</v>
      </c>
      <c r="CE49" s="636"/>
      <c r="CF49" s="636"/>
      <c r="CG49" s="636"/>
      <c r="CH49" s="636"/>
      <c r="CI49" s="636"/>
      <c r="CJ49" s="636"/>
      <c r="CK49" s="636"/>
      <c r="CL49" s="636"/>
      <c r="CM49" s="636"/>
      <c r="CN49" s="636"/>
      <c r="CO49" s="636"/>
      <c r="CP49" s="636"/>
      <c r="CQ49" s="637"/>
      <c r="CR49" s="638">
        <v>3374932</v>
      </c>
      <c r="CS49" s="639"/>
      <c r="CT49" s="639"/>
      <c r="CU49" s="639"/>
      <c r="CV49" s="639"/>
      <c r="CW49" s="639"/>
      <c r="CX49" s="639"/>
      <c r="CY49" s="640"/>
      <c r="CZ49" s="641">
        <v>100</v>
      </c>
      <c r="DA49" s="642"/>
      <c r="DB49" s="642"/>
      <c r="DC49" s="643"/>
      <c r="DD49" s="644">
        <v>2595815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6HAePM/GMudqICrVTw+33DKOoABvSlUNWVuE6Joj4ST5lUaLXPDA2gZ61X4bHk1ogfxFLR7mlMqZbhExAP0ZAA==" saltValue="AGZIGC7lgNYSIh2TCPRv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370</v>
      </c>
      <c r="DK2" s="1162"/>
      <c r="DL2" s="1162"/>
      <c r="DM2" s="1162"/>
      <c r="DN2" s="1162"/>
      <c r="DO2" s="1163"/>
      <c r="DP2" s="249"/>
      <c r="DQ2" s="1161" t="s">
        <v>371</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372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374</v>
      </c>
      <c r="B5" s="1047"/>
      <c r="C5" s="1047"/>
      <c r="D5" s="1047"/>
      <c r="E5" s="1047"/>
      <c r="F5" s="1047"/>
      <c r="G5" s="1047"/>
      <c r="H5" s="1047"/>
      <c r="I5" s="1047"/>
      <c r="J5" s="1047"/>
      <c r="K5" s="1047"/>
      <c r="L5" s="1047"/>
      <c r="M5" s="1047"/>
      <c r="N5" s="1047"/>
      <c r="O5" s="1047"/>
      <c r="P5" s="1048"/>
      <c r="Q5" s="1052" t="s">
        <v>375</v>
      </c>
      <c r="R5" s="1053"/>
      <c r="S5" s="1053"/>
      <c r="T5" s="1053"/>
      <c r="U5" s="1054"/>
      <c r="V5" s="1052" t="s">
        <v>376</v>
      </c>
      <c r="W5" s="1053"/>
      <c r="X5" s="1053"/>
      <c r="Y5" s="1053"/>
      <c r="Z5" s="1054"/>
      <c r="AA5" s="1052" t="s">
        <v>377</v>
      </c>
      <c r="AB5" s="1053"/>
      <c r="AC5" s="1053"/>
      <c r="AD5" s="1053"/>
      <c r="AE5" s="1053"/>
      <c r="AF5" s="1164" t="s">
        <v>378</v>
      </c>
      <c r="AG5" s="1053"/>
      <c r="AH5" s="1053"/>
      <c r="AI5" s="1053"/>
      <c r="AJ5" s="1068"/>
      <c r="AK5" s="1053" t="s">
        <v>379</v>
      </c>
      <c r="AL5" s="1053"/>
      <c r="AM5" s="1053"/>
      <c r="AN5" s="1053"/>
      <c r="AO5" s="1054"/>
      <c r="AP5" s="1052" t="s">
        <v>380</v>
      </c>
      <c r="AQ5" s="1053"/>
      <c r="AR5" s="1053"/>
      <c r="AS5" s="1053"/>
      <c r="AT5" s="1054"/>
      <c r="AU5" s="1052" t="s">
        <v>381</v>
      </c>
      <c r="AV5" s="1053"/>
      <c r="AW5" s="1053"/>
      <c r="AX5" s="1053"/>
      <c r="AY5" s="1068"/>
      <c r="AZ5" s="256"/>
      <c r="BA5" s="256"/>
      <c r="BB5" s="256"/>
      <c r="BC5" s="256"/>
      <c r="BD5" s="256"/>
      <c r="BE5" s="257"/>
      <c r="BF5" s="257"/>
      <c r="BG5" s="257"/>
      <c r="BH5" s="257"/>
      <c r="BI5" s="257"/>
      <c r="BJ5" s="257"/>
      <c r="BK5" s="257"/>
      <c r="BL5" s="257"/>
      <c r="BM5" s="257"/>
      <c r="BN5" s="257"/>
      <c r="BO5" s="257"/>
      <c r="BP5" s="257"/>
      <c r="BQ5" s="1046" t="s">
        <v>382</v>
      </c>
      <c r="BR5" s="1047"/>
      <c r="BS5" s="1047"/>
      <c r="BT5" s="1047"/>
      <c r="BU5" s="1047"/>
      <c r="BV5" s="1047"/>
      <c r="BW5" s="1047"/>
      <c r="BX5" s="1047"/>
      <c r="BY5" s="1047"/>
      <c r="BZ5" s="1047"/>
      <c r="CA5" s="1047"/>
      <c r="CB5" s="1047"/>
      <c r="CC5" s="1047"/>
      <c r="CD5" s="1047"/>
      <c r="CE5" s="1047"/>
      <c r="CF5" s="1047"/>
      <c r="CG5" s="1048"/>
      <c r="CH5" s="1052" t="s">
        <v>383</v>
      </c>
      <c r="CI5" s="1053"/>
      <c r="CJ5" s="1053"/>
      <c r="CK5" s="1053"/>
      <c r="CL5" s="1054"/>
      <c r="CM5" s="1052" t="s">
        <v>384</v>
      </c>
      <c r="CN5" s="1053"/>
      <c r="CO5" s="1053"/>
      <c r="CP5" s="1053"/>
      <c r="CQ5" s="1054"/>
      <c r="CR5" s="1052" t="s">
        <v>385</v>
      </c>
      <c r="CS5" s="1053"/>
      <c r="CT5" s="1053"/>
      <c r="CU5" s="1053"/>
      <c r="CV5" s="1054"/>
      <c r="CW5" s="1052" t="s">
        <v>386</v>
      </c>
      <c r="CX5" s="1053"/>
      <c r="CY5" s="1053"/>
      <c r="CZ5" s="1053"/>
      <c r="DA5" s="1054"/>
      <c r="DB5" s="1052" t="s">
        <v>387</v>
      </c>
      <c r="DC5" s="1053"/>
      <c r="DD5" s="1053"/>
      <c r="DE5" s="1053"/>
      <c r="DF5" s="1054"/>
      <c r="DG5" s="1149" t="s">
        <v>388</v>
      </c>
      <c r="DH5" s="1150"/>
      <c r="DI5" s="1150"/>
      <c r="DJ5" s="1150"/>
      <c r="DK5" s="1151"/>
      <c r="DL5" s="1149" t="s">
        <v>389</v>
      </c>
      <c r="DM5" s="1150"/>
      <c r="DN5" s="1150"/>
      <c r="DO5" s="1150"/>
      <c r="DP5" s="1151"/>
      <c r="DQ5" s="1052" t="s">
        <v>390</v>
      </c>
      <c r="DR5" s="1053"/>
      <c r="DS5" s="1053"/>
      <c r="DT5" s="1053"/>
      <c r="DU5" s="1054"/>
      <c r="DV5" s="1052" t="s">
        <v>381</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391</v>
      </c>
      <c r="C7" s="1102"/>
      <c r="D7" s="1102"/>
      <c r="E7" s="1102"/>
      <c r="F7" s="1102"/>
      <c r="G7" s="1102"/>
      <c r="H7" s="1102"/>
      <c r="I7" s="1102"/>
      <c r="J7" s="1102"/>
      <c r="K7" s="1102"/>
      <c r="L7" s="1102"/>
      <c r="M7" s="1102"/>
      <c r="N7" s="1102"/>
      <c r="O7" s="1102"/>
      <c r="P7" s="1103"/>
      <c r="Q7" s="1155">
        <v>3555</v>
      </c>
      <c r="R7" s="1156"/>
      <c r="S7" s="1156"/>
      <c r="T7" s="1156"/>
      <c r="U7" s="1156"/>
      <c r="V7" s="1156">
        <v>3348</v>
      </c>
      <c r="W7" s="1156"/>
      <c r="X7" s="1156"/>
      <c r="Y7" s="1156"/>
      <c r="Z7" s="1156"/>
      <c r="AA7" s="1156">
        <v>207</v>
      </c>
      <c r="AB7" s="1156"/>
      <c r="AC7" s="1156"/>
      <c r="AD7" s="1156"/>
      <c r="AE7" s="1157"/>
      <c r="AF7" s="1158">
        <v>169</v>
      </c>
      <c r="AG7" s="1159"/>
      <c r="AH7" s="1159"/>
      <c r="AI7" s="1159"/>
      <c r="AJ7" s="1160"/>
      <c r="AK7" s="1142" t="s">
        <v>592</v>
      </c>
      <c r="AL7" s="1143"/>
      <c r="AM7" s="1143"/>
      <c r="AN7" s="1143"/>
      <c r="AO7" s="1143"/>
      <c r="AP7" s="1143">
        <v>3821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594</v>
      </c>
      <c r="BT7" s="1147"/>
      <c r="BU7" s="1147"/>
      <c r="BV7" s="1147"/>
      <c r="BW7" s="1147"/>
      <c r="BX7" s="1147"/>
      <c r="BY7" s="1147"/>
      <c r="BZ7" s="1147"/>
      <c r="CA7" s="1147"/>
      <c r="CB7" s="1147"/>
      <c r="CC7" s="1147"/>
      <c r="CD7" s="1147"/>
      <c r="CE7" s="1147"/>
      <c r="CF7" s="1147"/>
      <c r="CG7" s="1148"/>
      <c r="CH7" s="1139">
        <v>43</v>
      </c>
      <c r="CI7" s="1140"/>
      <c r="CJ7" s="1140"/>
      <c r="CK7" s="1140"/>
      <c r="CL7" s="1141"/>
      <c r="CM7" s="1139">
        <v>219</v>
      </c>
      <c r="CN7" s="1140"/>
      <c r="CO7" s="1140"/>
      <c r="CP7" s="1140"/>
      <c r="CQ7" s="1141"/>
      <c r="CR7" s="1139">
        <v>5</v>
      </c>
      <c r="CS7" s="1140"/>
      <c r="CT7" s="1140"/>
      <c r="CU7" s="1140"/>
      <c r="CV7" s="1141"/>
      <c r="CW7" s="1139">
        <v>54</v>
      </c>
      <c r="CX7" s="1140"/>
      <c r="CY7" s="1140"/>
      <c r="CZ7" s="1140"/>
      <c r="DA7" s="1141"/>
      <c r="DB7" s="1139" t="s">
        <v>592</v>
      </c>
      <c r="DC7" s="1140"/>
      <c r="DD7" s="1140"/>
      <c r="DE7" s="1140"/>
      <c r="DF7" s="1141"/>
      <c r="DG7" s="1139">
        <v>405</v>
      </c>
      <c r="DH7" s="1140"/>
      <c r="DI7" s="1140"/>
      <c r="DJ7" s="1140"/>
      <c r="DK7" s="1141"/>
      <c r="DL7" s="1139" t="s">
        <v>592</v>
      </c>
      <c r="DM7" s="1140"/>
      <c r="DN7" s="1140"/>
      <c r="DO7" s="1140"/>
      <c r="DP7" s="1141"/>
      <c r="DQ7" s="1139">
        <v>291</v>
      </c>
      <c r="DR7" s="1140"/>
      <c r="DS7" s="1140"/>
      <c r="DT7" s="1140"/>
      <c r="DU7" s="1141"/>
      <c r="DV7" s="1166"/>
      <c r="DW7" s="1167"/>
      <c r="DX7" s="1167"/>
      <c r="DY7" s="1167"/>
      <c r="DZ7" s="1168"/>
      <c r="EA7" s="254"/>
    </row>
    <row r="8" spans="1:131" s="255" customFormat="1" ht="26.25" customHeight="1">
      <c r="A8" s="261">
        <v>2</v>
      </c>
      <c r="B8" s="1082" t="s">
        <v>392</v>
      </c>
      <c r="C8" s="1083"/>
      <c r="D8" s="1083"/>
      <c r="E8" s="1083"/>
      <c r="F8" s="1083"/>
      <c r="G8" s="1083"/>
      <c r="H8" s="1083"/>
      <c r="I8" s="1083"/>
      <c r="J8" s="1083"/>
      <c r="K8" s="1083"/>
      <c r="L8" s="1083"/>
      <c r="M8" s="1083"/>
      <c r="N8" s="1083"/>
      <c r="O8" s="1083"/>
      <c r="P8" s="1084"/>
      <c r="Q8" s="1094">
        <v>26</v>
      </c>
      <c r="R8" s="1095"/>
      <c r="S8" s="1095"/>
      <c r="T8" s="1095"/>
      <c r="U8" s="1095"/>
      <c r="V8" s="1095">
        <v>26</v>
      </c>
      <c r="W8" s="1095"/>
      <c r="X8" s="1095"/>
      <c r="Y8" s="1095"/>
      <c r="Z8" s="1095"/>
      <c r="AA8" s="1095" t="s">
        <v>592</v>
      </c>
      <c r="AB8" s="1095"/>
      <c r="AC8" s="1095"/>
      <c r="AD8" s="1095"/>
      <c r="AE8" s="1096"/>
      <c r="AF8" s="1088" t="s">
        <v>393</v>
      </c>
      <c r="AG8" s="1089"/>
      <c r="AH8" s="1089"/>
      <c r="AI8" s="1089"/>
      <c r="AJ8" s="1090"/>
      <c r="AK8" s="1137" t="s">
        <v>592</v>
      </c>
      <c r="AL8" s="1138"/>
      <c r="AM8" s="1138"/>
      <c r="AN8" s="1138"/>
      <c r="AO8" s="1138"/>
      <c r="AP8" s="1138" t="s">
        <v>592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394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395</v>
      </c>
      <c r="B23" s="995" t="s">
        <v>396</v>
      </c>
      <c r="C23" s="996"/>
      <c r="D23" s="996"/>
      <c r="E23" s="996"/>
      <c r="F23" s="996"/>
      <c r="G23" s="996"/>
      <c r="H23" s="996"/>
      <c r="I23" s="996"/>
      <c r="J23" s="996"/>
      <c r="K23" s="996"/>
      <c r="L23" s="996"/>
      <c r="M23" s="996"/>
      <c r="N23" s="996"/>
      <c r="O23" s="996"/>
      <c r="P23" s="997"/>
      <c r="Q23" s="1119">
        <v>3581</v>
      </c>
      <c r="R23" s="1120"/>
      <c r="S23" s="1120"/>
      <c r="T23" s="1120"/>
      <c r="U23" s="1120"/>
      <c r="V23" s="1120">
        <v>3374</v>
      </c>
      <c r="W23" s="1120"/>
      <c r="X23" s="1120"/>
      <c r="Y23" s="1120"/>
      <c r="Z23" s="1120"/>
      <c r="AA23" s="1120">
        <v>207</v>
      </c>
      <c r="AB23" s="1120"/>
      <c r="AC23" s="1120"/>
      <c r="AD23" s="1120"/>
      <c r="AE23" s="1121"/>
      <c r="AF23" s="1122">
        <v>169</v>
      </c>
      <c r="AG23" s="1120"/>
      <c r="AH23" s="1120"/>
      <c r="AI23" s="1120"/>
      <c r="AJ23" s="1123"/>
      <c r="AK23" s="1124"/>
      <c r="AL23" s="1125"/>
      <c r="AM23" s="1125"/>
      <c r="AN23" s="1125"/>
      <c r="AO23" s="1125"/>
      <c r="AP23" s="1120">
        <v>3821</v>
      </c>
      <c r="AQ23" s="1120"/>
      <c r="AR23" s="1120"/>
      <c r="AS23" s="1120"/>
      <c r="AT23" s="1120"/>
      <c r="AU23" s="1126"/>
      <c r="AV23" s="1126"/>
      <c r="AW23" s="1126"/>
      <c r="AX23" s="1126"/>
      <c r="AY23" s="1127"/>
      <c r="AZ23" s="1116" t="s">
        <v>393</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374</v>
      </c>
      <c r="B26" s="1047"/>
      <c r="C26" s="1047"/>
      <c r="D26" s="1047"/>
      <c r="E26" s="1047"/>
      <c r="F26" s="1047"/>
      <c r="G26" s="1047"/>
      <c r="H26" s="1047"/>
      <c r="I26" s="1047"/>
      <c r="J26" s="1047"/>
      <c r="K26" s="1047"/>
      <c r="L26" s="1047"/>
      <c r="M26" s="1047"/>
      <c r="N26" s="1047"/>
      <c r="O26" s="1047"/>
      <c r="P26" s="1048"/>
      <c r="Q26" s="1052" t="s">
        <v>399</v>
      </c>
      <c r="R26" s="1053"/>
      <c r="S26" s="1053"/>
      <c r="T26" s="1053"/>
      <c r="U26" s="1054"/>
      <c r="V26" s="1052" t="s">
        <v>400</v>
      </c>
      <c r="W26" s="1053"/>
      <c r="X26" s="1053"/>
      <c r="Y26" s="1053"/>
      <c r="Z26" s="1054"/>
      <c r="AA26" s="1052" t="s">
        <v>401</v>
      </c>
      <c r="AB26" s="1053"/>
      <c r="AC26" s="1053"/>
      <c r="AD26" s="1053"/>
      <c r="AE26" s="1053"/>
      <c r="AF26" s="1110" t="s">
        <v>402</v>
      </c>
      <c r="AG26" s="1059"/>
      <c r="AH26" s="1059"/>
      <c r="AI26" s="1059"/>
      <c r="AJ26" s="1111"/>
      <c r="AK26" s="1053" t="s">
        <v>403</v>
      </c>
      <c r="AL26" s="1053"/>
      <c r="AM26" s="1053"/>
      <c r="AN26" s="1053"/>
      <c r="AO26" s="1054"/>
      <c r="AP26" s="1052" t="s">
        <v>404</v>
      </c>
      <c r="AQ26" s="1053"/>
      <c r="AR26" s="1053"/>
      <c r="AS26" s="1053"/>
      <c r="AT26" s="1054"/>
      <c r="AU26" s="1052" t="s">
        <v>405</v>
      </c>
      <c r="AV26" s="1053"/>
      <c r="AW26" s="1053"/>
      <c r="AX26" s="1053"/>
      <c r="AY26" s="1054"/>
      <c r="AZ26" s="1052" t="s">
        <v>406</v>
      </c>
      <c r="BA26" s="1053"/>
      <c r="BB26" s="1053"/>
      <c r="BC26" s="1053"/>
      <c r="BD26" s="1054"/>
      <c r="BE26" s="1052" t="s">
        <v>381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407</v>
      </c>
      <c r="C28" s="1102"/>
      <c r="D28" s="1102"/>
      <c r="E28" s="1102"/>
      <c r="F28" s="1102"/>
      <c r="G28" s="1102"/>
      <c r="H28" s="1102"/>
      <c r="I28" s="1102"/>
      <c r="J28" s="1102"/>
      <c r="K28" s="1102"/>
      <c r="L28" s="1102"/>
      <c r="M28" s="1102"/>
      <c r="N28" s="1102"/>
      <c r="O28" s="1102"/>
      <c r="P28" s="1103"/>
      <c r="Q28" s="1104">
        <v>837</v>
      </c>
      <c r="R28" s="1105"/>
      <c r="S28" s="1105"/>
      <c r="T28" s="1105"/>
      <c r="U28" s="1105"/>
      <c r="V28" s="1105">
        <v>776</v>
      </c>
      <c r="W28" s="1105"/>
      <c r="X28" s="1105"/>
      <c r="Y28" s="1105"/>
      <c r="Z28" s="1105"/>
      <c r="AA28" s="1105">
        <v>61</v>
      </c>
      <c r="AB28" s="1105"/>
      <c r="AC28" s="1105"/>
      <c r="AD28" s="1105"/>
      <c r="AE28" s="1106"/>
      <c r="AF28" s="1107">
        <v>61</v>
      </c>
      <c r="AG28" s="1105"/>
      <c r="AH28" s="1105"/>
      <c r="AI28" s="1105"/>
      <c r="AJ28" s="1108"/>
      <c r="AK28" s="1109">
        <v>41</v>
      </c>
      <c r="AL28" s="1097"/>
      <c r="AM28" s="1097"/>
      <c r="AN28" s="1097"/>
      <c r="AO28" s="1097"/>
      <c r="AP28" s="1097" t="s">
        <v>592</v>
      </c>
      <c r="AQ28" s="1097"/>
      <c r="AR28" s="1097"/>
      <c r="AS28" s="1097"/>
      <c r="AT28" s="1097"/>
      <c r="AU28" s="1097" t="s">
        <v>592</v>
      </c>
      <c r="AV28" s="1097"/>
      <c r="AW28" s="1097"/>
      <c r="AX28" s="1097"/>
      <c r="AY28" s="1097"/>
      <c r="AZ28" s="1098" t="s">
        <v>592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2" t="s">
        <v>408</v>
      </c>
      <c r="C29" s="1083"/>
      <c r="D29" s="1083"/>
      <c r="E29" s="1083"/>
      <c r="F29" s="1083"/>
      <c r="G29" s="1083"/>
      <c r="H29" s="1083"/>
      <c r="I29" s="1083"/>
      <c r="J29" s="1083"/>
      <c r="K29" s="1083"/>
      <c r="L29" s="1083"/>
      <c r="M29" s="1083"/>
      <c r="N29" s="1083"/>
      <c r="O29" s="1083"/>
      <c r="P29" s="1084"/>
      <c r="Q29" s="1094">
        <v>861</v>
      </c>
      <c r="R29" s="1095"/>
      <c r="S29" s="1095"/>
      <c r="T29" s="1095"/>
      <c r="U29" s="1095"/>
      <c r="V29" s="1095">
        <v>845</v>
      </c>
      <c r="W29" s="1095"/>
      <c r="X29" s="1095"/>
      <c r="Y29" s="1095"/>
      <c r="Z29" s="1095"/>
      <c r="AA29" s="1095">
        <v>16</v>
      </c>
      <c r="AB29" s="1095"/>
      <c r="AC29" s="1095"/>
      <c r="AD29" s="1095"/>
      <c r="AE29" s="1096"/>
      <c r="AF29" s="1088">
        <v>16</v>
      </c>
      <c r="AG29" s="1089"/>
      <c r="AH29" s="1089"/>
      <c r="AI29" s="1089"/>
      <c r="AJ29" s="1090"/>
      <c r="AK29" s="1031">
        <v>120</v>
      </c>
      <c r="AL29" s="1022"/>
      <c r="AM29" s="1022"/>
      <c r="AN29" s="1022"/>
      <c r="AO29" s="1022"/>
      <c r="AP29" s="1022" t="s">
        <v>592</v>
      </c>
      <c r="AQ29" s="1022"/>
      <c r="AR29" s="1022"/>
      <c r="AS29" s="1022"/>
      <c r="AT29" s="1022"/>
      <c r="AU29" s="1022" t="s">
        <v>592</v>
      </c>
      <c r="AV29" s="1022"/>
      <c r="AW29" s="1022"/>
      <c r="AX29" s="1022"/>
      <c r="AY29" s="1022"/>
      <c r="AZ29" s="1093" t="s">
        <v>592</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2" t="s">
        <v>409</v>
      </c>
      <c r="C30" s="1083"/>
      <c r="D30" s="1083"/>
      <c r="E30" s="1083"/>
      <c r="F30" s="1083"/>
      <c r="G30" s="1083"/>
      <c r="H30" s="1083"/>
      <c r="I30" s="1083"/>
      <c r="J30" s="1083"/>
      <c r="K30" s="1083"/>
      <c r="L30" s="1083"/>
      <c r="M30" s="1083"/>
      <c r="N30" s="1083"/>
      <c r="O30" s="1083"/>
      <c r="P30" s="1084"/>
      <c r="Q30" s="1094">
        <v>115</v>
      </c>
      <c r="R30" s="1095"/>
      <c r="S30" s="1095"/>
      <c r="T30" s="1095"/>
      <c r="U30" s="1095"/>
      <c r="V30" s="1095">
        <v>114</v>
      </c>
      <c r="W30" s="1095"/>
      <c r="X30" s="1095"/>
      <c r="Y30" s="1095"/>
      <c r="Z30" s="1095"/>
      <c r="AA30" s="1095">
        <v>1</v>
      </c>
      <c r="AB30" s="1095"/>
      <c r="AC30" s="1095"/>
      <c r="AD30" s="1095"/>
      <c r="AE30" s="1096"/>
      <c r="AF30" s="1088">
        <v>1</v>
      </c>
      <c r="AG30" s="1089"/>
      <c r="AH30" s="1089"/>
      <c r="AI30" s="1089"/>
      <c r="AJ30" s="1090"/>
      <c r="AK30" s="1031">
        <v>34</v>
      </c>
      <c r="AL30" s="1022"/>
      <c r="AM30" s="1022"/>
      <c r="AN30" s="1022"/>
      <c r="AO30" s="1022"/>
      <c r="AP30" s="1022" t="s">
        <v>592</v>
      </c>
      <c r="AQ30" s="1022"/>
      <c r="AR30" s="1022"/>
      <c r="AS30" s="1022"/>
      <c r="AT30" s="1022"/>
      <c r="AU30" s="1022" t="s">
        <v>592</v>
      </c>
      <c r="AV30" s="1022"/>
      <c r="AW30" s="1022"/>
      <c r="AX30" s="1022"/>
      <c r="AY30" s="1022"/>
      <c r="AZ30" s="1093" t="s">
        <v>592</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2" t="s">
        <v>410</v>
      </c>
      <c r="C31" s="1083"/>
      <c r="D31" s="1083"/>
      <c r="E31" s="1083"/>
      <c r="F31" s="1083"/>
      <c r="G31" s="1083"/>
      <c r="H31" s="1083"/>
      <c r="I31" s="1083"/>
      <c r="J31" s="1083"/>
      <c r="K31" s="1083"/>
      <c r="L31" s="1083"/>
      <c r="M31" s="1083"/>
      <c r="N31" s="1083"/>
      <c r="O31" s="1083"/>
      <c r="P31" s="1084"/>
      <c r="Q31" s="1094">
        <v>210</v>
      </c>
      <c r="R31" s="1095"/>
      <c r="S31" s="1095"/>
      <c r="T31" s="1095"/>
      <c r="U31" s="1095"/>
      <c r="V31" s="1095">
        <v>178</v>
      </c>
      <c r="W31" s="1095"/>
      <c r="X31" s="1095"/>
      <c r="Y31" s="1095"/>
      <c r="Z31" s="1095"/>
      <c r="AA31" s="1095">
        <v>32</v>
      </c>
      <c r="AB31" s="1095"/>
      <c r="AC31" s="1095"/>
      <c r="AD31" s="1095"/>
      <c r="AE31" s="1096"/>
      <c r="AF31" s="1088">
        <v>323</v>
      </c>
      <c r="AG31" s="1089"/>
      <c r="AH31" s="1089"/>
      <c r="AI31" s="1089"/>
      <c r="AJ31" s="1090"/>
      <c r="AK31" s="1031">
        <v>18</v>
      </c>
      <c r="AL31" s="1022"/>
      <c r="AM31" s="1022"/>
      <c r="AN31" s="1022"/>
      <c r="AO31" s="1022"/>
      <c r="AP31" s="1022">
        <v>80</v>
      </c>
      <c r="AQ31" s="1022"/>
      <c r="AR31" s="1022"/>
      <c r="AS31" s="1022"/>
      <c r="AT31" s="1022"/>
      <c r="AU31" s="1022">
        <v>5</v>
      </c>
      <c r="AV31" s="1022"/>
      <c r="AW31" s="1022"/>
      <c r="AX31" s="1022"/>
      <c r="AY31" s="1022"/>
      <c r="AZ31" s="1093" t="s">
        <v>592</v>
      </c>
      <c r="BA31" s="1093"/>
      <c r="BB31" s="1093"/>
      <c r="BC31" s="1093"/>
      <c r="BD31" s="1093"/>
      <c r="BE31" s="1077" t="s">
        <v>411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2" t="s">
        <v>412</v>
      </c>
      <c r="C32" s="1083"/>
      <c r="D32" s="1083"/>
      <c r="E32" s="1083"/>
      <c r="F32" s="1083"/>
      <c r="G32" s="1083"/>
      <c r="H32" s="1083"/>
      <c r="I32" s="1083"/>
      <c r="J32" s="1083"/>
      <c r="K32" s="1083"/>
      <c r="L32" s="1083"/>
      <c r="M32" s="1083"/>
      <c r="N32" s="1083"/>
      <c r="O32" s="1083"/>
      <c r="P32" s="1084"/>
      <c r="Q32" s="1094">
        <v>212</v>
      </c>
      <c r="R32" s="1095"/>
      <c r="S32" s="1095"/>
      <c r="T32" s="1095"/>
      <c r="U32" s="1095"/>
      <c r="V32" s="1095">
        <v>212</v>
      </c>
      <c r="W32" s="1095"/>
      <c r="X32" s="1095"/>
      <c r="Y32" s="1095"/>
      <c r="Z32" s="1095"/>
      <c r="AA32" s="1095">
        <v>0</v>
      </c>
      <c r="AB32" s="1095"/>
      <c r="AC32" s="1095"/>
      <c r="AD32" s="1095"/>
      <c r="AE32" s="1096"/>
      <c r="AF32" s="1088" t="s">
        <v>413</v>
      </c>
      <c r="AG32" s="1089"/>
      <c r="AH32" s="1089"/>
      <c r="AI32" s="1089"/>
      <c r="AJ32" s="1090"/>
      <c r="AK32" s="1031">
        <v>118</v>
      </c>
      <c r="AL32" s="1022"/>
      <c r="AM32" s="1022"/>
      <c r="AN32" s="1022"/>
      <c r="AO32" s="1022"/>
      <c r="AP32" s="1022">
        <v>1271</v>
      </c>
      <c r="AQ32" s="1022"/>
      <c r="AR32" s="1022"/>
      <c r="AS32" s="1022"/>
      <c r="AT32" s="1022"/>
      <c r="AU32" s="1022">
        <v>1133</v>
      </c>
      <c r="AV32" s="1022"/>
      <c r="AW32" s="1022"/>
      <c r="AX32" s="1022"/>
      <c r="AY32" s="1022"/>
      <c r="AZ32" s="1093" t="s">
        <v>592</v>
      </c>
      <c r="BA32" s="1093"/>
      <c r="BB32" s="1093"/>
      <c r="BC32" s="1093"/>
      <c r="BD32" s="1093"/>
      <c r="BE32" s="1077" t="s">
        <v>414</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395</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400</v>
      </c>
      <c r="AG63" s="1010"/>
      <c r="AH63" s="1010"/>
      <c r="AI63" s="1010"/>
      <c r="AJ63" s="1075"/>
      <c r="AK63" s="1076"/>
      <c r="AL63" s="1014"/>
      <c r="AM63" s="1014"/>
      <c r="AN63" s="1014"/>
      <c r="AO63" s="1014"/>
      <c r="AP63" s="1010">
        <v>1351</v>
      </c>
      <c r="AQ63" s="1010"/>
      <c r="AR63" s="1010"/>
      <c r="AS63" s="1010"/>
      <c r="AT63" s="1010"/>
      <c r="AU63" s="1010">
        <v>1138</v>
      </c>
      <c r="AV63" s="1010"/>
      <c r="AW63" s="1010"/>
      <c r="AX63" s="1010"/>
      <c r="AY63" s="1010"/>
      <c r="AZ63" s="1070"/>
      <c r="BA63" s="1070"/>
      <c r="BB63" s="1070"/>
      <c r="BC63" s="1070"/>
      <c r="BD63" s="1070"/>
      <c r="BE63" s="1011"/>
      <c r="BF63" s="1011"/>
      <c r="BG63" s="1011"/>
      <c r="BH63" s="1011"/>
      <c r="BI63" s="1012"/>
      <c r="BJ63" s="1071" t="s">
        <v>417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419</v>
      </c>
      <c r="B66" s="1047"/>
      <c r="C66" s="1047"/>
      <c r="D66" s="1047"/>
      <c r="E66" s="1047"/>
      <c r="F66" s="1047"/>
      <c r="G66" s="1047"/>
      <c r="H66" s="1047"/>
      <c r="I66" s="1047"/>
      <c r="J66" s="1047"/>
      <c r="K66" s="1047"/>
      <c r="L66" s="1047"/>
      <c r="M66" s="1047"/>
      <c r="N66" s="1047"/>
      <c r="O66" s="1047"/>
      <c r="P66" s="1048"/>
      <c r="Q66" s="1052" t="s">
        <v>420</v>
      </c>
      <c r="R66" s="1053"/>
      <c r="S66" s="1053"/>
      <c r="T66" s="1053"/>
      <c r="U66" s="1054"/>
      <c r="V66" s="1052" t="s">
        <v>421</v>
      </c>
      <c r="W66" s="1053"/>
      <c r="X66" s="1053"/>
      <c r="Y66" s="1053"/>
      <c r="Z66" s="1054"/>
      <c r="AA66" s="1052" t="s">
        <v>422</v>
      </c>
      <c r="AB66" s="1053"/>
      <c r="AC66" s="1053"/>
      <c r="AD66" s="1053"/>
      <c r="AE66" s="1054"/>
      <c r="AF66" s="1058" t="s">
        <v>423</v>
      </c>
      <c r="AG66" s="1059"/>
      <c r="AH66" s="1059"/>
      <c r="AI66" s="1059"/>
      <c r="AJ66" s="1060"/>
      <c r="AK66" s="1052" t="s">
        <v>424</v>
      </c>
      <c r="AL66" s="1047"/>
      <c r="AM66" s="1047"/>
      <c r="AN66" s="1047"/>
      <c r="AO66" s="1048"/>
      <c r="AP66" s="1052" t="s">
        <v>425</v>
      </c>
      <c r="AQ66" s="1053"/>
      <c r="AR66" s="1053"/>
      <c r="AS66" s="1053"/>
      <c r="AT66" s="1054"/>
      <c r="AU66" s="1052" t="s">
        <v>426</v>
      </c>
      <c r="AV66" s="1053"/>
      <c r="AW66" s="1053"/>
      <c r="AX66" s="1053"/>
      <c r="AY66" s="1054"/>
      <c r="AZ66" s="1052" t="s">
        <v>381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585</v>
      </c>
      <c r="C68" s="1037"/>
      <c r="D68" s="1037"/>
      <c r="E68" s="1037"/>
      <c r="F68" s="1037"/>
      <c r="G68" s="1037"/>
      <c r="H68" s="1037"/>
      <c r="I68" s="1037"/>
      <c r="J68" s="1037"/>
      <c r="K68" s="1037"/>
      <c r="L68" s="1037"/>
      <c r="M68" s="1037"/>
      <c r="N68" s="1037"/>
      <c r="O68" s="1037"/>
      <c r="P68" s="1038"/>
      <c r="Q68" s="1039">
        <v>4666</v>
      </c>
      <c r="R68" s="1033"/>
      <c r="S68" s="1033"/>
      <c r="T68" s="1033"/>
      <c r="U68" s="1033"/>
      <c r="V68" s="1033">
        <v>4620</v>
      </c>
      <c r="W68" s="1033"/>
      <c r="X68" s="1033"/>
      <c r="Y68" s="1033"/>
      <c r="Z68" s="1033"/>
      <c r="AA68" s="1033">
        <v>46</v>
      </c>
      <c r="AB68" s="1033"/>
      <c r="AC68" s="1033"/>
      <c r="AD68" s="1033"/>
      <c r="AE68" s="1033"/>
      <c r="AF68" s="1033">
        <v>46</v>
      </c>
      <c r="AG68" s="1033"/>
      <c r="AH68" s="1033"/>
      <c r="AI68" s="1033"/>
      <c r="AJ68" s="1033"/>
      <c r="AK68" s="1033">
        <v>30</v>
      </c>
      <c r="AL68" s="1033"/>
      <c r="AM68" s="1033"/>
      <c r="AN68" s="1033"/>
      <c r="AO68" s="1033"/>
      <c r="AP68" s="1033" t="s">
        <v>593</v>
      </c>
      <c r="AQ68" s="1033"/>
      <c r="AR68" s="1033"/>
      <c r="AS68" s="1033"/>
      <c r="AT68" s="1033"/>
      <c r="AU68" s="1033" t="s">
        <v>592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586</v>
      </c>
      <c r="C69" s="1026"/>
      <c r="D69" s="1026"/>
      <c r="E69" s="1026"/>
      <c r="F69" s="1026"/>
      <c r="G69" s="1026"/>
      <c r="H69" s="1026"/>
      <c r="I69" s="1026"/>
      <c r="J69" s="1026"/>
      <c r="K69" s="1026"/>
      <c r="L69" s="1026"/>
      <c r="M69" s="1026"/>
      <c r="N69" s="1026"/>
      <c r="O69" s="1026"/>
      <c r="P69" s="1027"/>
      <c r="Q69" s="1028">
        <v>567</v>
      </c>
      <c r="R69" s="1022"/>
      <c r="S69" s="1022"/>
      <c r="T69" s="1022"/>
      <c r="U69" s="1022"/>
      <c r="V69" s="1022">
        <v>551</v>
      </c>
      <c r="W69" s="1022"/>
      <c r="X69" s="1022"/>
      <c r="Y69" s="1022"/>
      <c r="Z69" s="1022"/>
      <c r="AA69" s="1022">
        <v>16</v>
      </c>
      <c r="AB69" s="1022"/>
      <c r="AC69" s="1022"/>
      <c r="AD69" s="1022"/>
      <c r="AE69" s="1022"/>
      <c r="AF69" s="1022">
        <v>16</v>
      </c>
      <c r="AG69" s="1022"/>
      <c r="AH69" s="1022"/>
      <c r="AI69" s="1022"/>
      <c r="AJ69" s="1022"/>
      <c r="AK69" s="1022" t="s">
        <v>593</v>
      </c>
      <c r="AL69" s="1022"/>
      <c r="AM69" s="1022"/>
      <c r="AN69" s="1022"/>
      <c r="AO69" s="1022"/>
      <c r="AP69" s="1022">
        <v>44</v>
      </c>
      <c r="AQ69" s="1022"/>
      <c r="AR69" s="1022"/>
      <c r="AS69" s="1022"/>
      <c r="AT69" s="1022"/>
      <c r="AU69" s="1022">
        <v>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587</v>
      </c>
      <c r="C70" s="1026"/>
      <c r="D70" s="1026"/>
      <c r="E70" s="1026"/>
      <c r="F70" s="1026"/>
      <c r="G70" s="1026"/>
      <c r="H70" s="1026"/>
      <c r="I70" s="1026"/>
      <c r="J70" s="1026"/>
      <c r="K70" s="1026"/>
      <c r="L70" s="1026"/>
      <c r="M70" s="1026"/>
      <c r="N70" s="1026"/>
      <c r="O70" s="1026"/>
      <c r="P70" s="1027"/>
      <c r="Q70" s="1028">
        <v>123</v>
      </c>
      <c r="R70" s="1022"/>
      <c r="S70" s="1022"/>
      <c r="T70" s="1022"/>
      <c r="U70" s="1022"/>
      <c r="V70" s="1022">
        <v>116</v>
      </c>
      <c r="W70" s="1022"/>
      <c r="X70" s="1022"/>
      <c r="Y70" s="1022"/>
      <c r="Z70" s="1022"/>
      <c r="AA70" s="1022">
        <v>7</v>
      </c>
      <c r="AB70" s="1022"/>
      <c r="AC70" s="1022"/>
      <c r="AD70" s="1022"/>
      <c r="AE70" s="1022"/>
      <c r="AF70" s="1022">
        <v>7</v>
      </c>
      <c r="AG70" s="1022"/>
      <c r="AH70" s="1022"/>
      <c r="AI70" s="1022"/>
      <c r="AJ70" s="1022"/>
      <c r="AK70" s="1022">
        <v>23</v>
      </c>
      <c r="AL70" s="1022"/>
      <c r="AM70" s="1022"/>
      <c r="AN70" s="1022"/>
      <c r="AO70" s="1022"/>
      <c r="AP70" s="1022" t="s">
        <v>592</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588</v>
      </c>
      <c r="C71" s="1026"/>
      <c r="D71" s="1026"/>
      <c r="E71" s="1026"/>
      <c r="F71" s="1026"/>
      <c r="G71" s="1026"/>
      <c r="H71" s="1026"/>
      <c r="I71" s="1026"/>
      <c r="J71" s="1026"/>
      <c r="K71" s="1026"/>
      <c r="L71" s="1026"/>
      <c r="M71" s="1026"/>
      <c r="N71" s="1026"/>
      <c r="O71" s="1026"/>
      <c r="P71" s="1027"/>
      <c r="Q71" s="1028">
        <v>29</v>
      </c>
      <c r="R71" s="1022"/>
      <c r="S71" s="1022"/>
      <c r="T71" s="1022"/>
      <c r="U71" s="1022"/>
      <c r="V71" s="1022">
        <v>23</v>
      </c>
      <c r="W71" s="1022"/>
      <c r="X71" s="1022"/>
      <c r="Y71" s="1022"/>
      <c r="Z71" s="1022"/>
      <c r="AA71" s="1022">
        <v>6</v>
      </c>
      <c r="AB71" s="1022"/>
      <c r="AC71" s="1022"/>
      <c r="AD71" s="1022"/>
      <c r="AE71" s="1022"/>
      <c r="AF71" s="1022">
        <v>6</v>
      </c>
      <c r="AG71" s="1022"/>
      <c r="AH71" s="1022"/>
      <c r="AI71" s="1022"/>
      <c r="AJ71" s="1022"/>
      <c r="AK71" s="1022" t="s">
        <v>592</v>
      </c>
      <c r="AL71" s="1022"/>
      <c r="AM71" s="1022"/>
      <c r="AN71" s="1022"/>
      <c r="AO71" s="1022"/>
      <c r="AP71" s="1022" t="s">
        <v>593</v>
      </c>
      <c r="AQ71" s="1022"/>
      <c r="AR71" s="1022"/>
      <c r="AS71" s="1022"/>
      <c r="AT71" s="1022"/>
      <c r="AU71" s="1022" t="s">
        <v>592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589</v>
      </c>
      <c r="C72" s="1026"/>
      <c r="D72" s="1026"/>
      <c r="E72" s="1026"/>
      <c r="F72" s="1026"/>
      <c r="G72" s="1026"/>
      <c r="H72" s="1026"/>
      <c r="I72" s="1026"/>
      <c r="J72" s="1026"/>
      <c r="K72" s="1026"/>
      <c r="L72" s="1026"/>
      <c r="M72" s="1026"/>
      <c r="N72" s="1026"/>
      <c r="O72" s="1026"/>
      <c r="P72" s="1027"/>
      <c r="Q72" s="1028">
        <v>218</v>
      </c>
      <c r="R72" s="1022"/>
      <c r="S72" s="1022"/>
      <c r="T72" s="1022"/>
      <c r="U72" s="1022"/>
      <c r="V72" s="1022">
        <v>218</v>
      </c>
      <c r="W72" s="1022"/>
      <c r="X72" s="1022"/>
      <c r="Y72" s="1022"/>
      <c r="Z72" s="1022"/>
      <c r="AA72" s="1022">
        <v>0</v>
      </c>
      <c r="AB72" s="1022"/>
      <c r="AC72" s="1022"/>
      <c r="AD72" s="1022"/>
      <c r="AE72" s="1022"/>
      <c r="AF72" s="1022">
        <v>0</v>
      </c>
      <c r="AG72" s="1022"/>
      <c r="AH72" s="1022"/>
      <c r="AI72" s="1022"/>
      <c r="AJ72" s="1022"/>
      <c r="AK72" s="1022">
        <v>3</v>
      </c>
      <c r="AL72" s="1022"/>
      <c r="AM72" s="1022"/>
      <c r="AN72" s="1022"/>
      <c r="AO72" s="1022"/>
      <c r="AP72" s="1022" t="s">
        <v>592</v>
      </c>
      <c r="AQ72" s="1022"/>
      <c r="AR72" s="1022"/>
      <c r="AS72" s="1022"/>
      <c r="AT72" s="1022"/>
      <c r="AU72" s="1022" t="s">
        <v>592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590</v>
      </c>
      <c r="C73" s="1026"/>
      <c r="D73" s="1026"/>
      <c r="E73" s="1026"/>
      <c r="F73" s="1026"/>
      <c r="G73" s="1026"/>
      <c r="H73" s="1026"/>
      <c r="I73" s="1026"/>
      <c r="J73" s="1026"/>
      <c r="K73" s="1026"/>
      <c r="L73" s="1026"/>
      <c r="M73" s="1026"/>
      <c r="N73" s="1026"/>
      <c r="O73" s="1026"/>
      <c r="P73" s="1027"/>
      <c r="Q73" s="1028">
        <v>145</v>
      </c>
      <c r="R73" s="1022"/>
      <c r="S73" s="1022"/>
      <c r="T73" s="1022"/>
      <c r="U73" s="1022"/>
      <c r="V73" s="1022">
        <v>102</v>
      </c>
      <c r="W73" s="1022"/>
      <c r="X73" s="1022"/>
      <c r="Y73" s="1022"/>
      <c r="Z73" s="1022"/>
      <c r="AA73" s="1022">
        <v>43</v>
      </c>
      <c r="AB73" s="1022"/>
      <c r="AC73" s="1022"/>
      <c r="AD73" s="1022"/>
      <c r="AE73" s="1022"/>
      <c r="AF73" s="1022">
        <v>43</v>
      </c>
      <c r="AG73" s="1022"/>
      <c r="AH73" s="1022"/>
      <c r="AI73" s="1022"/>
      <c r="AJ73" s="1022"/>
      <c r="AK73" s="1022" t="s">
        <v>592</v>
      </c>
      <c r="AL73" s="1022"/>
      <c r="AM73" s="1022"/>
      <c r="AN73" s="1022"/>
      <c r="AO73" s="1022"/>
      <c r="AP73" s="1022" t="s">
        <v>592</v>
      </c>
      <c r="AQ73" s="1022"/>
      <c r="AR73" s="1022"/>
      <c r="AS73" s="1022"/>
      <c r="AT73" s="1022"/>
      <c r="AU73" s="1022" t="s">
        <v>592</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591</v>
      </c>
      <c r="C74" s="1026"/>
      <c r="D74" s="1026"/>
      <c r="E74" s="1026"/>
      <c r="F74" s="1026"/>
      <c r="G74" s="1026"/>
      <c r="H74" s="1026"/>
      <c r="I74" s="1026"/>
      <c r="J74" s="1026"/>
      <c r="K74" s="1026"/>
      <c r="L74" s="1026"/>
      <c r="M74" s="1026"/>
      <c r="N74" s="1026"/>
      <c r="O74" s="1026"/>
      <c r="P74" s="1027"/>
      <c r="Q74" s="1028">
        <v>13981</v>
      </c>
      <c r="R74" s="1022"/>
      <c r="S74" s="1022"/>
      <c r="T74" s="1022"/>
      <c r="U74" s="1022"/>
      <c r="V74" s="1022">
        <v>13645</v>
      </c>
      <c r="W74" s="1022"/>
      <c r="X74" s="1022"/>
      <c r="Y74" s="1022"/>
      <c r="Z74" s="1022"/>
      <c r="AA74" s="1022">
        <v>336</v>
      </c>
      <c r="AB74" s="1022"/>
      <c r="AC74" s="1022"/>
      <c r="AD74" s="1022"/>
      <c r="AE74" s="1022"/>
      <c r="AF74" s="1022">
        <v>336</v>
      </c>
      <c r="AG74" s="1022"/>
      <c r="AH74" s="1022"/>
      <c r="AI74" s="1022"/>
      <c r="AJ74" s="1022"/>
      <c r="AK74" s="1022">
        <v>99</v>
      </c>
      <c r="AL74" s="1022"/>
      <c r="AM74" s="1022"/>
      <c r="AN74" s="1022"/>
      <c r="AO74" s="1022"/>
      <c r="AP74" s="1022">
        <v>3601</v>
      </c>
      <c r="AQ74" s="1022"/>
      <c r="AR74" s="1022"/>
      <c r="AS74" s="1022"/>
      <c r="AT74" s="1022"/>
      <c r="AU74" s="1022">
        <v>45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395</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454</v>
      </c>
      <c r="AG88" s="1010"/>
      <c r="AH88" s="1010"/>
      <c r="AI88" s="1010"/>
      <c r="AJ88" s="1010"/>
      <c r="AK88" s="1014"/>
      <c r="AL88" s="1014"/>
      <c r="AM88" s="1014"/>
      <c r="AN88" s="1014"/>
      <c r="AO88" s="1014"/>
      <c r="AP88" s="1010">
        <v>3645</v>
      </c>
      <c r="AQ88" s="1010"/>
      <c r="AR88" s="1010"/>
      <c r="AS88" s="1010"/>
      <c r="AT88" s="1010"/>
      <c r="AU88" s="1010">
        <v>53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54</v>
      </c>
      <c r="CX102" s="1002"/>
      <c r="CY102" s="1002"/>
      <c r="CZ102" s="1002"/>
      <c r="DA102" s="1003"/>
      <c r="DB102" s="1001" t="s">
        <v>521</v>
      </c>
      <c r="DC102" s="1002"/>
      <c r="DD102" s="1002"/>
      <c r="DE102" s="1002"/>
      <c r="DF102" s="1003"/>
      <c r="DG102" s="1001">
        <v>405</v>
      </c>
      <c r="DH102" s="1002"/>
      <c r="DI102" s="1002"/>
      <c r="DJ102" s="1002"/>
      <c r="DK102" s="1003"/>
      <c r="DL102" s="1001" t="s">
        <v>521</v>
      </c>
      <c r="DM102" s="1002"/>
      <c r="DN102" s="1002"/>
      <c r="DO102" s="1002"/>
      <c r="DP102" s="1003"/>
      <c r="DQ102" s="1001">
        <v>291</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312</v>
      </c>
      <c r="AG109" s="945"/>
      <c r="AH109" s="945"/>
      <c r="AI109" s="945"/>
      <c r="AJ109" s="946"/>
      <c r="AK109" s="947" t="s">
        <v>311</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312</v>
      </c>
      <c r="BW109" s="945"/>
      <c r="BX109" s="945"/>
      <c r="BY109" s="945"/>
      <c r="BZ109" s="946"/>
      <c r="CA109" s="947" t="s">
        <v>311</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312</v>
      </c>
      <c r="DM109" s="945"/>
      <c r="DN109" s="945"/>
      <c r="DO109" s="945"/>
      <c r="DP109" s="946"/>
      <c r="DQ109" s="947" t="s">
        <v>311</v>
      </c>
      <c r="DR109" s="945"/>
      <c r="DS109" s="945"/>
      <c r="DT109" s="945"/>
      <c r="DU109" s="946"/>
      <c r="DV109" s="947" t="s">
        <v>437</v>
      </c>
      <c r="DW109" s="945"/>
      <c r="DX109" s="945"/>
      <c r="DY109" s="945"/>
      <c r="DZ109" s="976"/>
    </row>
    <row r="110" spans="1:131" s="246" customFormat="1" ht="26.25" customHeight="1">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424569</v>
      </c>
      <c r="AB110" s="938"/>
      <c r="AC110" s="938"/>
      <c r="AD110" s="938"/>
      <c r="AE110" s="939"/>
      <c r="AF110" s="940">
        <v>400659</v>
      </c>
      <c r="AG110" s="938"/>
      <c r="AH110" s="938"/>
      <c r="AI110" s="938"/>
      <c r="AJ110" s="939"/>
      <c r="AK110" s="940">
        <v>401937</v>
      </c>
      <c r="AL110" s="938"/>
      <c r="AM110" s="938"/>
      <c r="AN110" s="938"/>
      <c r="AO110" s="939"/>
      <c r="AP110" s="941">
        <v>20.9</v>
      </c>
      <c r="AQ110" s="942"/>
      <c r="AR110" s="942"/>
      <c r="AS110" s="942"/>
      <c r="AT110" s="943"/>
      <c r="AU110" s="977" t="s">
        <v>73</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3998679</v>
      </c>
      <c r="BR110" s="885"/>
      <c r="BS110" s="885"/>
      <c r="BT110" s="885"/>
      <c r="BU110" s="885"/>
      <c r="BV110" s="885">
        <v>3930536</v>
      </c>
      <c r="BW110" s="885"/>
      <c r="BX110" s="885"/>
      <c r="BY110" s="885"/>
      <c r="BZ110" s="885"/>
      <c r="CA110" s="885">
        <v>3820796</v>
      </c>
      <c r="CB110" s="885"/>
      <c r="CC110" s="885"/>
      <c r="CD110" s="885"/>
      <c r="CE110" s="885"/>
      <c r="CF110" s="909">
        <v>198.7</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417</v>
      </c>
      <c r="DH110" s="885"/>
      <c r="DI110" s="885"/>
      <c r="DJ110" s="885"/>
      <c r="DK110" s="885"/>
      <c r="DL110" s="885" t="s">
        <v>417</v>
      </c>
      <c r="DM110" s="885"/>
      <c r="DN110" s="885"/>
      <c r="DO110" s="885"/>
      <c r="DP110" s="885"/>
      <c r="DQ110" s="885" t="s">
        <v>443</v>
      </c>
      <c r="DR110" s="885"/>
      <c r="DS110" s="885"/>
      <c r="DT110" s="885"/>
      <c r="DU110" s="885"/>
      <c r="DV110" s="886" t="s">
        <v>443</v>
      </c>
      <c r="DW110" s="886"/>
      <c r="DX110" s="886"/>
      <c r="DY110" s="886"/>
      <c r="DZ110" s="887"/>
    </row>
    <row r="111" spans="1:131" s="246" customFormat="1" ht="26.25" customHeight="1">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445</v>
      </c>
      <c r="AB111" s="966"/>
      <c r="AC111" s="966"/>
      <c r="AD111" s="966"/>
      <c r="AE111" s="967"/>
      <c r="AF111" s="968" t="s">
        <v>446</v>
      </c>
      <c r="AG111" s="966"/>
      <c r="AH111" s="966"/>
      <c r="AI111" s="966"/>
      <c r="AJ111" s="967"/>
      <c r="AK111" s="968" t="s">
        <v>445</v>
      </c>
      <c r="AL111" s="966"/>
      <c r="AM111" s="966"/>
      <c r="AN111" s="966"/>
      <c r="AO111" s="967"/>
      <c r="AP111" s="969" t="s">
        <v>443</v>
      </c>
      <c r="AQ111" s="970"/>
      <c r="AR111" s="970"/>
      <c r="AS111" s="970"/>
      <c r="AT111" s="971"/>
      <c r="AU111" s="979"/>
      <c r="AV111" s="980"/>
      <c r="AW111" s="980"/>
      <c r="AX111" s="980"/>
      <c r="AY111" s="980"/>
      <c r="AZ111" s="855" t="s">
        <v>447</v>
      </c>
      <c r="BA111" s="790"/>
      <c r="BB111" s="790"/>
      <c r="BC111" s="790"/>
      <c r="BD111" s="790"/>
      <c r="BE111" s="790"/>
      <c r="BF111" s="790"/>
      <c r="BG111" s="790"/>
      <c r="BH111" s="790"/>
      <c r="BI111" s="790"/>
      <c r="BJ111" s="790"/>
      <c r="BK111" s="790"/>
      <c r="BL111" s="790"/>
      <c r="BM111" s="790"/>
      <c r="BN111" s="790"/>
      <c r="BO111" s="790"/>
      <c r="BP111" s="791"/>
      <c r="BQ111" s="856">
        <v>54679</v>
      </c>
      <c r="BR111" s="857"/>
      <c r="BS111" s="857"/>
      <c r="BT111" s="857"/>
      <c r="BU111" s="857"/>
      <c r="BV111" s="857">
        <v>40000</v>
      </c>
      <c r="BW111" s="857"/>
      <c r="BX111" s="857"/>
      <c r="BY111" s="857"/>
      <c r="BZ111" s="857"/>
      <c r="CA111" s="857">
        <v>30000</v>
      </c>
      <c r="CB111" s="857"/>
      <c r="CC111" s="857"/>
      <c r="CD111" s="857"/>
      <c r="CE111" s="857"/>
      <c r="CF111" s="918">
        <v>1.6</v>
      </c>
      <c r="CG111" s="919"/>
      <c r="CH111" s="919"/>
      <c r="CI111" s="919"/>
      <c r="CJ111" s="919"/>
      <c r="CK111" s="974"/>
      <c r="CL111" s="861"/>
      <c r="CM111" s="864" t="s">
        <v>448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417</v>
      </c>
      <c r="DH111" s="857"/>
      <c r="DI111" s="857"/>
      <c r="DJ111" s="857"/>
      <c r="DK111" s="857"/>
      <c r="DL111" s="857" t="s">
        <v>443</v>
      </c>
      <c r="DM111" s="857"/>
      <c r="DN111" s="857"/>
      <c r="DO111" s="857"/>
      <c r="DP111" s="857"/>
      <c r="DQ111" s="857" t="s">
        <v>445</v>
      </c>
      <c r="DR111" s="857"/>
      <c r="DS111" s="857"/>
      <c r="DT111" s="857"/>
      <c r="DU111" s="857"/>
      <c r="DV111" s="834" t="s">
        <v>449</v>
      </c>
      <c r="DW111" s="834"/>
      <c r="DX111" s="834"/>
      <c r="DY111" s="834"/>
      <c r="DZ111" s="835"/>
    </row>
    <row r="112" spans="1:131" s="246" customFormat="1" ht="26.25" customHeight="1">
      <c r="A112" s="959" t="s">
        <v>450</v>
      </c>
      <c r="B112" s="960"/>
      <c r="C112" s="790" t="s">
        <v>451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443</v>
      </c>
      <c r="AB112" s="820"/>
      <c r="AC112" s="820"/>
      <c r="AD112" s="820"/>
      <c r="AE112" s="821"/>
      <c r="AF112" s="822" t="s">
        <v>443</v>
      </c>
      <c r="AG112" s="820"/>
      <c r="AH112" s="820"/>
      <c r="AI112" s="820"/>
      <c r="AJ112" s="821"/>
      <c r="AK112" s="822" t="s">
        <v>445</v>
      </c>
      <c r="AL112" s="820"/>
      <c r="AM112" s="820"/>
      <c r="AN112" s="820"/>
      <c r="AO112" s="821"/>
      <c r="AP112" s="867" t="s">
        <v>443</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851570</v>
      </c>
      <c r="BR112" s="857"/>
      <c r="BS112" s="857"/>
      <c r="BT112" s="857"/>
      <c r="BU112" s="857"/>
      <c r="BV112" s="857">
        <v>1091737</v>
      </c>
      <c r="BW112" s="857"/>
      <c r="BX112" s="857"/>
      <c r="BY112" s="857"/>
      <c r="BZ112" s="857"/>
      <c r="CA112" s="857">
        <v>1138637</v>
      </c>
      <c r="CB112" s="857"/>
      <c r="CC112" s="857"/>
      <c r="CD112" s="857"/>
      <c r="CE112" s="857"/>
      <c r="CF112" s="918">
        <v>59.2</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443</v>
      </c>
      <c r="DH112" s="857"/>
      <c r="DI112" s="857"/>
      <c r="DJ112" s="857"/>
      <c r="DK112" s="857"/>
      <c r="DL112" s="857" t="s">
        <v>443</v>
      </c>
      <c r="DM112" s="857"/>
      <c r="DN112" s="857"/>
      <c r="DO112" s="857"/>
      <c r="DP112" s="857"/>
      <c r="DQ112" s="857" t="s">
        <v>443</v>
      </c>
      <c r="DR112" s="857"/>
      <c r="DS112" s="857"/>
      <c r="DT112" s="857"/>
      <c r="DU112" s="857"/>
      <c r="DV112" s="834" t="s">
        <v>417</v>
      </c>
      <c r="DW112" s="834"/>
      <c r="DX112" s="834"/>
      <c r="DY112" s="834"/>
      <c r="DZ112" s="835"/>
    </row>
    <row r="113" spans="1:130" s="246" customFormat="1" ht="26.25" customHeight="1">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61138</v>
      </c>
      <c r="AB113" s="966"/>
      <c r="AC113" s="966"/>
      <c r="AD113" s="966"/>
      <c r="AE113" s="967"/>
      <c r="AF113" s="968">
        <v>73437</v>
      </c>
      <c r="AG113" s="966"/>
      <c r="AH113" s="966"/>
      <c r="AI113" s="966"/>
      <c r="AJ113" s="967"/>
      <c r="AK113" s="968">
        <v>79930</v>
      </c>
      <c r="AL113" s="966"/>
      <c r="AM113" s="966"/>
      <c r="AN113" s="966"/>
      <c r="AO113" s="967"/>
      <c r="AP113" s="969">
        <v>4.2</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110084</v>
      </c>
      <c r="BR113" s="857"/>
      <c r="BS113" s="857"/>
      <c r="BT113" s="857"/>
      <c r="BU113" s="857"/>
      <c r="BV113" s="857">
        <v>80340</v>
      </c>
      <c r="BW113" s="857"/>
      <c r="BX113" s="857"/>
      <c r="BY113" s="857"/>
      <c r="BZ113" s="857"/>
      <c r="CA113" s="857">
        <v>53818</v>
      </c>
      <c r="CB113" s="857"/>
      <c r="CC113" s="857"/>
      <c r="CD113" s="857"/>
      <c r="CE113" s="857"/>
      <c r="CF113" s="918">
        <v>2.8</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417</v>
      </c>
      <c r="DH113" s="820"/>
      <c r="DI113" s="820"/>
      <c r="DJ113" s="820"/>
      <c r="DK113" s="821"/>
      <c r="DL113" s="822" t="s">
        <v>445</v>
      </c>
      <c r="DM113" s="820"/>
      <c r="DN113" s="820"/>
      <c r="DO113" s="820"/>
      <c r="DP113" s="821"/>
      <c r="DQ113" s="822" t="s">
        <v>449</v>
      </c>
      <c r="DR113" s="820"/>
      <c r="DS113" s="820"/>
      <c r="DT113" s="820"/>
      <c r="DU113" s="821"/>
      <c r="DV113" s="867" t="s">
        <v>449</v>
      </c>
      <c r="DW113" s="868"/>
      <c r="DX113" s="868"/>
      <c r="DY113" s="868"/>
      <c r="DZ113" s="869"/>
    </row>
    <row r="114" spans="1:130" s="246" customFormat="1" ht="26.25" customHeight="1">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29340</v>
      </c>
      <c r="AB114" s="820"/>
      <c r="AC114" s="820"/>
      <c r="AD114" s="820"/>
      <c r="AE114" s="821"/>
      <c r="AF114" s="822">
        <v>31045</v>
      </c>
      <c r="AG114" s="820"/>
      <c r="AH114" s="820"/>
      <c r="AI114" s="820"/>
      <c r="AJ114" s="821"/>
      <c r="AK114" s="822">
        <v>31496</v>
      </c>
      <c r="AL114" s="820"/>
      <c r="AM114" s="820"/>
      <c r="AN114" s="820"/>
      <c r="AO114" s="821"/>
      <c r="AP114" s="867">
        <v>1.6</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792963</v>
      </c>
      <c r="BR114" s="857"/>
      <c r="BS114" s="857"/>
      <c r="BT114" s="857"/>
      <c r="BU114" s="857"/>
      <c r="BV114" s="857">
        <v>820767</v>
      </c>
      <c r="BW114" s="857"/>
      <c r="BX114" s="857"/>
      <c r="BY114" s="857"/>
      <c r="BZ114" s="857"/>
      <c r="CA114" s="857">
        <v>831955</v>
      </c>
      <c r="CB114" s="857"/>
      <c r="CC114" s="857"/>
      <c r="CD114" s="857"/>
      <c r="CE114" s="857"/>
      <c r="CF114" s="918">
        <v>43.3</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417</v>
      </c>
      <c r="DH114" s="820"/>
      <c r="DI114" s="820"/>
      <c r="DJ114" s="820"/>
      <c r="DK114" s="821"/>
      <c r="DL114" s="822" t="s">
        <v>443</v>
      </c>
      <c r="DM114" s="820"/>
      <c r="DN114" s="820"/>
      <c r="DO114" s="820"/>
      <c r="DP114" s="821"/>
      <c r="DQ114" s="822" t="s">
        <v>417</v>
      </c>
      <c r="DR114" s="820"/>
      <c r="DS114" s="820"/>
      <c r="DT114" s="820"/>
      <c r="DU114" s="821"/>
      <c r="DV114" s="867" t="s">
        <v>417</v>
      </c>
      <c r="DW114" s="868"/>
      <c r="DX114" s="868"/>
      <c r="DY114" s="868"/>
      <c r="DZ114" s="869"/>
    </row>
    <row r="115" spans="1:130" s="246" customFormat="1" ht="26.25" customHeight="1">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12916</v>
      </c>
      <c r="AB115" s="966"/>
      <c r="AC115" s="966"/>
      <c r="AD115" s="966"/>
      <c r="AE115" s="967"/>
      <c r="AF115" s="968">
        <v>11832</v>
      </c>
      <c r="AG115" s="966"/>
      <c r="AH115" s="966"/>
      <c r="AI115" s="966"/>
      <c r="AJ115" s="967"/>
      <c r="AK115" s="968">
        <v>10781</v>
      </c>
      <c r="AL115" s="966"/>
      <c r="AM115" s="966"/>
      <c r="AN115" s="966"/>
      <c r="AO115" s="967"/>
      <c r="AP115" s="969">
        <v>0.6</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v>369450</v>
      </c>
      <c r="BR115" s="857"/>
      <c r="BS115" s="857"/>
      <c r="BT115" s="857"/>
      <c r="BU115" s="857"/>
      <c r="BV115" s="857">
        <v>334017</v>
      </c>
      <c r="BW115" s="857"/>
      <c r="BX115" s="857"/>
      <c r="BY115" s="857"/>
      <c r="BZ115" s="857"/>
      <c r="CA115" s="857">
        <v>291140</v>
      </c>
      <c r="CB115" s="857"/>
      <c r="CC115" s="857"/>
      <c r="CD115" s="857"/>
      <c r="CE115" s="857"/>
      <c r="CF115" s="918">
        <v>15.1</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449</v>
      </c>
      <c r="DH115" s="820"/>
      <c r="DI115" s="820"/>
      <c r="DJ115" s="820"/>
      <c r="DK115" s="821"/>
      <c r="DL115" s="822" t="s">
        <v>445</v>
      </c>
      <c r="DM115" s="820"/>
      <c r="DN115" s="820"/>
      <c r="DO115" s="820"/>
      <c r="DP115" s="821"/>
      <c r="DQ115" s="822" t="s">
        <v>393</v>
      </c>
      <c r="DR115" s="820"/>
      <c r="DS115" s="820"/>
      <c r="DT115" s="820"/>
      <c r="DU115" s="821"/>
      <c r="DV115" s="867" t="s">
        <v>443</v>
      </c>
      <c r="DW115" s="868"/>
      <c r="DX115" s="868"/>
      <c r="DY115" s="868"/>
      <c r="DZ115" s="869"/>
    </row>
    <row r="116" spans="1:130" s="246" customFormat="1" ht="26.25" customHeight="1">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443</v>
      </c>
      <c r="AB116" s="820"/>
      <c r="AC116" s="820"/>
      <c r="AD116" s="820"/>
      <c r="AE116" s="821"/>
      <c r="AF116" s="822">
        <v>1</v>
      </c>
      <c r="AG116" s="820"/>
      <c r="AH116" s="820"/>
      <c r="AI116" s="820"/>
      <c r="AJ116" s="821"/>
      <c r="AK116" s="822" t="s">
        <v>445</v>
      </c>
      <c r="AL116" s="820"/>
      <c r="AM116" s="820"/>
      <c r="AN116" s="820"/>
      <c r="AO116" s="821"/>
      <c r="AP116" s="867" t="s">
        <v>417</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393</v>
      </c>
      <c r="BR116" s="857"/>
      <c r="BS116" s="857"/>
      <c r="BT116" s="857"/>
      <c r="BU116" s="857"/>
      <c r="BV116" s="857" t="s">
        <v>417</v>
      </c>
      <c r="BW116" s="857"/>
      <c r="BX116" s="857"/>
      <c r="BY116" s="857"/>
      <c r="BZ116" s="857"/>
      <c r="CA116" s="857" t="s">
        <v>446</v>
      </c>
      <c r="CB116" s="857"/>
      <c r="CC116" s="857"/>
      <c r="CD116" s="857"/>
      <c r="CE116" s="857"/>
      <c r="CF116" s="918" t="s">
        <v>445</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443</v>
      </c>
      <c r="DH116" s="820"/>
      <c r="DI116" s="820"/>
      <c r="DJ116" s="820"/>
      <c r="DK116" s="821"/>
      <c r="DL116" s="822" t="s">
        <v>417</v>
      </c>
      <c r="DM116" s="820"/>
      <c r="DN116" s="820"/>
      <c r="DO116" s="820"/>
      <c r="DP116" s="821"/>
      <c r="DQ116" s="822" t="s">
        <v>417</v>
      </c>
      <c r="DR116" s="820"/>
      <c r="DS116" s="820"/>
      <c r="DT116" s="820"/>
      <c r="DU116" s="821"/>
      <c r="DV116" s="867" t="s">
        <v>443</v>
      </c>
      <c r="DW116" s="868"/>
      <c r="DX116" s="868"/>
      <c r="DY116" s="868"/>
      <c r="DZ116" s="869"/>
    </row>
    <row r="117" spans="1:130" s="246" customFormat="1" ht="26.25" customHeight="1">
      <c r="A117" s="944" t="s">
        <v>192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527963</v>
      </c>
      <c r="AB117" s="952"/>
      <c r="AC117" s="952"/>
      <c r="AD117" s="952"/>
      <c r="AE117" s="953"/>
      <c r="AF117" s="954">
        <v>516974</v>
      </c>
      <c r="AG117" s="952"/>
      <c r="AH117" s="952"/>
      <c r="AI117" s="952"/>
      <c r="AJ117" s="953"/>
      <c r="AK117" s="954">
        <v>524144</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446</v>
      </c>
      <c r="BR117" s="857"/>
      <c r="BS117" s="857"/>
      <c r="BT117" s="857"/>
      <c r="BU117" s="857"/>
      <c r="BV117" s="857" t="s">
        <v>449</v>
      </c>
      <c r="BW117" s="857"/>
      <c r="BX117" s="857"/>
      <c r="BY117" s="857"/>
      <c r="BZ117" s="857"/>
      <c r="CA117" s="857" t="s">
        <v>449</v>
      </c>
      <c r="CB117" s="857"/>
      <c r="CC117" s="857"/>
      <c r="CD117" s="857"/>
      <c r="CE117" s="857"/>
      <c r="CF117" s="918" t="s">
        <v>449</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393</v>
      </c>
      <c r="DH117" s="820"/>
      <c r="DI117" s="820"/>
      <c r="DJ117" s="820"/>
      <c r="DK117" s="821"/>
      <c r="DL117" s="822" t="s">
        <v>449</v>
      </c>
      <c r="DM117" s="820"/>
      <c r="DN117" s="820"/>
      <c r="DO117" s="820"/>
      <c r="DP117" s="821"/>
      <c r="DQ117" s="822" t="s">
        <v>449</v>
      </c>
      <c r="DR117" s="820"/>
      <c r="DS117" s="820"/>
      <c r="DT117" s="820"/>
      <c r="DU117" s="821"/>
      <c r="DV117" s="867" t="s">
        <v>446</v>
      </c>
      <c r="DW117" s="868"/>
      <c r="DX117" s="868"/>
      <c r="DY117" s="868"/>
      <c r="DZ117" s="869"/>
    </row>
    <row r="118" spans="1:130" s="246" customFormat="1" ht="26.25" customHeight="1">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312</v>
      </c>
      <c r="AG118" s="945"/>
      <c r="AH118" s="945"/>
      <c r="AI118" s="945"/>
      <c r="AJ118" s="946"/>
      <c r="AK118" s="947" t="s">
        <v>311</v>
      </c>
      <c r="AL118" s="945"/>
      <c r="AM118" s="945"/>
      <c r="AN118" s="945"/>
      <c r="AO118" s="946"/>
      <c r="AP118" s="948" t="s">
        <v>437</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393</v>
      </c>
      <c r="BR118" s="888"/>
      <c r="BS118" s="888"/>
      <c r="BT118" s="888"/>
      <c r="BU118" s="888"/>
      <c r="BV118" s="888" t="s">
        <v>393</v>
      </c>
      <c r="BW118" s="888"/>
      <c r="BX118" s="888"/>
      <c r="BY118" s="888"/>
      <c r="BZ118" s="888"/>
      <c r="CA118" s="888" t="s">
        <v>449</v>
      </c>
      <c r="CB118" s="888"/>
      <c r="CC118" s="888"/>
      <c r="CD118" s="888"/>
      <c r="CE118" s="888"/>
      <c r="CF118" s="918" t="s">
        <v>449</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54679</v>
      </c>
      <c r="DH118" s="820"/>
      <c r="DI118" s="820"/>
      <c r="DJ118" s="820"/>
      <c r="DK118" s="821"/>
      <c r="DL118" s="822">
        <v>40000</v>
      </c>
      <c r="DM118" s="820"/>
      <c r="DN118" s="820"/>
      <c r="DO118" s="820"/>
      <c r="DP118" s="821"/>
      <c r="DQ118" s="822">
        <v>30000</v>
      </c>
      <c r="DR118" s="820"/>
      <c r="DS118" s="820"/>
      <c r="DT118" s="820"/>
      <c r="DU118" s="821"/>
      <c r="DV118" s="867">
        <v>1.6</v>
      </c>
      <c r="DW118" s="868"/>
      <c r="DX118" s="868"/>
      <c r="DY118" s="868"/>
      <c r="DZ118" s="869"/>
    </row>
    <row r="119" spans="1:130" s="246" customFormat="1" ht="26.25" customHeight="1">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449</v>
      </c>
      <c r="AB119" s="938"/>
      <c r="AC119" s="938"/>
      <c r="AD119" s="938"/>
      <c r="AE119" s="939"/>
      <c r="AF119" s="940" t="s">
        <v>449</v>
      </c>
      <c r="AG119" s="938"/>
      <c r="AH119" s="938"/>
      <c r="AI119" s="938"/>
      <c r="AJ119" s="939"/>
      <c r="AK119" s="940" t="s">
        <v>449</v>
      </c>
      <c r="AL119" s="938"/>
      <c r="AM119" s="938"/>
      <c r="AN119" s="938"/>
      <c r="AO119" s="939"/>
      <c r="AP119" s="941" t="s">
        <v>449</v>
      </c>
      <c r="AQ119" s="942"/>
      <c r="AR119" s="942"/>
      <c r="AS119" s="942"/>
      <c r="AT119" s="943"/>
      <c r="AU119" s="981"/>
      <c r="AV119" s="982"/>
      <c r="AW119" s="982"/>
      <c r="AX119" s="982"/>
      <c r="AY119" s="982"/>
      <c r="AZ119" s="277" t="s">
        <v>192</v>
      </c>
      <c r="BA119" s="277"/>
      <c r="BB119" s="277"/>
      <c r="BC119" s="277"/>
      <c r="BD119" s="277"/>
      <c r="BE119" s="277"/>
      <c r="BF119" s="277"/>
      <c r="BG119" s="277"/>
      <c r="BH119" s="277"/>
      <c r="BI119" s="277"/>
      <c r="BJ119" s="277"/>
      <c r="BK119" s="277"/>
      <c r="BL119" s="277"/>
      <c r="BM119" s="277"/>
      <c r="BN119" s="277"/>
      <c r="BO119" s="920" t="s">
        <v>471</v>
      </c>
      <c r="BP119" s="921"/>
      <c r="BQ119" s="925">
        <v>6177425</v>
      </c>
      <c r="BR119" s="888"/>
      <c r="BS119" s="888"/>
      <c r="BT119" s="888"/>
      <c r="BU119" s="888"/>
      <c r="BV119" s="888">
        <v>6297397</v>
      </c>
      <c r="BW119" s="888"/>
      <c r="BX119" s="888"/>
      <c r="BY119" s="888"/>
      <c r="BZ119" s="888"/>
      <c r="CA119" s="888">
        <v>6166346</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393</v>
      </c>
      <c r="DH119" s="803"/>
      <c r="DI119" s="803"/>
      <c r="DJ119" s="803"/>
      <c r="DK119" s="804"/>
      <c r="DL119" s="805" t="s">
        <v>393</v>
      </c>
      <c r="DM119" s="803"/>
      <c r="DN119" s="803"/>
      <c r="DO119" s="803"/>
      <c r="DP119" s="804"/>
      <c r="DQ119" s="805" t="s">
        <v>393</v>
      </c>
      <c r="DR119" s="803"/>
      <c r="DS119" s="803"/>
      <c r="DT119" s="803"/>
      <c r="DU119" s="804"/>
      <c r="DV119" s="891" t="s">
        <v>393</v>
      </c>
      <c r="DW119" s="892"/>
      <c r="DX119" s="892"/>
      <c r="DY119" s="892"/>
      <c r="DZ119" s="893"/>
    </row>
    <row r="120" spans="1:130" s="246" customFormat="1" ht="26.25" customHeight="1">
      <c r="A120" s="860"/>
      <c r="B120" s="861"/>
      <c r="C120" s="864" t="s">
        <v>448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393</v>
      </c>
      <c r="AB120" s="820"/>
      <c r="AC120" s="820"/>
      <c r="AD120" s="820"/>
      <c r="AE120" s="821"/>
      <c r="AF120" s="822" t="s">
        <v>393</v>
      </c>
      <c r="AG120" s="820"/>
      <c r="AH120" s="820"/>
      <c r="AI120" s="820"/>
      <c r="AJ120" s="821"/>
      <c r="AK120" s="822" t="s">
        <v>393</v>
      </c>
      <c r="AL120" s="820"/>
      <c r="AM120" s="820"/>
      <c r="AN120" s="820"/>
      <c r="AO120" s="821"/>
      <c r="AP120" s="867" t="s">
        <v>393</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643292</v>
      </c>
      <c r="BR120" s="885"/>
      <c r="BS120" s="885"/>
      <c r="BT120" s="885"/>
      <c r="BU120" s="885"/>
      <c r="BV120" s="885">
        <v>743638</v>
      </c>
      <c r="BW120" s="885"/>
      <c r="BX120" s="885"/>
      <c r="BY120" s="885"/>
      <c r="BZ120" s="885"/>
      <c r="CA120" s="885">
        <v>773419</v>
      </c>
      <c r="CB120" s="885"/>
      <c r="CC120" s="885"/>
      <c r="CD120" s="885"/>
      <c r="CE120" s="885"/>
      <c r="CF120" s="909">
        <v>40.200000000000003</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836569</v>
      </c>
      <c r="DH120" s="885"/>
      <c r="DI120" s="885"/>
      <c r="DJ120" s="885"/>
      <c r="DK120" s="885"/>
      <c r="DL120" s="885">
        <v>1088192</v>
      </c>
      <c r="DM120" s="885"/>
      <c r="DN120" s="885"/>
      <c r="DO120" s="885"/>
      <c r="DP120" s="885"/>
      <c r="DQ120" s="885">
        <v>1133197</v>
      </c>
      <c r="DR120" s="885"/>
      <c r="DS120" s="885"/>
      <c r="DT120" s="885"/>
      <c r="DU120" s="885"/>
      <c r="DV120" s="886">
        <v>58.9</v>
      </c>
      <c r="DW120" s="886"/>
      <c r="DX120" s="886"/>
      <c r="DY120" s="886"/>
      <c r="DZ120" s="887"/>
    </row>
    <row r="121" spans="1:130" s="246" customFormat="1" ht="26.25" customHeight="1">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393</v>
      </c>
      <c r="AB121" s="820"/>
      <c r="AC121" s="820"/>
      <c r="AD121" s="820"/>
      <c r="AE121" s="821"/>
      <c r="AF121" s="822" t="s">
        <v>393</v>
      </c>
      <c r="AG121" s="820"/>
      <c r="AH121" s="820"/>
      <c r="AI121" s="820"/>
      <c r="AJ121" s="821"/>
      <c r="AK121" s="822" t="s">
        <v>393</v>
      </c>
      <c r="AL121" s="820"/>
      <c r="AM121" s="820"/>
      <c r="AN121" s="820"/>
      <c r="AO121" s="821"/>
      <c r="AP121" s="867" t="s">
        <v>393</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15388</v>
      </c>
      <c r="BR121" s="857"/>
      <c r="BS121" s="857"/>
      <c r="BT121" s="857"/>
      <c r="BU121" s="857"/>
      <c r="BV121" s="857">
        <v>20757</v>
      </c>
      <c r="BW121" s="857"/>
      <c r="BX121" s="857"/>
      <c r="BY121" s="857"/>
      <c r="BZ121" s="857"/>
      <c r="CA121" s="857">
        <v>11392</v>
      </c>
      <c r="CB121" s="857"/>
      <c r="CC121" s="857"/>
      <c r="CD121" s="857"/>
      <c r="CE121" s="857"/>
      <c r="CF121" s="918">
        <v>0.6</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15001</v>
      </c>
      <c r="DH121" s="857"/>
      <c r="DI121" s="857"/>
      <c r="DJ121" s="857"/>
      <c r="DK121" s="857"/>
      <c r="DL121" s="857">
        <v>3545</v>
      </c>
      <c r="DM121" s="857"/>
      <c r="DN121" s="857"/>
      <c r="DO121" s="857"/>
      <c r="DP121" s="857"/>
      <c r="DQ121" s="857">
        <v>5440</v>
      </c>
      <c r="DR121" s="857"/>
      <c r="DS121" s="857"/>
      <c r="DT121" s="857"/>
      <c r="DU121" s="857"/>
      <c r="DV121" s="834">
        <v>0.3</v>
      </c>
      <c r="DW121" s="834"/>
      <c r="DX121" s="834"/>
      <c r="DY121" s="834"/>
      <c r="DZ121" s="835"/>
    </row>
    <row r="122" spans="1:130" s="246" customFormat="1" ht="26.25" customHeight="1">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393</v>
      </c>
      <c r="AB122" s="820"/>
      <c r="AC122" s="820"/>
      <c r="AD122" s="820"/>
      <c r="AE122" s="821"/>
      <c r="AF122" s="822" t="s">
        <v>393</v>
      </c>
      <c r="AG122" s="820"/>
      <c r="AH122" s="820"/>
      <c r="AI122" s="820"/>
      <c r="AJ122" s="821"/>
      <c r="AK122" s="822" t="s">
        <v>393</v>
      </c>
      <c r="AL122" s="820"/>
      <c r="AM122" s="820"/>
      <c r="AN122" s="820"/>
      <c r="AO122" s="821"/>
      <c r="AP122" s="867" t="s">
        <v>393</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3305225</v>
      </c>
      <c r="BR122" s="888"/>
      <c r="BS122" s="888"/>
      <c r="BT122" s="888"/>
      <c r="BU122" s="888"/>
      <c r="BV122" s="888">
        <v>3190812</v>
      </c>
      <c r="BW122" s="888"/>
      <c r="BX122" s="888"/>
      <c r="BY122" s="888"/>
      <c r="BZ122" s="888"/>
      <c r="CA122" s="888">
        <v>3064381</v>
      </c>
      <c r="CB122" s="888"/>
      <c r="CC122" s="888"/>
      <c r="CD122" s="888"/>
      <c r="CE122" s="888"/>
      <c r="CF122" s="889">
        <v>159.4</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481</v>
      </c>
      <c r="AB123" s="820"/>
      <c r="AC123" s="820"/>
      <c r="AD123" s="820"/>
      <c r="AE123" s="821"/>
      <c r="AF123" s="822" t="s">
        <v>481</v>
      </c>
      <c r="AG123" s="820"/>
      <c r="AH123" s="820"/>
      <c r="AI123" s="820"/>
      <c r="AJ123" s="821"/>
      <c r="AK123" s="822" t="s">
        <v>482</v>
      </c>
      <c r="AL123" s="820"/>
      <c r="AM123" s="820"/>
      <c r="AN123" s="820"/>
      <c r="AO123" s="821"/>
      <c r="AP123" s="867" t="s">
        <v>481</v>
      </c>
      <c r="AQ123" s="868"/>
      <c r="AR123" s="868"/>
      <c r="AS123" s="868"/>
      <c r="AT123" s="869"/>
      <c r="AU123" s="932"/>
      <c r="AV123" s="933"/>
      <c r="AW123" s="933"/>
      <c r="AX123" s="933"/>
      <c r="AY123" s="933"/>
      <c r="AZ123" s="277" t="s">
        <v>192</v>
      </c>
      <c r="BA123" s="277"/>
      <c r="BB123" s="277"/>
      <c r="BC123" s="277"/>
      <c r="BD123" s="277"/>
      <c r="BE123" s="277"/>
      <c r="BF123" s="277"/>
      <c r="BG123" s="277"/>
      <c r="BH123" s="277"/>
      <c r="BI123" s="277"/>
      <c r="BJ123" s="277"/>
      <c r="BK123" s="277"/>
      <c r="BL123" s="277"/>
      <c r="BM123" s="277"/>
      <c r="BN123" s="277"/>
      <c r="BO123" s="920" t="s">
        <v>483</v>
      </c>
      <c r="BP123" s="921"/>
      <c r="BQ123" s="875">
        <v>3963905</v>
      </c>
      <c r="BR123" s="876"/>
      <c r="BS123" s="876"/>
      <c r="BT123" s="876"/>
      <c r="BU123" s="876"/>
      <c r="BV123" s="876">
        <v>3955207</v>
      </c>
      <c r="BW123" s="876"/>
      <c r="BX123" s="876"/>
      <c r="BY123" s="876"/>
      <c r="BZ123" s="876"/>
      <c r="CA123" s="876">
        <v>3849192</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481</v>
      </c>
      <c r="AB124" s="820"/>
      <c r="AC124" s="820"/>
      <c r="AD124" s="820"/>
      <c r="AE124" s="821"/>
      <c r="AF124" s="822" t="s">
        <v>482</v>
      </c>
      <c r="AG124" s="820"/>
      <c r="AH124" s="820"/>
      <c r="AI124" s="820"/>
      <c r="AJ124" s="821"/>
      <c r="AK124" s="822" t="s">
        <v>393</v>
      </c>
      <c r="AL124" s="820"/>
      <c r="AM124" s="820"/>
      <c r="AN124" s="820"/>
      <c r="AO124" s="821"/>
      <c r="AP124" s="867" t="s">
        <v>481</v>
      </c>
      <c r="AQ124" s="868"/>
      <c r="AR124" s="868"/>
      <c r="AS124" s="868"/>
      <c r="AT124" s="869"/>
      <c r="AU124" s="870" t="s">
        <v>484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113</v>
      </c>
      <c r="BR124" s="874"/>
      <c r="BS124" s="874"/>
      <c r="BT124" s="874"/>
      <c r="BU124" s="874"/>
      <c r="BV124" s="874">
        <v>121</v>
      </c>
      <c r="BW124" s="874"/>
      <c r="BX124" s="874"/>
      <c r="BY124" s="874"/>
      <c r="BZ124" s="874"/>
      <c r="CA124" s="874">
        <v>120.5</v>
      </c>
      <c r="CB124" s="874"/>
      <c r="CC124" s="874"/>
      <c r="CD124" s="874"/>
      <c r="CE124" s="874"/>
      <c r="CF124" s="764"/>
      <c r="CG124" s="765"/>
      <c r="CH124" s="765"/>
      <c r="CI124" s="765"/>
      <c r="CJ124" s="905"/>
      <c r="CK124" s="913"/>
      <c r="CL124" s="913"/>
      <c r="CM124" s="913"/>
      <c r="CN124" s="913"/>
      <c r="CO124" s="914"/>
      <c r="CP124" s="878" t="s">
        <v>485</v>
      </c>
      <c r="CQ124" s="879"/>
      <c r="CR124" s="879"/>
      <c r="CS124" s="879"/>
      <c r="CT124" s="879"/>
      <c r="CU124" s="879"/>
      <c r="CV124" s="879"/>
      <c r="CW124" s="879"/>
      <c r="CX124" s="879"/>
      <c r="CY124" s="879"/>
      <c r="CZ124" s="879"/>
      <c r="DA124" s="879"/>
      <c r="DB124" s="879"/>
      <c r="DC124" s="879"/>
      <c r="DD124" s="879"/>
      <c r="DE124" s="879"/>
      <c r="DF124" s="880"/>
      <c r="DG124" s="802" t="s">
        <v>482</v>
      </c>
      <c r="DH124" s="803"/>
      <c r="DI124" s="803"/>
      <c r="DJ124" s="803"/>
      <c r="DK124" s="804"/>
      <c r="DL124" s="805" t="s">
        <v>443</v>
      </c>
      <c r="DM124" s="803"/>
      <c r="DN124" s="803"/>
      <c r="DO124" s="803"/>
      <c r="DP124" s="804"/>
      <c r="DQ124" s="805" t="s">
        <v>481</v>
      </c>
      <c r="DR124" s="803"/>
      <c r="DS124" s="803"/>
      <c r="DT124" s="803"/>
      <c r="DU124" s="804"/>
      <c r="DV124" s="891" t="s">
        <v>482</v>
      </c>
      <c r="DW124" s="892"/>
      <c r="DX124" s="892"/>
      <c r="DY124" s="892"/>
      <c r="DZ124" s="893"/>
    </row>
    <row r="125" spans="1:130" s="246" customFormat="1" ht="26.25" customHeight="1">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482</v>
      </c>
      <c r="AB125" s="820"/>
      <c r="AC125" s="820"/>
      <c r="AD125" s="820"/>
      <c r="AE125" s="821"/>
      <c r="AF125" s="822" t="s">
        <v>449</v>
      </c>
      <c r="AG125" s="820"/>
      <c r="AH125" s="820"/>
      <c r="AI125" s="820"/>
      <c r="AJ125" s="821"/>
      <c r="AK125" s="822" t="s">
        <v>481</v>
      </c>
      <c r="AL125" s="820"/>
      <c r="AM125" s="820"/>
      <c r="AN125" s="820"/>
      <c r="AO125" s="821"/>
      <c r="AP125" s="867" t="s">
        <v>481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481</v>
      </c>
      <c r="DH125" s="885"/>
      <c r="DI125" s="885"/>
      <c r="DJ125" s="885"/>
      <c r="DK125" s="885"/>
      <c r="DL125" s="885" t="s">
        <v>481</v>
      </c>
      <c r="DM125" s="885"/>
      <c r="DN125" s="885"/>
      <c r="DO125" s="885"/>
      <c r="DP125" s="885"/>
      <c r="DQ125" s="885" t="s">
        <v>443</v>
      </c>
      <c r="DR125" s="885"/>
      <c r="DS125" s="885"/>
      <c r="DT125" s="885"/>
      <c r="DU125" s="885"/>
      <c r="DV125" s="886" t="s">
        <v>449</v>
      </c>
      <c r="DW125" s="886"/>
      <c r="DX125" s="886"/>
      <c r="DY125" s="886"/>
      <c r="DZ125" s="887"/>
    </row>
    <row r="126" spans="1:130" s="246" customFormat="1" ht="26.25" customHeight="1" thickBot="1">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482</v>
      </c>
      <c r="AB126" s="820"/>
      <c r="AC126" s="820"/>
      <c r="AD126" s="820"/>
      <c r="AE126" s="821"/>
      <c r="AF126" s="822" t="s">
        <v>482</v>
      </c>
      <c r="AG126" s="820"/>
      <c r="AH126" s="820"/>
      <c r="AI126" s="820"/>
      <c r="AJ126" s="821"/>
      <c r="AK126" s="822" t="s">
        <v>481</v>
      </c>
      <c r="AL126" s="820"/>
      <c r="AM126" s="820"/>
      <c r="AN126" s="820"/>
      <c r="AO126" s="821"/>
      <c r="AP126" s="867" t="s">
        <v>481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v>369450</v>
      </c>
      <c r="DH126" s="857"/>
      <c r="DI126" s="857"/>
      <c r="DJ126" s="857"/>
      <c r="DK126" s="857"/>
      <c r="DL126" s="857">
        <v>334017</v>
      </c>
      <c r="DM126" s="857"/>
      <c r="DN126" s="857"/>
      <c r="DO126" s="857"/>
      <c r="DP126" s="857"/>
      <c r="DQ126" s="857">
        <v>291140</v>
      </c>
      <c r="DR126" s="857"/>
      <c r="DS126" s="857"/>
      <c r="DT126" s="857"/>
      <c r="DU126" s="857"/>
      <c r="DV126" s="834">
        <v>15.1</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12916</v>
      </c>
      <c r="AB127" s="820"/>
      <c r="AC127" s="820"/>
      <c r="AD127" s="820"/>
      <c r="AE127" s="821"/>
      <c r="AF127" s="822">
        <v>11832</v>
      </c>
      <c r="AG127" s="820"/>
      <c r="AH127" s="820"/>
      <c r="AI127" s="820"/>
      <c r="AJ127" s="821"/>
      <c r="AK127" s="822">
        <v>10781</v>
      </c>
      <c r="AL127" s="820"/>
      <c r="AM127" s="820"/>
      <c r="AN127" s="820"/>
      <c r="AO127" s="821"/>
      <c r="AP127" s="867">
        <v>0.6</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481</v>
      </c>
      <c r="DH127" s="857"/>
      <c r="DI127" s="857"/>
      <c r="DJ127" s="857"/>
      <c r="DK127" s="857"/>
      <c r="DL127" s="857" t="s">
        <v>481</v>
      </c>
      <c r="DM127" s="857"/>
      <c r="DN127" s="857"/>
      <c r="DO127" s="857"/>
      <c r="DP127" s="857"/>
      <c r="DQ127" s="857" t="s">
        <v>481</v>
      </c>
      <c r="DR127" s="857"/>
      <c r="DS127" s="857"/>
      <c r="DT127" s="857"/>
      <c r="DU127" s="857"/>
      <c r="DV127" s="834" t="s">
        <v>482</v>
      </c>
      <c r="DW127" s="834"/>
      <c r="DX127" s="834"/>
      <c r="DY127" s="834"/>
      <c r="DZ127" s="835"/>
    </row>
    <row r="128" spans="1:130" s="246" customFormat="1" ht="26.25" customHeight="1" thickBot="1">
      <c r="A128" s="836" t="s">
        <v>495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496</v>
      </c>
      <c r="X128" s="838"/>
      <c r="Y128" s="838"/>
      <c r="Z128" s="839"/>
      <c r="AA128" s="840">
        <v>12984</v>
      </c>
      <c r="AB128" s="841"/>
      <c r="AC128" s="841"/>
      <c r="AD128" s="841"/>
      <c r="AE128" s="842"/>
      <c r="AF128" s="843">
        <v>16265</v>
      </c>
      <c r="AG128" s="841"/>
      <c r="AH128" s="841"/>
      <c r="AI128" s="841"/>
      <c r="AJ128" s="842"/>
      <c r="AK128" s="843">
        <v>16706</v>
      </c>
      <c r="AL128" s="841"/>
      <c r="AM128" s="841"/>
      <c r="AN128" s="841"/>
      <c r="AO128" s="842"/>
      <c r="AP128" s="844"/>
      <c r="AQ128" s="845"/>
      <c r="AR128" s="845"/>
      <c r="AS128" s="845"/>
      <c r="AT128" s="846"/>
      <c r="AU128" s="282"/>
      <c r="AV128" s="282"/>
      <c r="AW128" s="282"/>
      <c r="AX128" s="847" t="s">
        <v>497</v>
      </c>
      <c r="AY128" s="848"/>
      <c r="AZ128" s="848"/>
      <c r="BA128" s="848"/>
      <c r="BB128" s="848"/>
      <c r="BC128" s="848"/>
      <c r="BD128" s="848"/>
      <c r="BE128" s="849"/>
      <c r="BF128" s="826" t="s">
        <v>443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498</v>
      </c>
      <c r="CQ128" s="768"/>
      <c r="CR128" s="768"/>
      <c r="CS128" s="768"/>
      <c r="CT128" s="768"/>
      <c r="CU128" s="768"/>
      <c r="CV128" s="768"/>
      <c r="CW128" s="768"/>
      <c r="CX128" s="768"/>
      <c r="CY128" s="768"/>
      <c r="CZ128" s="768"/>
      <c r="DA128" s="768"/>
      <c r="DB128" s="768"/>
      <c r="DC128" s="768"/>
      <c r="DD128" s="768"/>
      <c r="DE128" s="768"/>
      <c r="DF128" s="769"/>
      <c r="DG128" s="830" t="s">
        <v>481</v>
      </c>
      <c r="DH128" s="831"/>
      <c r="DI128" s="831"/>
      <c r="DJ128" s="831"/>
      <c r="DK128" s="831"/>
      <c r="DL128" s="831" t="s">
        <v>481</v>
      </c>
      <c r="DM128" s="831"/>
      <c r="DN128" s="831"/>
      <c r="DO128" s="831"/>
      <c r="DP128" s="831"/>
      <c r="DQ128" s="831" t="s">
        <v>481</v>
      </c>
      <c r="DR128" s="831"/>
      <c r="DS128" s="831"/>
      <c r="DT128" s="831"/>
      <c r="DU128" s="831"/>
      <c r="DV128" s="832" t="s">
        <v>481</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499</v>
      </c>
      <c r="X129" s="817"/>
      <c r="Y129" s="817"/>
      <c r="Z129" s="818"/>
      <c r="AA129" s="819">
        <v>2285545</v>
      </c>
      <c r="AB129" s="820"/>
      <c r="AC129" s="820"/>
      <c r="AD129" s="820"/>
      <c r="AE129" s="821"/>
      <c r="AF129" s="822">
        <v>2264074</v>
      </c>
      <c r="AG129" s="820"/>
      <c r="AH129" s="820"/>
      <c r="AI129" s="820"/>
      <c r="AJ129" s="821"/>
      <c r="AK129" s="822">
        <v>2236209</v>
      </c>
      <c r="AL129" s="820"/>
      <c r="AM129" s="820"/>
      <c r="AN129" s="820"/>
      <c r="AO129" s="821"/>
      <c r="AP129" s="823"/>
      <c r="AQ129" s="824"/>
      <c r="AR129" s="824"/>
      <c r="AS129" s="824"/>
      <c r="AT129" s="825"/>
      <c r="AU129" s="284"/>
      <c r="AV129" s="284"/>
      <c r="AW129" s="284"/>
      <c r="AX129" s="789" t="s">
        <v>500</v>
      </c>
      <c r="AY129" s="790"/>
      <c r="AZ129" s="790"/>
      <c r="BA129" s="790"/>
      <c r="BB129" s="790"/>
      <c r="BC129" s="790"/>
      <c r="BD129" s="790"/>
      <c r="BE129" s="791"/>
      <c r="BF129" s="809" t="s">
        <v>481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327424</v>
      </c>
      <c r="AB130" s="820"/>
      <c r="AC130" s="820"/>
      <c r="AD130" s="820"/>
      <c r="AE130" s="821"/>
      <c r="AF130" s="822">
        <v>329977</v>
      </c>
      <c r="AG130" s="820"/>
      <c r="AH130" s="820"/>
      <c r="AI130" s="820"/>
      <c r="AJ130" s="821"/>
      <c r="AK130" s="822">
        <v>313561</v>
      </c>
      <c r="AL130" s="820"/>
      <c r="AM130" s="820"/>
      <c r="AN130" s="820"/>
      <c r="AO130" s="821"/>
      <c r="AP130" s="823"/>
      <c r="AQ130" s="824"/>
      <c r="AR130" s="824"/>
      <c r="AS130" s="824"/>
      <c r="AT130" s="825"/>
      <c r="AU130" s="284"/>
      <c r="AV130" s="284"/>
      <c r="AW130" s="284"/>
      <c r="AX130" s="789" t="s">
        <v>503</v>
      </c>
      <c r="AY130" s="790"/>
      <c r="AZ130" s="790"/>
      <c r="BA130" s="790"/>
      <c r="BB130" s="790"/>
      <c r="BC130" s="790"/>
      <c r="BD130" s="790"/>
      <c r="BE130" s="791"/>
      <c r="BF130" s="792">
        <v>9.4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504</v>
      </c>
      <c r="X131" s="800"/>
      <c r="Y131" s="800"/>
      <c r="Z131" s="801"/>
      <c r="AA131" s="802">
        <v>1958121</v>
      </c>
      <c r="AB131" s="803"/>
      <c r="AC131" s="803"/>
      <c r="AD131" s="803"/>
      <c r="AE131" s="804"/>
      <c r="AF131" s="805">
        <v>1934097</v>
      </c>
      <c r="AG131" s="803"/>
      <c r="AH131" s="803"/>
      <c r="AI131" s="803"/>
      <c r="AJ131" s="804"/>
      <c r="AK131" s="805">
        <v>1922648</v>
      </c>
      <c r="AL131" s="803"/>
      <c r="AM131" s="803"/>
      <c r="AN131" s="803"/>
      <c r="AO131" s="804"/>
      <c r="AP131" s="806"/>
      <c r="AQ131" s="807"/>
      <c r="AR131" s="807"/>
      <c r="AS131" s="807"/>
      <c r="AT131" s="808"/>
      <c r="AU131" s="284"/>
      <c r="AV131" s="284"/>
      <c r="AW131" s="284"/>
      <c r="AX131" s="767" t="s">
        <v>505</v>
      </c>
      <c r="AY131" s="768"/>
      <c r="AZ131" s="768"/>
      <c r="BA131" s="768"/>
      <c r="BB131" s="768"/>
      <c r="BC131" s="768"/>
      <c r="BD131" s="768"/>
      <c r="BE131" s="769"/>
      <c r="BF131" s="770">
        <v>120.5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9.57831513</v>
      </c>
      <c r="AB132" s="783"/>
      <c r="AC132" s="783"/>
      <c r="AD132" s="783"/>
      <c r="AE132" s="784"/>
      <c r="AF132" s="785">
        <v>8.8274786630000008</v>
      </c>
      <c r="AG132" s="783"/>
      <c r="AH132" s="783"/>
      <c r="AI132" s="783"/>
      <c r="AJ132" s="784"/>
      <c r="AK132" s="785">
        <v>10.083853100000001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9.6999999999999993</v>
      </c>
      <c r="AB133" s="762"/>
      <c r="AC133" s="762"/>
      <c r="AD133" s="762"/>
      <c r="AE133" s="763"/>
      <c r="AF133" s="761">
        <v>8.8000000000000007</v>
      </c>
      <c r="AG133" s="762"/>
      <c r="AH133" s="762"/>
      <c r="AI133" s="762"/>
      <c r="AJ133" s="763"/>
      <c r="AK133" s="761">
        <v>9.4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irQ3MQ+oIxM2LsKEGX7dvvaIVb1P1TqrMmM1MOfGe1Jr6YNROKeKos3KN6FqE1G1GCTrpuiyl0rMhvqWN3P8g==" saltValue="rIM1PNqmQcRJhsuQhzSq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9V+q4F6F86tZke4GAOb5yTCx3nt3e2uVQkoXwrLIhiv2yV/+L5RuIRrtrwS+l6zM03yfXNkkaGY7o2yOMVR6w==" saltValue="84f3ab0t7nJQR3cn7ZWU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dE/PAkYgSRYcX8CjYkXEZOvYNmreAe22eY0yJVkf1aMq17pNY/3ddLtgCJABNJzGsWvXhlErZJtR6Voj18h3w==" saltValue="E07f43F3pw9nkRltVoAlH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687002</v>
      </c>
      <c r="AP9" s="312">
        <v>101045</v>
      </c>
      <c r="AQ9" s="313">
        <v>116834</v>
      </c>
      <c r="AR9" s="314">
        <v>-13.5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70492</v>
      </c>
      <c r="AP10" s="315">
        <v>10368</v>
      </c>
      <c r="AQ10" s="316">
        <v>12766</v>
      </c>
      <c r="AR10" s="317">
        <v>-18.8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131962</v>
      </c>
      <c r="AP11" s="315">
        <v>19409</v>
      </c>
      <c r="AQ11" s="316">
        <v>19336</v>
      </c>
      <c r="AR11" s="317">
        <v>0.4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t="s">
        <v>521</v>
      </c>
      <c r="AP12" s="315" t="s">
        <v>521</v>
      </c>
      <c r="AQ12" s="316">
        <v>1049</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522</v>
      </c>
      <c r="AL13" s="1189"/>
      <c r="AM13" s="1189"/>
      <c r="AN13" s="1190"/>
      <c r="AO13" s="315" t="s">
        <v>521</v>
      </c>
      <c r="AP13" s="315" t="s">
        <v>521</v>
      </c>
      <c r="AQ13" s="316" t="s">
        <v>521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v>45476</v>
      </c>
      <c r="AP14" s="315">
        <v>6689</v>
      </c>
      <c r="AQ14" s="316">
        <v>5063</v>
      </c>
      <c r="AR14" s="317">
        <v>32.1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t="s">
        <v>521</v>
      </c>
      <c r="AP15" s="315" t="s">
        <v>521</v>
      </c>
      <c r="AQ15" s="316">
        <v>3168</v>
      </c>
      <c r="AR15" s="317" t="s">
        <v>521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-67756</v>
      </c>
      <c r="AP16" s="315">
        <v>-9966</v>
      </c>
      <c r="AQ16" s="316">
        <v>-11723</v>
      </c>
      <c r="AR16" s="317">
        <v>-15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192</v>
      </c>
      <c r="AL17" s="1192"/>
      <c r="AM17" s="1192"/>
      <c r="AN17" s="1193"/>
      <c r="AO17" s="315">
        <v>867176</v>
      </c>
      <c r="AP17" s="315">
        <v>127545</v>
      </c>
      <c r="AQ17" s="316">
        <v>146494</v>
      </c>
      <c r="AR17" s="317">
        <v>-12.9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11.77</v>
      </c>
      <c r="AP21" s="328">
        <v>13.76</v>
      </c>
      <c r="AQ21" s="329">
        <v>-1.99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98.6</v>
      </c>
      <c r="AP22" s="333">
        <v>94.9</v>
      </c>
      <c r="AQ22" s="334">
        <v>3.7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401937</v>
      </c>
      <c r="AP32" s="342">
        <v>59117</v>
      </c>
      <c r="AQ32" s="343">
        <v>73591</v>
      </c>
      <c r="AR32" s="344">
        <v>-19.7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t="s">
        <v>521</v>
      </c>
      <c r="AP34" s="342" t="s">
        <v>521</v>
      </c>
      <c r="AQ34" s="343">
        <v>1</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79930</v>
      </c>
      <c r="AP35" s="342">
        <v>11756</v>
      </c>
      <c r="AQ35" s="343">
        <v>19214</v>
      </c>
      <c r="AR35" s="344">
        <v>-38.799999999999997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31496</v>
      </c>
      <c r="AP36" s="342">
        <v>4632</v>
      </c>
      <c r="AQ36" s="343">
        <v>5293</v>
      </c>
      <c r="AR36" s="344">
        <v>-12.5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v>10781</v>
      </c>
      <c r="AP37" s="342">
        <v>1586</v>
      </c>
      <c r="AQ37" s="343">
        <v>1256</v>
      </c>
      <c r="AR37" s="344">
        <v>26.3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t="s">
        <v>521</v>
      </c>
      <c r="AP38" s="345" t="s">
        <v>521</v>
      </c>
      <c r="AQ38" s="346">
        <v>9</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v>-16706</v>
      </c>
      <c r="AP39" s="342">
        <v>-2457</v>
      </c>
      <c r="AQ39" s="343">
        <v>-3572</v>
      </c>
      <c r="AR39" s="344">
        <v>-31.2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-313561</v>
      </c>
      <c r="AP40" s="342">
        <v>-46119</v>
      </c>
      <c r="AQ40" s="343">
        <v>-65248</v>
      </c>
      <c r="AR40" s="344">
        <v>-29.3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306</v>
      </c>
      <c r="AL41" s="1183"/>
      <c r="AM41" s="1183"/>
      <c r="AN41" s="1184"/>
      <c r="AO41" s="342">
        <v>193877</v>
      </c>
      <c r="AP41" s="342">
        <v>28516</v>
      </c>
      <c r="AQ41" s="343">
        <v>30545</v>
      </c>
      <c r="AR41" s="344">
        <v>-6.6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200591</v>
      </c>
      <c r="AN51" s="364">
        <v>27664</v>
      </c>
      <c r="AO51" s="365">
        <v>-47.2</v>
      </c>
      <c r="AP51" s="366">
        <v>119685</v>
      </c>
      <c r="AQ51" s="367">
        <v>0</v>
      </c>
      <c r="AR51" s="368">
        <v>-47.2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109190</v>
      </c>
      <c r="AN52" s="372">
        <v>15059</v>
      </c>
      <c r="AO52" s="373">
        <v>64</v>
      </c>
      <c r="AP52" s="374">
        <v>68464</v>
      </c>
      <c r="AQ52" s="375">
        <v>18.399999999999999</v>
      </c>
      <c r="AR52" s="376">
        <v>45.6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430979</v>
      </c>
      <c r="AN53" s="364">
        <v>60319</v>
      </c>
      <c r="AO53" s="365">
        <v>118</v>
      </c>
      <c r="AP53" s="366">
        <v>109920</v>
      </c>
      <c r="AQ53" s="367">
        <v>-8.1999999999999993</v>
      </c>
      <c r="AR53" s="368">
        <v>126.2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354328</v>
      </c>
      <c r="AN54" s="372">
        <v>49591</v>
      </c>
      <c r="AO54" s="373">
        <v>229.3</v>
      </c>
      <c r="AP54" s="374">
        <v>62739</v>
      </c>
      <c r="AQ54" s="375">
        <v>-8.4</v>
      </c>
      <c r="AR54" s="376">
        <v>237.7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333055</v>
      </c>
      <c r="AN55" s="364">
        <v>47539</v>
      </c>
      <c r="AO55" s="365">
        <v>-21.2</v>
      </c>
      <c r="AP55" s="366">
        <v>119882</v>
      </c>
      <c r="AQ55" s="367">
        <v>9.1</v>
      </c>
      <c r="AR55" s="368">
        <v>-30.3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112824</v>
      </c>
      <c r="AN56" s="372">
        <v>16104</v>
      </c>
      <c r="AO56" s="373">
        <v>-67.5</v>
      </c>
      <c r="AP56" s="374">
        <v>66481</v>
      </c>
      <c r="AQ56" s="375">
        <v>6</v>
      </c>
      <c r="AR56" s="376">
        <v>-73.5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444091</v>
      </c>
      <c r="AN57" s="364">
        <v>64314</v>
      </c>
      <c r="AO57" s="365">
        <v>35.299999999999997</v>
      </c>
      <c r="AP57" s="366">
        <v>116162</v>
      </c>
      <c r="AQ57" s="367">
        <v>-3.1</v>
      </c>
      <c r="AR57" s="368">
        <v>38.4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293952</v>
      </c>
      <c r="AN58" s="372">
        <v>42571</v>
      </c>
      <c r="AO58" s="373">
        <v>164.4</v>
      </c>
      <c r="AP58" s="374">
        <v>61562</v>
      </c>
      <c r="AQ58" s="375">
        <v>-7.4</v>
      </c>
      <c r="AR58" s="376">
        <v>171.8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305441</v>
      </c>
      <c r="AN59" s="364">
        <v>44924</v>
      </c>
      <c r="AO59" s="365">
        <v>-30.1</v>
      </c>
      <c r="AP59" s="366">
        <v>121449</v>
      </c>
      <c r="AQ59" s="367">
        <v>4.5999999999999996</v>
      </c>
      <c r="AR59" s="368">
        <v>-34.700000000000003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185167</v>
      </c>
      <c r="AN60" s="372">
        <v>27234</v>
      </c>
      <c r="AO60" s="373">
        <v>-36</v>
      </c>
      <c r="AP60" s="374">
        <v>62922</v>
      </c>
      <c r="AQ60" s="375">
        <v>2.2000000000000002</v>
      </c>
      <c r="AR60" s="376">
        <v>-38.200000000000003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342831</v>
      </c>
      <c r="AN61" s="379">
        <v>48952</v>
      </c>
      <c r="AO61" s="380">
        <v>11</v>
      </c>
      <c r="AP61" s="381">
        <v>117420</v>
      </c>
      <c r="AQ61" s="382">
        <v>0.5</v>
      </c>
      <c r="AR61" s="368">
        <v>10.5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211092</v>
      </c>
      <c r="AN62" s="372">
        <v>30112</v>
      </c>
      <c r="AO62" s="373">
        <v>70.8</v>
      </c>
      <c r="AP62" s="374">
        <v>64434</v>
      </c>
      <c r="AQ62" s="375">
        <v>2.2000000000000002</v>
      </c>
      <c r="AR62" s="376">
        <v>68.599999999999994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uh8uydTq/bj0nhlHm4cpQRPlnyeYLJJOhyJ1gNtgPcC4cbYekIw8I7IHGjvigvQF5pifKNXQ7RJewzEd6qzicQ==" saltValue="d89vuuLaZGcooajTu/zp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Hzn+fD0qfhyes5E8q0YCKw154Gd2NRJClLPc77xd1NV7n2TL1j+2J666mv1dGrtXppFNjfWezWylUyPcJd0A==" saltValue="AGEJ1faqzk2lh5KZiVyT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5gUtUSTYzuU5Qz/lk83gdpk73Vy5XTh4Rt4iZyVB0uO3AQRkLlnFLietNYdIAnoAYLFqwvX645W2R8HvGMow==" saltValue="h4WooPB+ONUOSSTpLjfJ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94" t="s">
        <v>3</v>
      </c>
      <c r="D47" s="1194"/>
      <c r="E47" s="1195"/>
      <c r="F47" s="11">
        <v>11.28</v>
      </c>
      <c r="G47" s="12">
        <v>17.16</v>
      </c>
      <c r="H47" s="12">
        <v>17.34</v>
      </c>
      <c r="I47" s="12">
        <v>17.5</v>
      </c>
      <c r="J47" s="13">
        <v>17.89</v>
      </c>
    </row>
    <row r="48" spans="2:10" ht="57.75" customHeight="1">
      <c r="B48" s="14"/>
      <c r="C48" s="1196" t="s">
        <v>4</v>
      </c>
      <c r="D48" s="1196"/>
      <c r="E48" s="1197"/>
      <c r="F48" s="15">
        <v>13.76</v>
      </c>
      <c r="G48" s="16">
        <v>14.29</v>
      </c>
      <c r="H48" s="16">
        <v>12.72</v>
      </c>
      <c r="I48" s="16">
        <v>11.17</v>
      </c>
      <c r="J48" s="17">
        <v>7.56</v>
      </c>
    </row>
    <row r="49" spans="2:10" ht="57.75" customHeight="1" thickBot="1">
      <c r="B49" s="18"/>
      <c r="C49" s="1198" t="s">
        <v>5</v>
      </c>
      <c r="D49" s="1198"/>
      <c r="E49" s="1199"/>
      <c r="F49" s="19">
        <v>2.9</v>
      </c>
      <c r="G49" s="20">
        <v>7.59</v>
      </c>
      <c r="H49" s="20" t="s">
        <v>568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wDOzvWkIUaZAUqPBpcWSf0wXYfpf+q+oK8Lm3m72gdGG3vevgYnK40Dwy4NEg+HWaYr4LnPL790JQHT/3/XqVg==" saltValue="L8VS/skzdgJPB4JCB9Td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2020-03-03T07:08:19Z</cp:lastPrinted>
  <dcterms:created xsi:type="dcterms:W3CDTF">2020-02-10T05:00:11Z</dcterms:created>
  <dcterms:modified xsi:type="dcterms:W3CDTF">2020-09-23T00:17:38Z</dcterms:modified>
  <cp:category/>
</cp:coreProperties>
</file>