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220\00_役場（個人）\215　小西　隆\総務課関係\004　財政関係\002財政比較分析関係（財政状況資料集の作成及び提出について）\H30財政比較分析表\"/>
    </mc:Choice>
  </mc:AlternateContent>
  <bookViews>
    <workbookView xWindow="0" yWindow="0" windowWidth="15360" windowHeight="7635" tabRatio="81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<sst xmlns="http://schemas.openxmlformats.org/spreadsheetml/2006/main" count="1151" uniqueCount="611">
  <si>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</si>
  <si>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</si>
  <si>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</si>
  <si>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</si>
  <si>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</si>
  <si>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</si>
  <si>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</si>
  <si>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</si>
  <si>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</si>
  <si>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</si>
  <si>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</si>
  <si>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</si>
  <si>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</si>
  <si>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</si>
  <si>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</si>
  <si>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</si>
  <si>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</si>
  <si>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</si>
  <si>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</si>
  <si>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</si>
  <si>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</si>
  <si>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</si>
  <si>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</si>
  <si>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</si>
  <si>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</si>
  <si>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</si>
  <si>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</si>
  <si>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</si>
  <si>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</si>
  <si>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</si>
  <si>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</si>
  <si>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</si>
  <si>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</si>
  <si>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</si>
  <si>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</si>
  <si>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</si>
  <si>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</si>
  <si>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</si>
  <si>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</si>
  <si>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</si>
  <si>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</si>
  <si>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</si>
  <si>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</si>
  <si>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</si>
  <si>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</si>
  <si>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</si>
  <si>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</si>
  <si>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</si>
  <si>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</si>
  <si>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</si>
  <si>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</si>
  <si>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</si>
  <si>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</si>
  <si>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</si>
  <si>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</si>
  <si>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</si>
  <si>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</si>
  <si>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</si>
  <si>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</si>
  <si>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</si>
  <si>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</si>
  <si>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</si>
  <si>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</si>
  <si>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</si>
  <si>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</si>
  <si>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</si>
  <si>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</si>
  <si>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</si>
  <si>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</si>
  <si>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</si>
  <si>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</si>
  <si>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</si>
  <si>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</si>
  <si>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</si>
  <si>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</si>
  <si>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</si>
  <si>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</si>
  <si>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</si>
  <si>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</si>
  <si>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</si>
  <si>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</si>
  <si>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</si>
  <si>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</si>
  <si>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</si>
  <si>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</si>
  <si>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</si>
  <si>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</si>
  <si>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</si>
  <si>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</si>
  <si>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</si>
  <si>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</si>
  <si>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</si>
  <si>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</si>
  <si>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</si>
  <si>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</si>
  <si>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</si>
  <si>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</si>
  <si>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</si>
  <si>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上北山村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</si>
  <si>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</si>
  <si>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</si>
  <si>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</si>
  <si>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</si>
  <si>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</si>
  <si>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</si>
  <si>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</si>
  <si>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</si>
  <si>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</si>
  <si>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</si>
  <si>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</si>
  <si>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</si>
  <si>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</si>
  <si>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</si>
  <si>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</si>
  <si>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</si>
  <si>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</si>
  <si>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</si>
  <si>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</si>
  <si>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</si>
  <si>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</si>
  <si>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</si>
  <si>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</si>
  <si>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</si>
  <si>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</si>
  <si>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</si>
  <si>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</si>
  <si>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</si>
  <si>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</si>
  <si>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</si>
  <si>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</si>
  <si>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</si>
  <si>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</si>
  <si>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</si>
  <si>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</si>
  <si>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</si>
  <si>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</si>
  <si>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</si>
  <si>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</si>
  <si>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</si>
  <si>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</si>
  <si>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</si>
  <si>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</si>
  <si>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</si>
  <si>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</si>
  <si>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</si>
  <si>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</si>
  <si>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</si>
  <si>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</si>
  <si>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</si>
  <si>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</si>
  <si>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</si>
  <si>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-3.8</t>
    <phoneticPr fontId="5"/>
  </si>
  <si>
    <t>基準財政需要額</t>
    <phoneticPr fontId="24"/>
  </si>
  <si>
    <t>うち日本人(％)</t>
    <phoneticPr fontId="5"/>
  </si>
  <si>
    <t>-3.9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</si>
  <si>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</si>
  <si>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</si>
  <si>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</si>
  <si>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</si>
  <si>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</si>
  <si>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</si>
  <si>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</si>
  <si>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</si>
  <si>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</si>
  <si>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</si>
  <si>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</si>
  <si>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</si>
  <si>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</si>
  <si>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</si>
  <si>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</si>
  <si>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</si>
  <si>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</si>
  <si>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</si>
  <si>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</si>
  <si>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</si>
  <si>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</si>
  <si>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</si>
  <si>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</si>
  <si>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</si>
  <si>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</si>
  <si>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</si>
  <si>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</si>
  <si>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</si>
  <si>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</si>
  <si>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</si>
  <si>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</si>
  <si>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</si>
  <si>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</si>
  <si>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</si>
  <si>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</si>
  <si>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</si>
  <si>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</si>
  <si>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</si>
  <si>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</si>
  <si>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</si>
  <si>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</si>
  <si>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</si>
  <si>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</si>
  <si>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</si>
  <si>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</si>
  <si>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</si>
  <si>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</si>
  <si>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</si>
  <si>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</si>
  <si>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</si>
  <si>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</si>
  <si>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</si>
  <si>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</si>
  <si>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</si>
  <si>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</si>
  <si>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</si>
  <si>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</si>
  <si>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</si>
  <si>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</si>
  <si>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奈良県上北山村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</si>
  <si>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</si>
  <si>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</si>
  <si>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</si>
  <si>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</si>
  <si>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</si>
  <si>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</si>
  <si>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</si>
  <si>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</si>
  <si>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</si>
  <si>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</si>
  <si>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</si>
  <si>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</si>
  <si>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</si>
  <si>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</si>
  <si>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</si>
  <si>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</si>
  <si>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</si>
  <si>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</si>
  <si>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</si>
  <si>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</si>
  <si>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</si>
  <si>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</si>
  <si>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</si>
  <si>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</si>
  <si>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</si>
  <si>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</si>
  <si>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</si>
  <si>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</si>
  <si>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</si>
  <si>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</si>
  <si>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</si>
  <si>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</si>
  <si>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</si>
  <si>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</si>
  <si>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</si>
  <si>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</si>
  <si>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</si>
  <si>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</si>
  <si>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</si>
  <si>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</si>
  <si>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</si>
  <si>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</si>
  <si>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</si>
  <si>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</si>
  <si>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</si>
  <si>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</si>
  <si>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</si>
  <si>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</si>
  <si>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</si>
  <si>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</si>
  <si>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</si>
  <si>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</si>
  <si>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</si>
  <si>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</si>
  <si>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</si>
  <si>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</si>
  <si>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</si>
  <si>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</si>
  <si>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</si>
  <si>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</si>
  <si>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</si>
  <si>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</si>
  <si>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</si>
  <si>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</si>
  <si>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</si>
  <si>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</si>
  <si>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</si>
  <si>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</si>
  <si>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</si>
  <si>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</si>
  <si>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</si>
  <si>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</si>
  <si>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</si>
  <si>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</si>
  <si>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</si>
  <si>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</si>
  <si>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</si>
  <si>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</si>
  <si>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</si>
  <si>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</si>
  <si>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</si>
  <si>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</si>
  <si>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</si>
  <si>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</si>
  <si>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</si>
  <si>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</si>
  <si>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</si>
  <si>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</si>
  <si>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</si>
  <si>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</si>
  <si>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</si>
  <si>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</si>
  <si>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</si>
  <si>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</si>
  <si>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</si>
  <si>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</si>
  <si>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</si>
  <si>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</si>
  <si>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</si>
  <si>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</si>
  <si>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</si>
  <si>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</si>
  <si>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</si>
  <si>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</si>
  <si>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</si>
  <si>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</si>
  <si>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</si>
  <si>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</si>
  <si>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</si>
  <si>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</si>
  <si>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</si>
  <si>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</si>
  <si>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</si>
  <si>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</si>
  <si>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</si>
  <si>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</si>
  <si>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</si>
  <si>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</si>
  <si>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</si>
  <si>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</si>
  <si>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</si>
  <si>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</si>
  <si>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</si>
  <si>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</si>
  <si>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</si>
  <si>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</si>
  <si>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</si>
  <si>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</si>
  <si>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</si>
  <si>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</si>
  <si>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</si>
  <si>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</si>
  <si>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</si>
  <si>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</si>
  <si>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</si>
  <si>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</si>
  <si>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</si>
  <si>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</si>
  <si>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</si>
  <si>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</si>
  <si>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</si>
  <si>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</si>
  <si>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</si>
  <si>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</si>
  <si>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</si>
  <si>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</si>
  <si>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</si>
  <si>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</si>
  <si>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</si>
  <si>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奈良県上北山村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</si>
  <si>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</si>
  <si>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</si>
  <si>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</si>
  <si>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</si>
  <si>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</si>
  <si>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</si>
  <si>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</si>
  <si>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</si>
  <si>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</si>
  <si>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</si>
  <si>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</si>
  <si>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</si>
  <si>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</si>
  <si>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</si>
  <si>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</si>
  <si>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</si>
  <si>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</si>
  <si>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</si>
  <si>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</si>
  <si>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</si>
  <si>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</si>
  <si>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</si>
  <si>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</si>
  <si>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</si>
  <si>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</si>
  <si>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</si>
  <si>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</si>
  <si>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</si>
  <si>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</si>
  <si>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</si>
  <si>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</si>
  <si>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</si>
  <si>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</si>
  <si>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国民健康保険事業（直営診療所）</t>
    <phoneticPr fontId="5"/>
  </si>
  <si>
    <t>国民健康保険事業</t>
    <phoneticPr fontId="5"/>
  </si>
  <si>
    <t>介護保険事業</t>
    <phoneticPr fontId="5"/>
  </si>
  <si>
    <t>後期高齢者医療事業</t>
    <phoneticPr fontId="5"/>
  </si>
  <si>
    <t>簡易水道事業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</si>
  <si>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</si>
  <si>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</si>
  <si>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</si>
  <si>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</si>
  <si>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</si>
  <si>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</si>
  <si>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</si>
  <si>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</si>
  <si>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</si>
  <si>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</si>
  <si>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</si>
  <si>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</si>
  <si>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</si>
  <si>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</si>
  <si>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</si>
  <si>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</si>
  <si>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</si>
  <si>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</si>
  <si>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</si>
  <si>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</si>
  <si>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</si>
  <si>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</si>
  <si>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</si>
  <si>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</si>
  <si>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</si>
  <si>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</si>
  <si>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</si>
  <si>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</si>
  <si>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</si>
  <si>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</si>
  <si>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</si>
  <si>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</si>
  <si>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</si>
  <si>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</si>
  <si>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</si>
  <si>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</si>
  <si>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</si>
  <si>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</si>
  <si>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</si>
  <si>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</si>
  <si>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</si>
  <si>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</si>
  <si>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</si>
  <si>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</si>
  <si>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</si>
  <si>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</si>
  <si>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</si>
  <si>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</si>
  <si>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</si>
  <si>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</si>
  <si>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</si>
  <si>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</si>
  <si>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</si>
  <si>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</si>
  <si>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</si>
  <si>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</si>
  <si>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</si>
  <si>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</si>
  <si>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</si>
  <si>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簡易水道事業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</si>
  <si>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</si>
  <si>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</si>
  <si>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</si>
  <si>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介護保険事業</t>
    <phoneticPr fontId="5"/>
  </si>
  <si>
    <t>(Ｆ)</t>
    <phoneticPr fontId="5"/>
  </si>
  <si>
    <t>後期高齢者医療事業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</si>
  <si>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</si>
  <si>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</si>
  <si>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</si>
  <si>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</si>
  <si>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</si>
  <si>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</si>
  <si>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</si>
  <si>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</si>
  <si>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</si>
  <si>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</si>
  <si>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</si>
  <si>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</si>
  <si>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</si>
  <si>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</si>
  <si>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</si>
  <si>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</si>
  <si>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</si>
  <si>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</si>
  <si>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</si>
  <si>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</si>
  <si>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</si>
  <si>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</si>
  <si>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</si>
  <si>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</si>
  <si>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</si>
  <si>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</si>
  <si>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</si>
  <si>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</si>
  <si>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</si>
  <si>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</si>
  <si>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</si>
  <si>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</si>
  <si>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</si>
  <si>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</si>
  <si>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</si>
  <si>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</si>
  <si>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</si>
  <si>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</si>
  <si>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</si>
  <si>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</si>
  <si>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</si>
  <si>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</si>
  <si>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</si>
  <si>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</si>
  <si>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</si>
  <si>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</si>
  <si>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</si>
  <si>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</si>
  <si>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</si>
  <si>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</si>
  <si>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</si>
  <si>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</si>
  <si>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</si>
  <si>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</si>
  <si>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</si>
  <si>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</si>
  <si>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</si>
  <si>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</si>
  <si>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</si>
  <si>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</si>
  <si>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</si>
  <si>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</si>
  <si>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</si>
  <si>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</si>
  <si>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</si>
  <si>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</si>
  <si>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</si>
  <si>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</si>
  <si>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</si>
  <si>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</si>
  <si>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</si>
  <si>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</si>
  <si>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</si>
  <si>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</si>
  <si>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</si>
  <si>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</si>
  <si>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</si>
  <si>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</si>
  <si>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</si>
  <si>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</si>
  <si>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</si>
  <si>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</si>
  <si>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</si>
  <si>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</si>
  <si>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1.51</t>
  </si>
  <si>
    <t>一般会計</t>
  </si>
  <si>
    <t>国民健康保険事業</t>
  </si>
  <si>
    <t>国民健康保険事業（直営診療所）</t>
  </si>
  <si>
    <t>介護保険事業</t>
  </si>
  <si>
    <t>簡易水道事業</t>
  </si>
  <si>
    <t>後期高齢者医療事業</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</si>
  <si>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</si>
  <si>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</si>
  <si>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</si>
  <si>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</si>
  <si>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</si>
  <si>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</si>
  <si>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</si>
  <si>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</si>
  <si>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</si>
  <si>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</si>
  <si>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</si>
  <si>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</si>
  <si>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t>
    <phoneticPr fontId="2"/>
  </si>
  <si>
    <t>公共施設基金</t>
    <rPh sb="0" eb="2">
      <t>コウキョウ</t>
    </rPh>
    <rPh sb="2" eb="4">
      <t>シセツ</t>
    </rPh>
    <rPh sb="4" eb="6">
      <t>キキン</t>
    </rPh>
    <phoneticPr fontId="18"/>
  </si>
  <si>
    <t>ふるさと基金</t>
    <rPh sb="4" eb="6">
      <t>キキン</t>
    </rPh>
    <phoneticPr fontId="18"/>
  </si>
  <si>
    <t>漁業振興基金</t>
    <rPh sb="0" eb="2">
      <t>ギョギョウ</t>
    </rPh>
    <rPh sb="2" eb="4">
      <t>シンコウ</t>
    </rPh>
    <rPh sb="4" eb="6">
      <t>キキン</t>
    </rPh>
    <phoneticPr fontId="18"/>
  </si>
  <si>
    <t>林業振興基金</t>
    <rPh sb="0" eb="2">
      <t>リンギョウ</t>
    </rPh>
    <rPh sb="2" eb="4">
      <t>シンコウ</t>
    </rPh>
    <rPh sb="4" eb="6">
      <t>キキン</t>
    </rPh>
    <phoneticPr fontId="18"/>
  </si>
  <si>
    <t>地域振興基金</t>
    <rPh sb="0" eb="2">
      <t>チイキ</t>
    </rPh>
    <rPh sb="2" eb="4">
      <t>シンコウ</t>
    </rPh>
    <rPh sb="4" eb="6">
      <t>キキン</t>
    </rPh>
    <phoneticPr fontId="18"/>
  </si>
  <si>
    <t>-</t>
    <phoneticPr fontId="2"/>
  </si>
  <si>
    <t>-</t>
    <phoneticPr fontId="2"/>
  </si>
  <si>
    <t>-</t>
    <phoneticPr fontId="2"/>
  </si>
  <si>
    <t>-</t>
    <phoneticPr fontId="2"/>
  </si>
  <si>
    <t>-</t>
    <phoneticPr fontId="2"/>
  </si>
  <si>
    <t>-</t>
    <phoneticPr fontId="2"/>
  </si>
  <si>
    <t>-</t>
    <phoneticPr fontId="2"/>
  </si>
  <si>
    <t>奈良県市町村総合事務組合</t>
  </si>
  <si>
    <t>上・下北山衛生一部事務組合</t>
  </si>
  <si>
    <t>奈良広域水質検査センター組合</t>
  </si>
  <si>
    <t>奈良県後期高齢者医療広域連合</t>
  </si>
  <si>
    <t>南和広域医療企業団</t>
    <rPh sb="6" eb="8">
      <t>キギョウ</t>
    </rPh>
    <rPh sb="8" eb="9">
      <t>ダン</t>
    </rPh>
    <phoneticPr fontId="2"/>
  </si>
  <si>
    <t>奈良県広域消防組合</t>
  </si>
  <si>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</si>
  <si>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</si>
  <si>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</si>
  <si>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</si>
  <si>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</si>
  <si>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</si>
  <si>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</si>
  <si>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将来負担額に対し、基金等の充当可能財源等が多いため、数値はマイナスとなっている。しかしながら、昨年度に比べ地方債の残高は増えており、公共施設等の改修など大型事業も控えていることから、起債の発行にも留意し、現状を維持できるよう努める。また、、有形固定資産減価償却率についても、類似団体よりも高い数値であるので、公共施設等総合管理計画と令和２年度に策定する個別施設計画に基づき、適正な管理を推進していく。</t>
    <rPh sb="12" eb="14">
      <t>ショウライ</t>
    </rPh>
    <rPh sb="14" eb="16">
      <t>フタン</t>
    </rPh>
    <rPh sb="16" eb="17">
      <t>ガク</t>
    </rPh>
    <rPh sb="18" eb="19">
      <t>タイ</t>
    </rPh>
    <rPh sb="31" eb="32">
      <t>トウ</t>
    </rPh>
    <rPh sb="33" eb="34">
      <t>オオ</t>
    </rPh>
    <rPh sb="59" eb="62">
      <t>サクネンド</t>
    </rPh>
    <rPh sb="63" eb="64">
      <t>クラ</t>
    </rPh>
    <rPh sb="65" eb="68">
      <t>チホウサイ</t>
    </rPh>
    <rPh sb="69" eb="71">
      <t>ザンダカ</t>
    </rPh>
    <rPh sb="72" eb="73">
      <t>フ</t>
    </rPh>
    <rPh sb="78" eb="80">
      <t>コウキョウ</t>
    </rPh>
    <rPh sb="80" eb="82">
      <t>シセツ</t>
    </rPh>
    <rPh sb="82" eb="83">
      <t>トウ</t>
    </rPh>
    <rPh sb="84" eb="86">
      <t>カイシュウ</t>
    </rPh>
    <rPh sb="178" eb="180">
      <t>レイワ</t>
    </rPh>
    <rPh sb="181" eb="183">
      <t>ネンド</t>
    </rPh>
    <rPh sb="184" eb="186">
      <t>サクテイ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</si>
  <si>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</si>
  <si>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</si>
  <si>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</si>
  <si>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</si>
  <si>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</si>
  <si>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</si>
  <si>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</si>
  <si>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</si>
  <si>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については、一部事務組合等の元利償還額の減少により、数値は低くなっている。将来負担比率についても、マイナスの値となっており、健全な状態ではあるが、老朽化による施設等の大規模な改修等に伴う起債の予定もあることから、数値には留意する必要がある。今後は事業の見直しや効率化により起債に大きく頼ることのない財政運営に努める。</t>
    <rPh sb="13" eb="15">
      <t>イチブ</t>
    </rPh>
    <rPh sb="15" eb="17">
      <t>ジム</t>
    </rPh>
    <rPh sb="17" eb="19">
      <t>クミアイ</t>
    </rPh>
    <rPh sb="19" eb="20">
      <t>トウ</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</si>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</sst>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9"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288550</c:v>
                </c:pt>
                <c:pt idx="1">
                  <c:v>287914</c:v>
                </c:pt>
                <c:pt idx="2">
                  <c:v>310300</c:v>
                </c:pt>
                <c:pt idx="3">
                  <c:v>317319</c:v>
                </c:pt>
                <c:pt idx="4">
                  <c:v>289738</c:v>
                </c:pt>
              </c:numCache>
            </c:numRef>
          </c:val>
          <c:smooth val="0"/>
          <c:extLst>
            <c:ext xmlns:c16="http://schemas.microsoft.com/office/drawing/2014/chart" uri="{C3380CC4-5D6E-409C-BE32-E72D297353CC}">
              <c16:uniqueId val="{00000000-6010-44D3-B53E-57C956F3B63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535576</c:v>
                </c:pt>
                <c:pt idx="1">
                  <c:v>389259</c:v>
                </c:pt>
                <c:pt idx="2">
                  <c:v>522433</c:v>
                </c:pt>
                <c:pt idx="3">
                  <c:v>589204</c:v>
                </c:pt>
                <c:pt idx="4">
                  <c:v>388876</c:v>
                </c:pt>
              </c:numCache>
            </c:numRef>
          </c:val>
          <c:smooth val="0"/>
          <c:extLst>
            <c:ext xmlns:c16="http://schemas.microsoft.com/office/drawing/2014/chart" uri="{C3380CC4-5D6E-409C-BE32-E72D297353CC}">
              <c16:uniqueId val="{00000001-6010-44D3-B53E-57C956F3B63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23.41</c:v>
                </c:pt>
                <c:pt idx="1">
                  <c:v>18.7</c:v>
                </c:pt>
                <c:pt idx="2">
                  <c:v>20.27</c:v>
                </c:pt>
                <c:pt idx="3">
                  <c:v>17.440000000000001</c:v>
                </c:pt>
                <c:pt idx="4">
                  <c:v>27.73</c:v>
                </c:pt>
              </c:numCache>
            </c:numRef>
          </c:val>
          <c:extLst>
            <c:ext xmlns:c16="http://schemas.microsoft.com/office/drawing/2014/chart" uri="{C3380CC4-5D6E-409C-BE32-E72D297353CC}">
              <c16:uniqueId val="{00000000-B145-4EE5-9369-852240E5494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124.98</c:v>
                </c:pt>
                <c:pt idx="1">
                  <c:v>139.93</c:v>
                </c:pt>
                <c:pt idx="2">
                  <c:v>169.82</c:v>
                </c:pt>
                <c:pt idx="3">
                  <c:v>194.3</c:v>
                </c:pt>
                <c:pt idx="4">
                  <c:v>196.05</c:v>
                </c:pt>
              </c:numCache>
            </c:numRef>
          </c:val>
          <c:extLst>
            <c:ext xmlns:c16="http://schemas.microsoft.com/office/drawing/2014/chart" uri="{C3380CC4-5D6E-409C-BE32-E72D297353CC}">
              <c16:uniqueId val="{00000001-B145-4EE5-9369-852240E5494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16.16</c:v>
                </c:pt>
                <c:pt idx="1">
                  <c:v>19.649999999999999</c:v>
                </c:pt>
                <c:pt idx="2">
                  <c:v>14.77</c:v>
                </c:pt>
                <c:pt idx="3">
                  <c:v>6.49</c:v>
                </c:pt>
                <c:pt idx="4">
                  <c:v>-1.51</c:v>
                </c:pt>
              </c:numCache>
            </c:numRef>
          </c:val>
          <c:smooth val="0"/>
          <c:extLst>
            <c:ext xmlns:c16="http://schemas.microsoft.com/office/drawing/2014/chart" uri="{C3380CC4-5D6E-409C-BE32-E72D297353CC}">
              <c16:uniqueId val="{00000002-B145-4EE5-9369-852240E5494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34B-42B1-8717-9C384FD3A16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34B-42B1-8717-9C384FD3A16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34B-42B1-8717-9C384FD3A16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34B-42B1-8717-9C384FD3A16B}"/>
            </c:ext>
          </c:extLst>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0.04</c:v>
                </c:pt>
                <c:pt idx="2">
                  <c:v>#N/A</c:v>
                </c:pt>
                <c:pt idx="3">
                  <c:v>0.03</c:v>
                </c:pt>
                <c:pt idx="4">
                  <c:v>#N/A</c:v>
                </c:pt>
                <c:pt idx="5">
                  <c:v>0.05</c:v>
                </c:pt>
                <c:pt idx="6">
                  <c:v>#N/A</c:v>
                </c:pt>
                <c:pt idx="7">
                  <c:v>0.05</c:v>
                </c:pt>
                <c:pt idx="8">
                  <c:v>#N/A</c:v>
                </c:pt>
                <c:pt idx="9">
                  <c:v>7.0000000000000007E-2</c:v>
                </c:pt>
              </c:numCache>
            </c:numRef>
          </c:val>
          <c:extLst>
            <c:ext xmlns:c16="http://schemas.microsoft.com/office/drawing/2014/chart" uri="{C3380CC4-5D6E-409C-BE32-E72D297353CC}">
              <c16:uniqueId val="{00000004-934B-42B1-8717-9C384FD3A16B}"/>
            </c:ext>
          </c:extLst>
        </c:ser>
        <c:ser>
          <c:idx val="5"/>
          <c:order val="5"/>
          <c:tx>
            <c:strRef>
              <c:f>データシート!$A$32</c:f>
              <c:strCache>
                <c:ptCount val="1"/>
                <c:pt idx="0">
                  <c:v>簡易水道事業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0.24</c:v>
                </c:pt>
                <c:pt idx="2">
                  <c:v>#N/A</c:v>
                </c:pt>
                <c:pt idx="3">
                  <c:v>0.19</c:v>
                </c:pt>
                <c:pt idx="4">
                  <c:v>#N/A</c:v>
                </c:pt>
                <c:pt idx="5">
                  <c:v>0.42</c:v>
                </c:pt>
                <c:pt idx="6">
                  <c:v>#N/A</c:v>
                </c:pt>
                <c:pt idx="7">
                  <c:v>0.48</c:v>
                </c:pt>
                <c:pt idx="8">
                  <c:v>#N/A</c:v>
                </c:pt>
                <c:pt idx="9">
                  <c:v>0.34</c:v>
                </c:pt>
              </c:numCache>
            </c:numRef>
          </c:val>
          <c:extLst>
            <c:ext xmlns:c16="http://schemas.microsoft.com/office/drawing/2014/chart" uri="{C3380CC4-5D6E-409C-BE32-E72D297353CC}">
              <c16:uniqueId val="{00000005-934B-42B1-8717-9C384FD3A16B}"/>
            </c:ext>
          </c:extLst>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0.39</c:v>
                </c:pt>
                <c:pt idx="2">
                  <c:v>#N/A</c:v>
                </c:pt>
                <c:pt idx="3">
                  <c:v>0.56000000000000005</c:v>
                </c:pt>
                <c:pt idx="4">
                  <c:v>#N/A</c:v>
                </c:pt>
                <c:pt idx="5">
                  <c:v>0.48</c:v>
                </c:pt>
                <c:pt idx="6">
                  <c:v>#N/A</c:v>
                </c:pt>
                <c:pt idx="7">
                  <c:v>0.41</c:v>
                </c:pt>
                <c:pt idx="8">
                  <c:v>#N/A</c:v>
                </c:pt>
                <c:pt idx="9">
                  <c:v>0.69</c:v>
                </c:pt>
              </c:numCache>
            </c:numRef>
          </c:val>
          <c:extLst>
            <c:ext xmlns:c16="http://schemas.microsoft.com/office/drawing/2014/chart" uri="{C3380CC4-5D6E-409C-BE32-E72D297353CC}">
              <c16:uniqueId val="{00000006-934B-42B1-8717-9C384FD3A16B}"/>
            </c:ext>
          </c:extLst>
        </c:ser>
        <c:ser>
          <c:idx val="7"/>
          <c:order val="7"/>
          <c:tx>
            <c:strRef>
              <c:f>データシート!$A$34</c:f>
              <c:strCache>
                <c:ptCount val="1"/>
                <c:pt idx="0">
                  <c:v>国民健康保険事業（直営診療所）</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1.56</c:v>
                </c:pt>
                <c:pt idx="2">
                  <c:v>#N/A</c:v>
                </c:pt>
                <c:pt idx="3">
                  <c:v>1.71</c:v>
                </c:pt>
                <c:pt idx="4">
                  <c:v>#N/A</c:v>
                </c:pt>
                <c:pt idx="5">
                  <c:v>1.53</c:v>
                </c:pt>
                <c:pt idx="6">
                  <c:v>#N/A</c:v>
                </c:pt>
                <c:pt idx="7">
                  <c:v>0.91</c:v>
                </c:pt>
                <c:pt idx="8">
                  <c:v>#N/A</c:v>
                </c:pt>
                <c:pt idx="9">
                  <c:v>0.93</c:v>
                </c:pt>
              </c:numCache>
            </c:numRef>
          </c:val>
          <c:extLst>
            <c:ext xmlns:c16="http://schemas.microsoft.com/office/drawing/2014/chart" uri="{C3380CC4-5D6E-409C-BE32-E72D297353CC}">
              <c16:uniqueId val="{00000007-934B-42B1-8717-9C384FD3A16B}"/>
            </c:ext>
          </c:extLst>
        </c:ser>
        <c:ser>
          <c:idx val="8"/>
          <c:order val="8"/>
          <c:tx>
            <c:strRef>
              <c:f>データシート!$A$35</c:f>
              <c:strCache>
                <c:ptCount val="1"/>
                <c:pt idx="0">
                  <c:v>国民健康保険事業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2.5299999999999998</c:v>
                </c:pt>
                <c:pt idx="2">
                  <c:v>#N/A</c:v>
                </c:pt>
                <c:pt idx="3">
                  <c:v>1.46</c:v>
                </c:pt>
                <c:pt idx="4">
                  <c:v>#N/A</c:v>
                </c:pt>
                <c:pt idx="5">
                  <c:v>1.1100000000000001</c:v>
                </c:pt>
                <c:pt idx="6">
                  <c:v>#N/A</c:v>
                </c:pt>
                <c:pt idx="7">
                  <c:v>1.68</c:v>
                </c:pt>
                <c:pt idx="8">
                  <c:v>#N/A</c:v>
                </c:pt>
                <c:pt idx="9">
                  <c:v>1.06</c:v>
                </c:pt>
              </c:numCache>
            </c:numRef>
          </c:val>
          <c:extLst>
            <c:ext xmlns:c16="http://schemas.microsoft.com/office/drawing/2014/chart" uri="{C3380CC4-5D6E-409C-BE32-E72D297353CC}">
              <c16:uniqueId val="{00000008-934B-42B1-8717-9C384FD3A16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23.41</c:v>
                </c:pt>
                <c:pt idx="2">
                  <c:v>#N/A</c:v>
                </c:pt>
                <c:pt idx="3">
                  <c:v>18.690000000000001</c:v>
                </c:pt>
                <c:pt idx="4">
                  <c:v>#N/A</c:v>
                </c:pt>
                <c:pt idx="5">
                  <c:v>20.260000000000002</c:v>
                </c:pt>
                <c:pt idx="6">
                  <c:v>#N/A</c:v>
                </c:pt>
                <c:pt idx="7">
                  <c:v>17.43</c:v>
                </c:pt>
                <c:pt idx="8">
                  <c:v>#N/A</c:v>
                </c:pt>
                <c:pt idx="9">
                  <c:v>27.73</c:v>
                </c:pt>
              </c:numCache>
            </c:numRef>
          </c:val>
          <c:extLst>
            <c:ext xmlns:c16="http://schemas.microsoft.com/office/drawing/2014/chart" uri="{C3380CC4-5D6E-409C-BE32-E72D297353CC}">
              <c16:uniqueId val="{00000009-934B-42B1-8717-9C384FD3A16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152</c:v>
                </c:pt>
                <c:pt idx="5">
                  <c:v>146</c:v>
                </c:pt>
                <c:pt idx="8">
                  <c:v>138</c:v>
                </c:pt>
                <c:pt idx="11">
                  <c:v>149</c:v>
                </c:pt>
                <c:pt idx="14">
                  <c:v>156</c:v>
                </c:pt>
              </c:numCache>
            </c:numRef>
          </c:val>
          <c:extLst>
            <c:ext xmlns:c16="http://schemas.microsoft.com/office/drawing/2014/chart" uri="{C3380CC4-5D6E-409C-BE32-E72D297353CC}">
              <c16:uniqueId val="{00000000-9B1D-4C7F-B85F-F57B160D117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B1D-4C7F-B85F-F57B160D117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30</c:v>
                </c:pt>
                <c:pt idx="3">
                  <c:v>0</c:v>
                </c:pt>
                <c:pt idx="6">
                  <c:v>0</c:v>
                </c:pt>
                <c:pt idx="9">
                  <c:v>0</c:v>
                </c:pt>
                <c:pt idx="12">
                  <c:v>0</c:v>
                </c:pt>
              </c:numCache>
            </c:numRef>
          </c:val>
          <c:extLst>
            <c:ext xmlns:c16="http://schemas.microsoft.com/office/drawing/2014/chart" uri="{C3380CC4-5D6E-409C-BE32-E72D297353CC}">
              <c16:uniqueId val="{00000002-9B1D-4C7F-B85F-F57B160D117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11</c:v>
                </c:pt>
                <c:pt idx="3">
                  <c:v>11</c:v>
                </c:pt>
                <c:pt idx="6">
                  <c:v>13</c:v>
                </c:pt>
                <c:pt idx="9">
                  <c:v>23</c:v>
                </c:pt>
                <c:pt idx="12">
                  <c:v>16</c:v>
                </c:pt>
              </c:numCache>
            </c:numRef>
          </c:val>
          <c:extLst>
            <c:ext xmlns:c16="http://schemas.microsoft.com/office/drawing/2014/chart" uri="{C3380CC4-5D6E-409C-BE32-E72D297353CC}">
              <c16:uniqueId val="{00000003-9B1D-4C7F-B85F-F57B160D117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c:v>
                </c:pt>
                <c:pt idx="3">
                  <c:v>7</c:v>
                </c:pt>
                <c:pt idx="6">
                  <c:v>5</c:v>
                </c:pt>
                <c:pt idx="9">
                  <c:v>5</c:v>
                </c:pt>
                <c:pt idx="12">
                  <c:v>6</c:v>
                </c:pt>
              </c:numCache>
            </c:numRef>
          </c:val>
          <c:extLst>
            <c:ext xmlns:c16="http://schemas.microsoft.com/office/drawing/2014/chart" uri="{C3380CC4-5D6E-409C-BE32-E72D297353CC}">
              <c16:uniqueId val="{00000004-9B1D-4C7F-B85F-F57B160D117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B1D-4C7F-B85F-F57B160D117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B1D-4C7F-B85F-F57B160D117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207</c:v>
                </c:pt>
                <c:pt idx="3">
                  <c:v>192</c:v>
                </c:pt>
                <c:pt idx="6">
                  <c:v>157</c:v>
                </c:pt>
                <c:pt idx="9">
                  <c:v>149</c:v>
                </c:pt>
                <c:pt idx="12">
                  <c:v>153</c:v>
                </c:pt>
              </c:numCache>
            </c:numRef>
          </c:val>
          <c:extLst>
            <c:ext xmlns:c16="http://schemas.microsoft.com/office/drawing/2014/chart" uri="{C3380CC4-5D6E-409C-BE32-E72D297353CC}">
              <c16:uniqueId val="{00000007-9B1D-4C7F-B85F-F57B160D117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104</c:v>
                </c:pt>
                <c:pt idx="2">
                  <c:v>#N/A</c:v>
                </c:pt>
                <c:pt idx="3">
                  <c:v>#N/A</c:v>
                </c:pt>
                <c:pt idx="4">
                  <c:v>64</c:v>
                </c:pt>
                <c:pt idx="5">
                  <c:v>#N/A</c:v>
                </c:pt>
                <c:pt idx="6">
                  <c:v>#N/A</c:v>
                </c:pt>
                <c:pt idx="7">
                  <c:v>37</c:v>
                </c:pt>
                <c:pt idx="8">
                  <c:v>#N/A</c:v>
                </c:pt>
                <c:pt idx="9">
                  <c:v>#N/A</c:v>
                </c:pt>
                <c:pt idx="10">
                  <c:v>28</c:v>
                </c:pt>
                <c:pt idx="11">
                  <c:v>#N/A</c:v>
                </c:pt>
                <c:pt idx="12">
                  <c:v>#N/A</c:v>
                </c:pt>
                <c:pt idx="13">
                  <c:v>19</c:v>
                </c:pt>
                <c:pt idx="14">
                  <c:v>#N/A</c:v>
                </c:pt>
              </c:numCache>
            </c:numRef>
          </c:val>
          <c:smooth val="0"/>
          <c:extLst>
            <c:ext xmlns:c16="http://schemas.microsoft.com/office/drawing/2014/chart" uri="{C3380CC4-5D6E-409C-BE32-E72D297353CC}">
              <c16:uniqueId val="{00000008-9B1D-4C7F-B85F-F57B160D117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1360</c:v>
                </c:pt>
                <c:pt idx="5">
                  <c:v>1395</c:v>
                </c:pt>
                <c:pt idx="8">
                  <c:v>1484</c:v>
                </c:pt>
                <c:pt idx="11">
                  <c:v>1484</c:v>
                </c:pt>
                <c:pt idx="14">
                  <c:v>1425</c:v>
                </c:pt>
              </c:numCache>
            </c:numRef>
          </c:val>
          <c:extLst>
            <c:ext xmlns:c16="http://schemas.microsoft.com/office/drawing/2014/chart" uri="{C3380CC4-5D6E-409C-BE32-E72D297353CC}">
              <c16:uniqueId val="{00000000-D1D2-49B5-BE28-F946E47F361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c:v>
                </c:pt>
                <c:pt idx="5">
                  <c:v>28</c:v>
                </c:pt>
                <c:pt idx="8">
                  <c:v>47</c:v>
                </c:pt>
                <c:pt idx="11">
                  <c:v>46</c:v>
                </c:pt>
                <c:pt idx="14">
                  <c:v>43</c:v>
                </c:pt>
              </c:numCache>
            </c:numRef>
          </c:val>
          <c:extLst>
            <c:ext xmlns:c16="http://schemas.microsoft.com/office/drawing/2014/chart" uri="{C3380CC4-5D6E-409C-BE32-E72D297353CC}">
              <c16:uniqueId val="{00000001-D1D2-49B5-BE28-F946E47F361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1624</c:v>
                </c:pt>
                <c:pt idx="5">
                  <c:v>1874</c:v>
                </c:pt>
                <c:pt idx="8">
                  <c:v>2026</c:v>
                </c:pt>
                <c:pt idx="11">
                  <c:v>2125</c:v>
                </c:pt>
                <c:pt idx="14">
                  <c:v>2033</c:v>
                </c:pt>
              </c:numCache>
            </c:numRef>
          </c:val>
          <c:extLst>
            <c:ext xmlns:c16="http://schemas.microsoft.com/office/drawing/2014/chart" uri="{C3380CC4-5D6E-409C-BE32-E72D297353CC}">
              <c16:uniqueId val="{00000002-D1D2-49B5-BE28-F946E47F361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1D2-49B5-BE28-F946E47F361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1D2-49B5-BE28-F946E47F361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1D2-49B5-BE28-F946E47F361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344</c:v>
                </c:pt>
                <c:pt idx="3">
                  <c:v>335</c:v>
                </c:pt>
                <c:pt idx="6">
                  <c:v>324</c:v>
                </c:pt>
                <c:pt idx="9">
                  <c:v>326</c:v>
                </c:pt>
                <c:pt idx="12">
                  <c:v>318</c:v>
                </c:pt>
              </c:numCache>
            </c:numRef>
          </c:val>
          <c:extLst>
            <c:ext xmlns:c16="http://schemas.microsoft.com/office/drawing/2014/chart" uri="{C3380CC4-5D6E-409C-BE32-E72D297353CC}">
              <c16:uniqueId val="{00000006-D1D2-49B5-BE28-F946E47F361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89</c:v>
                </c:pt>
                <c:pt idx="3">
                  <c:v>145</c:v>
                </c:pt>
                <c:pt idx="6">
                  <c:v>195</c:v>
                </c:pt>
                <c:pt idx="9">
                  <c:v>178</c:v>
                </c:pt>
                <c:pt idx="12">
                  <c:v>181</c:v>
                </c:pt>
              </c:numCache>
            </c:numRef>
          </c:val>
          <c:extLst>
            <c:ext xmlns:c16="http://schemas.microsoft.com/office/drawing/2014/chart" uri="{C3380CC4-5D6E-409C-BE32-E72D297353CC}">
              <c16:uniqueId val="{00000007-D1D2-49B5-BE28-F946E47F361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63</c:v>
                </c:pt>
                <c:pt idx="3">
                  <c:v>66</c:v>
                </c:pt>
                <c:pt idx="6">
                  <c:v>67</c:v>
                </c:pt>
                <c:pt idx="9">
                  <c:v>72</c:v>
                </c:pt>
                <c:pt idx="12">
                  <c:v>68</c:v>
                </c:pt>
              </c:numCache>
            </c:numRef>
          </c:val>
          <c:extLst>
            <c:ext xmlns:c16="http://schemas.microsoft.com/office/drawing/2014/chart" uri="{C3380CC4-5D6E-409C-BE32-E72D297353CC}">
              <c16:uniqueId val="{00000008-D1D2-49B5-BE28-F946E47F361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159</c:v>
                </c:pt>
                <c:pt idx="3">
                  <c:v>67</c:v>
                </c:pt>
                <c:pt idx="6">
                  <c:v>0</c:v>
                </c:pt>
                <c:pt idx="9">
                  <c:v>0</c:v>
                </c:pt>
                <c:pt idx="12">
                  <c:v>0</c:v>
                </c:pt>
              </c:numCache>
            </c:numRef>
          </c:val>
          <c:extLst>
            <c:ext xmlns:c16="http://schemas.microsoft.com/office/drawing/2014/chart" uri="{C3380CC4-5D6E-409C-BE32-E72D297353CC}">
              <c16:uniqueId val="{00000009-D1D2-49B5-BE28-F946E47F361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1517</c:v>
                </c:pt>
                <c:pt idx="3">
                  <c:v>1555</c:v>
                </c:pt>
                <c:pt idx="6">
                  <c:v>1594</c:v>
                </c:pt>
                <c:pt idx="9">
                  <c:v>1619</c:v>
                </c:pt>
                <c:pt idx="12">
                  <c:v>1562</c:v>
                </c:pt>
              </c:numCache>
            </c:numRef>
          </c:val>
          <c:extLst>
            <c:ext xmlns:c16="http://schemas.microsoft.com/office/drawing/2014/chart" uri="{C3380CC4-5D6E-409C-BE32-E72D297353CC}">
              <c16:uniqueId val="{0000000A-D1D2-49B5-BE28-F946E47F361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1D2-49B5-BE28-F946E47F361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1679</c:v>
                </c:pt>
                <c:pt idx="1">
                  <c:v>1779</c:v>
                </c:pt>
                <c:pt idx="2">
                  <c:v>1687</c:v>
                </c:pt>
              </c:numCache>
            </c:numRef>
          </c:val>
          <c:extLst>
            <c:ext xmlns:c16="http://schemas.microsoft.com/office/drawing/2014/chart" uri="{C3380CC4-5D6E-409C-BE32-E72D297353CC}">
              <c16:uniqueId val="{00000000-E68A-4626-BE0D-356AD410F70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63</c:v>
                </c:pt>
                <c:pt idx="1">
                  <c:v>63</c:v>
                </c:pt>
                <c:pt idx="2">
                  <c:v>63</c:v>
                </c:pt>
              </c:numCache>
            </c:numRef>
          </c:val>
          <c:extLst>
            <c:ext xmlns:c16="http://schemas.microsoft.com/office/drawing/2014/chart" uri="{C3380CC4-5D6E-409C-BE32-E72D297353CC}">
              <c16:uniqueId val="{00000001-E68A-4626-BE0D-356AD410F70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240</c:v>
                </c:pt>
                <c:pt idx="1">
                  <c:v>240</c:v>
                </c:pt>
                <c:pt idx="2">
                  <c:v>240</c:v>
                </c:pt>
              </c:numCache>
            </c:numRef>
          </c:val>
          <c:extLst>
            <c:ext xmlns:c16="http://schemas.microsoft.com/office/drawing/2014/chart" uri="{C3380CC4-5D6E-409C-BE32-E72D297353CC}">
              <c16:uniqueId val="{00000002-E68A-4626-BE0D-356AD410F70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{BEA07C34-7A40-4F4C-BF8C-5AC132178024}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6353-4516-B663-FB1B73BEA7B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{D73492F1-2366-452C-A5F2-E5723A1C3FE8}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353-4516-B663-FB1B73BEA7B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{35E8AE90-67D7-46C1-8991-B7C24D474AB7}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353-4516-B663-FB1B73BEA7B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{382D72BE-4E99-472F-9418-61ECC628E124}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353-4516-B663-FB1B73BEA7B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{F2D427F8-7655-4102-99F0-58767E0C9EB8}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353-4516-B663-FB1B73BEA7B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{6110E8C2-A8AF-4561-9F22-C3733A909EBD}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6353-4516-B663-FB1B73BEA7B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{381B5362-490F-4CCC-8C15-865AC1103A27}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6353-4516-B663-FB1B73BEA7B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{AD543E4E-42A5-4D0D-B123-3E49514273BB}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6353-4516-B663-FB1B73BEA7B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{D991FD9D-7793-471E-A13A-956DC454DBC7}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6353-4516-B663-FB1B73BEA7B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58.1</c:v>
                </c:pt>
                <c:pt idx="16">
                  <c:v>59.8</c:v>
                </c:pt>
                <c:pt idx="24">
                  <c:v>61.1</c:v>
                </c:pt>
                <c:pt idx="32">
                  <c:v>62.8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353-4516-B663-FB1B73BEA7B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{332CEEDA-0CB7-407D-AC86-1AAEDD3A6DD2}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6353-4516-B663-FB1B73BEA7B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{705146F2-9450-4F8A-A290-A5C8E93216D8}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353-4516-B663-FB1B73BEA7B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{C26F5B08-7A9A-4D99-95AC-89DAF50CDEA5}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353-4516-B663-FB1B73BEA7B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{C94E6131-2CCD-4CEB-B448-FF2CEFBF3096}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353-4516-B663-FB1B73BEA7B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{4E0E83F5-DC73-4DFD-8DE0-BC20844EC3D5}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353-4516-B663-FB1B73BEA7B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{BEFB8F83-55B1-47A9-9BCC-0356E01FE2D8}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6353-4516-B663-FB1B73BEA7B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{09684B36-4327-4674-B018-3F71934C19F6}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6353-4516-B663-FB1B73BEA7B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{9B7518E4-8937-4E50-909B-9AF5C5572234}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6353-4516-B663-FB1B73BEA7B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{2D5C7FAB-A3A0-437D-A9A0-6BBDBA57FE5A}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6353-4516-B663-FB1B73BEA7B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57.1</c:v>
                </c:pt>
                <c:pt idx="16">
                  <c:v>57.9</c:v>
                </c:pt>
                <c:pt idx="24">
                  <c:v>58.2</c:v>
                </c:pt>
                <c:pt idx="32">
                  <c:v>58.7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6353-4516-B663-FB1B73BEA7B3}"/>
            </c:ext>
          </c:extLst>
        </c:ser>
        <c:dLbls>
          <c:showLegendKey val="0"/>
          <c:showVal val="1"/>
          <c:showCatName val="0"/>
          <c:showSerName val="0"/>
          <c:showPercent val="0"/>
          <c:showBubbleSize val="0"/>
        </c:dLbls>
        <c:axId val="46179840"/>
        <c:axId val="46181760"/>
      </c:scatterChart>
      <c:valAx>
        <c:axId val="46179840"/>
        <c:scaling>
          <c:orientation val="minMax"/>
          <c:max val="58.9"/>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{372445DB-6CB6-48CD-8C8C-375077AD290C}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40C6-4A53-AF03-A275CE65891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{FA033335-DB9B-4A29-896E-59D7D3FB2E29}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0C6-4A53-AF03-A275CE65891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{901BCF05-AC8F-48B7-857C-CCE2825277D8}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0C6-4A53-AF03-A275CE65891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{DD64DFF0-0A8A-4B04-8E24-7D7C398D6AF7}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0C6-4A53-AF03-A275CE65891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{C162927A-F411-4752-BC62-B63A95990D79}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0C6-4A53-AF03-A275CE658914}"/>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{6F9674A0-514D-41ED-8042-C911875953F7}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40C6-4A53-AF03-A275CE658914}"/>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{077C781D-193F-4A70-875C-BCC7D187988B}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40C6-4A53-AF03-A275CE658914}"/>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{F6F926FC-DA0F-4D14-B47A-0C8ABD858298}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40C6-4A53-AF03-A275CE658914}"/>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{49EDF05C-B876-43B6-B1A5-3BEAEA553E2C}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40C6-4A53-AF03-A275CE65891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c:v>
                </c:pt>
                <c:pt idx="8">
                  <c:v>8.6</c:v>
                </c:pt>
                <c:pt idx="16">
                  <c:v>7.5</c:v>
                </c:pt>
                <c:pt idx="24">
                  <c:v>4.8</c:v>
                </c:pt>
                <c:pt idx="32">
                  <c:v>3.5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0C6-4A53-AF03-A275CE65891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{C1BBE8FA-1370-4CE3-B0DD-CB723D0D2A50}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40C6-4A53-AF03-A275CE65891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{1088F014-4B97-47C2-ADA8-08C578B63628}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0C6-4A53-AF03-A275CE65891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{7913B160-2051-485E-9D50-29F579358264}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0C6-4A53-AF03-A275CE65891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{2D46DA4E-F16D-41B2-BEE2-6F49990A4A1A}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0C6-4A53-AF03-A275CE65891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{DDAA418E-3BAB-4E8C-B0E8-D7F549D597D3}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0C6-4A53-AF03-A275CE658914}"/>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{FEFDE311-B134-4EF8-81BF-004703A36BD1}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40C6-4A53-AF03-A275CE658914}"/>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{AF93C460-8E2E-41A0-B6DB-069F5F155180}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40C6-4A53-AF03-A275CE658914}"/>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{4897F870-F9E2-4414-A008-A34CAE31D885}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40C6-4A53-AF03-A275CE658914}"/>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{6772630A-DC37-4072-ACBD-03B44E9B6776}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40C6-4A53-AF03-A275CE65891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6.4</c:v>
                </c:pt>
                <c:pt idx="16">
                  <c:v>6.9</c:v>
                </c:pt>
                <c:pt idx="24">
                  <c:v>7.1</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0C6-4A53-AF03-A275CE658914}"/>
            </c:ext>
          </c:extLst>
        </c:ser>
        <c:dLbls>
          <c:showLegendKey val="0"/>
          <c:showVal val="1"/>
          <c:showCatName val="0"/>
          <c:showSerName val="0"/>
          <c:showPercent val="0"/>
          <c:showBubbleSize val="0"/>
        </c:dLbls>
        <c:axId val="84219776"/>
        <c:axId val="84234240"/>
      </c:scatterChart>
      <c:valAx>
        <c:axId val="84219776"/>
        <c:scaling>
          <c:orientation val="minMax"/>
          <c:max val="7.8999999999999995"/>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奈良県上北山村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元利償還金</a:t>
          </a:r>
          <a:r>
            <a:rPr lang="ja-JP" altLang="en-US" sz="1100">
              <a:solidFill>
                <a:schemeClr val="dk1"/>
              </a:solidFill>
              <a:effectLst/>
              <a:latin typeface="+mn-lt"/>
              <a:ea typeface="+mn-ea"/>
              <a:cs typeface="+mn-cs"/>
            </a:rPr>
            <a:t>は増加したが、算入公債費等も増加したため</a:t>
          </a:r>
          <a:r>
            <a:rPr lang="ja-JP" altLang="ja-JP" sz="1100">
              <a:solidFill>
                <a:schemeClr val="dk1"/>
              </a:solidFill>
              <a:effectLst/>
              <a:latin typeface="+mn-lt"/>
              <a:ea typeface="+mn-ea"/>
              <a:cs typeface="+mn-cs"/>
            </a:rPr>
            <a:t>実質公債費比率の分子について</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前年度と比較し減少している。しかしながら、今後、施設の老朽化等に対し、地方債の借入が発生することも懸念されるため、より一層、償還額の平準化及び実質公債費比率の急激な上昇を抑制し、住民ニーズを適正・的確に把握した事業の選択を実践し、起債に大きく頼ることのない財政運営に努めたい。</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奈良県上北山村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充当可能財源等</a:t>
          </a:r>
          <a:r>
            <a:rPr lang="ja-JP" altLang="en-US" sz="1100">
              <a:solidFill>
                <a:schemeClr val="dk1"/>
              </a:solidFill>
              <a:effectLst/>
              <a:latin typeface="+mn-lt"/>
              <a:ea typeface="+mn-ea"/>
              <a:cs typeface="+mn-cs"/>
            </a:rPr>
            <a:t>においては財政調整基金の取崩しをおこなったため前年度と比較すると減少しているが、将来負担額も</a:t>
          </a:r>
          <a:r>
            <a:rPr lang="ja-JP" altLang="ja-JP" sz="1100">
              <a:solidFill>
                <a:schemeClr val="dk1"/>
              </a:solidFill>
              <a:effectLst/>
              <a:latin typeface="+mn-lt"/>
              <a:ea typeface="+mn-ea"/>
              <a:cs typeface="+mn-cs"/>
            </a:rPr>
            <a:t>地方債現在高や公営企業債等繰入見込額</a:t>
          </a:r>
          <a:r>
            <a:rPr lang="ja-JP" altLang="en-US" sz="1100">
              <a:solidFill>
                <a:schemeClr val="dk1"/>
              </a:solidFill>
              <a:effectLst/>
              <a:latin typeface="+mn-lt"/>
              <a:ea typeface="+mn-ea"/>
              <a:cs typeface="+mn-cs"/>
            </a:rPr>
            <a:t>、退職手当負担見込額が減少しているため、</a:t>
          </a:r>
          <a:r>
            <a:rPr lang="ja-JP" altLang="ja-JP" sz="1100">
              <a:solidFill>
                <a:schemeClr val="dk1"/>
              </a:solidFill>
              <a:effectLst/>
              <a:latin typeface="+mn-lt"/>
              <a:ea typeface="+mn-ea"/>
              <a:cs typeface="+mn-cs"/>
            </a:rPr>
            <a:t>将来負担率</a:t>
          </a:r>
          <a:r>
            <a:rPr lang="ja-JP" altLang="en-US" sz="1100">
              <a:solidFill>
                <a:schemeClr val="dk1"/>
              </a:solidFill>
              <a:effectLst/>
              <a:latin typeface="+mn-lt"/>
              <a:ea typeface="+mn-ea"/>
              <a:cs typeface="+mn-cs"/>
            </a:rPr>
            <a:t>の分子はマイナスの数値となっている。</a:t>
          </a:r>
          <a:r>
            <a:rPr lang="ja-JP" altLang="ja-JP" sz="1100">
              <a:solidFill>
                <a:schemeClr val="dk1"/>
              </a:solidFill>
              <a:effectLst/>
              <a:latin typeface="+mn-lt"/>
              <a:ea typeface="+mn-ea"/>
              <a:cs typeface="+mn-cs"/>
            </a:rPr>
            <a:t>今後も公債費等の義務的経費の抑制を推進し新規事業の実施等についてもより一層の検討実行し、少しでも将来への負担軽減を目指す。</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奈良県上北山村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地方交付税の減額や物件費の増加等に伴い、財政調整基金を取り崩したため基金全体としては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将来の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突発的な</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財源不足に備え、積立は継続的に行っていく。</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公共施設基金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公用もしくは、公共に供する施設の維持及び建設事業の円滑な執行をはかるための基金</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ふるさと基金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本村のふる</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27772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かあああああああ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さと創生を目的とする「自ら考え、自ら行う地域づくり」事業の資金に当てるための基金</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漁業振興基金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本村の漁業振興事業の目的に要する経費にあてるための基金</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林業振興基金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地域の森林、林業施策を推進し、森林の整備を進めるとともに林業生産活動を活発化させ、地域林業の総合的な整備育成を図</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る目的に要する経費にあてるための基金</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地域振興基金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福祉活動の促進及び快適な生活環境の形成等の目的に要する経費にあてるための基金</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年度に漁業振興基金を取り崩しているが、その他の基金については運用益の積立てに留まっている。</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公共施設基金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各公共施設の老朽化が進んでいるため、整備に対し必要が生じれば取り崩しを行うが、それまでは運用益のみの積立を継続す</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その他基金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事案が生じるまで、運用益の積立を継続する。</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地方交付税の減額や物件費の増加等に伴</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う</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取り崩し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令和元</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に観光施設の整備等に伴う基金の取り崩しを行う予定であるため、短期的に減少する方向である。今後は、基本、普通</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交付税の減少や突発的な災害に備えるため</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積立てを行う方針に変わりはないが、過大な積み立てとならないよう必要に応じ取り崩しを行い、適正な財政運営を行う。</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運用益のみの積立であるので、前年度から数値の大きな増減はない。</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今後も、運用益のみ積立をおこなっていく方向であるが、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年以内に多額の借入を行った施設等の整備や組合への負担金に伴う償還が開始されることから、財政状況を勘案し必要であれば取り崩しを行い、計画的な償還を行う。</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24110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37064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50018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62972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11156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24110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37064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50018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62972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0756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4516100" y="190500"/>
          <a:ext cx="3359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4512925" y="215900"/>
          <a:ext cx="33432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4538325" y="241300"/>
          <a:ext cx="328612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奈良県上北山村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2122150"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2147550"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2172950" y="241300"/>
          <a:ext cx="2178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2545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55245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68592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500
499
274.22
1,612,224
1,336,226
238,683
860,598
1,562,491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281940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11480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583247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696595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11480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589597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9445625"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9658350"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9658350" y="1219200"/>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9658350" y="1562100"/>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955357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955357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959802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9518650" y="1562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959802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9518650" y="1943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098550" y="4254500"/>
          <a:ext cx="36131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719439" y="4624642"/>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284214" y="4607971"/>
          <a:ext cx="71184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46609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46609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59563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59563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73787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73787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098550" y="4953000"/>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4949825"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4949825"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49974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類似団体平均より若干高い数値となっており、対前年度でも増加している。少子高齢化による人口の減少がみられる中、今後、多くの公共施設が更新時期を迎え、大規模改修や建て替え等に係る費用の大幅な増加が見込まれるため、令和２年度に策定する個別施設計画に基づき、施設の管理手法の見直しや更新時期の分散化を推進していく。</a:t>
          </a: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079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098550" y="7112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75185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xdr:cNvCxnSpPr/>
      </xdr:nvCxnSpPr>
      <xdr:spPr>
        <a:xfrm>
          <a:off x="1098550" y="675216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xdr:cNvSpPr txBox="1"/>
      </xdr:nvSpPr>
      <xdr:spPr>
        <a:xfrm>
          <a:off x="75185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xdr:cNvCxnSpPr/>
      </xdr:nvCxnSpPr>
      <xdr:spPr>
        <a:xfrm>
          <a:off x="1098550" y="639233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xdr:cNvSpPr txBox="1"/>
      </xdr:nvSpPr>
      <xdr:spPr>
        <a:xfrm>
          <a:off x="75185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098550" y="60325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75185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xdr:cNvCxnSpPr/>
      </xdr:nvCxnSpPr>
      <xdr:spPr>
        <a:xfrm>
          <a:off x="1098550" y="567266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xdr:cNvSpPr txBox="1"/>
      </xdr:nvSpPr>
      <xdr:spPr>
        <a:xfrm>
          <a:off x="75185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xdr:cNvCxnSpPr/>
      </xdr:nvCxnSpPr>
      <xdr:spPr>
        <a:xfrm>
          <a:off x="1098550" y="531283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xdr:cNvSpPr txBox="1"/>
      </xdr:nvSpPr>
      <xdr:spPr>
        <a:xfrm>
          <a:off x="75185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098550" y="4953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75185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098550" y="4953000"/>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25400</xdr:rowOff>
    </xdr:to>
    <xdr:cxnSp macro="">
      <xdr:nvCxnSpPr>
        <xdr:cNvPr id="73" name="直線コネクタ 72"/>
        <xdr:cNvCxnSpPr/>
      </xdr:nvCxnSpPr>
      <xdr:spPr>
        <a:xfrm flipV="1">
          <a:off x="4074795" y="5460365"/>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29227</xdr:rowOff>
    </xdr:from>
    <xdr:ext cx="405111" cy="259045"/>
    <xdr:sp macro="" textlink="">
      <xdr:nvSpPr>
        <xdr:cNvPr id="74" name="有形固定資産減価償却率最小値テキスト"/>
        <xdr:cNvSpPr txBox="1"/>
      </xdr:nvSpPr>
      <xdr:spPr>
        <a:xfrm>
          <a:off x="4127500" y="6630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25400</xdr:rowOff>
    </xdr:from>
    <xdr:to>
      <xdr:col>23</xdr:col>
      <xdr:colOff>174625</xdr:colOff>
      <xdr:row>34</xdr:row>
      <xdr:rowOff>25400</xdr:rowOff>
    </xdr:to>
    <xdr:cxnSp macro="">
      <xdr:nvCxnSpPr>
        <xdr:cNvPr id="75" name="直線コネクタ 74"/>
        <xdr:cNvCxnSpPr/>
      </xdr:nvCxnSpPr>
      <xdr:spPr>
        <a:xfrm>
          <a:off x="3987800" y="662622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6" name="有形固定資産減価償却率最大値テキスト"/>
        <xdr:cNvSpPr txBox="1"/>
      </xdr:nvSpPr>
      <xdr:spPr>
        <a:xfrm>
          <a:off x="41275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7" name="直線コネクタ 76"/>
        <xdr:cNvCxnSpPr/>
      </xdr:nvCxnSpPr>
      <xdr:spPr>
        <a:xfrm>
          <a:off x="3987800" y="546036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91880</xdr:rowOff>
    </xdr:from>
    <xdr:ext cx="405111" cy="259045"/>
    <xdr:sp macro="" textlink="">
      <xdr:nvSpPr>
        <xdr:cNvPr id="78" name="有形固定資産減価償却率平均値テキスト"/>
        <xdr:cNvSpPr txBox="1"/>
      </xdr:nvSpPr>
      <xdr:spPr>
        <a:xfrm>
          <a:off x="4127500" y="6006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113453</xdr:rowOff>
    </xdr:from>
    <xdr:to>
      <xdr:col>23</xdr:col>
      <xdr:colOff>136525</xdr:colOff>
      <xdr:row>31</xdr:row>
      <xdr:rowOff>43603</xdr:rowOff>
    </xdr:to>
    <xdr:sp macro="" textlink="">
      <xdr:nvSpPr>
        <xdr:cNvPr id="79" name="フローチャート: 判断 78"/>
        <xdr:cNvSpPr/>
      </xdr:nvSpPr>
      <xdr:spPr>
        <a:xfrm>
          <a:off x="4025900" y="602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131445</xdr:rowOff>
    </xdr:from>
    <xdr:to>
      <xdr:col>19</xdr:col>
      <xdr:colOff>187325</xdr:colOff>
      <xdr:row>31</xdr:row>
      <xdr:rowOff>61595</xdr:rowOff>
    </xdr:to>
    <xdr:sp macro="" textlink="">
      <xdr:nvSpPr>
        <xdr:cNvPr id="80" name="フローチャート: 判断 79"/>
        <xdr:cNvSpPr/>
      </xdr:nvSpPr>
      <xdr:spPr>
        <a:xfrm>
          <a:off x="3429000" y="604647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142240</xdr:rowOff>
    </xdr:from>
    <xdr:to>
      <xdr:col>15</xdr:col>
      <xdr:colOff>187325</xdr:colOff>
      <xdr:row>31</xdr:row>
      <xdr:rowOff>72390</xdr:rowOff>
    </xdr:to>
    <xdr:sp macro="" textlink="">
      <xdr:nvSpPr>
        <xdr:cNvPr id="81" name="フローチャート: 判断 80"/>
        <xdr:cNvSpPr/>
      </xdr:nvSpPr>
      <xdr:spPr>
        <a:xfrm>
          <a:off x="2781300" y="605726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171027</xdr:rowOff>
    </xdr:from>
    <xdr:to>
      <xdr:col>11</xdr:col>
      <xdr:colOff>187325</xdr:colOff>
      <xdr:row>31</xdr:row>
      <xdr:rowOff>101177</xdr:rowOff>
    </xdr:to>
    <xdr:sp macro="" textlink="">
      <xdr:nvSpPr>
        <xdr:cNvPr id="82" name="フローチャート: 判断 81"/>
        <xdr:cNvSpPr/>
      </xdr:nvSpPr>
      <xdr:spPr>
        <a:xfrm>
          <a:off x="2133600" y="608605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392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330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2682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0351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38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137372</xdr:rowOff>
    </xdr:from>
    <xdr:to>
      <xdr:col>23</xdr:col>
      <xdr:colOff>136525</xdr:colOff>
      <xdr:row>30</xdr:row>
      <xdr:rowOff>67522</xdr:rowOff>
    </xdr:to>
    <xdr:sp macro="" textlink="">
      <xdr:nvSpPr>
        <xdr:cNvPr id="88" name="楕円 87"/>
        <xdr:cNvSpPr/>
      </xdr:nvSpPr>
      <xdr:spPr>
        <a:xfrm>
          <a:off x="4025900" y="588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160249</xdr:rowOff>
    </xdr:from>
    <xdr:ext cx="405111" cy="259045"/>
    <xdr:sp macro="" textlink="">
      <xdr:nvSpPr>
        <xdr:cNvPr id="89" name="有形固定資産減価償却率該当値テキスト"/>
        <xdr:cNvSpPr txBox="1"/>
      </xdr:nvSpPr>
      <xdr:spPr>
        <a:xfrm>
          <a:off x="4127500" y="5732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27093</xdr:rowOff>
    </xdr:from>
    <xdr:to>
      <xdr:col>19</xdr:col>
      <xdr:colOff>187325</xdr:colOff>
      <xdr:row>30</xdr:row>
      <xdr:rowOff>128693</xdr:rowOff>
    </xdr:to>
    <xdr:sp macro="" textlink="">
      <xdr:nvSpPr>
        <xdr:cNvPr id="90" name="楕円 89"/>
        <xdr:cNvSpPr/>
      </xdr:nvSpPr>
      <xdr:spPr>
        <a:xfrm>
          <a:off x="3429000" y="594211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16722</xdr:rowOff>
    </xdr:from>
    <xdr:to>
      <xdr:col>23</xdr:col>
      <xdr:colOff>85725</xdr:colOff>
      <xdr:row>30</xdr:row>
      <xdr:rowOff>77893</xdr:rowOff>
    </xdr:to>
    <xdr:cxnSp macro="">
      <xdr:nvCxnSpPr>
        <xdr:cNvPr id="91" name="直線コネクタ 90"/>
        <xdr:cNvCxnSpPr/>
      </xdr:nvCxnSpPr>
      <xdr:spPr>
        <a:xfrm flipV="1">
          <a:off x="3479800" y="5931747"/>
          <a:ext cx="59690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73872</xdr:rowOff>
    </xdr:from>
    <xdr:to>
      <xdr:col>15</xdr:col>
      <xdr:colOff>187325</xdr:colOff>
      <xdr:row>31</xdr:row>
      <xdr:rowOff>4022</xdr:rowOff>
    </xdr:to>
    <xdr:sp macro="" textlink="">
      <xdr:nvSpPr>
        <xdr:cNvPr id="92" name="楕円 91"/>
        <xdr:cNvSpPr/>
      </xdr:nvSpPr>
      <xdr:spPr>
        <a:xfrm>
          <a:off x="2781300" y="598889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77893</xdr:rowOff>
    </xdr:from>
    <xdr:to>
      <xdr:col>19</xdr:col>
      <xdr:colOff>136525</xdr:colOff>
      <xdr:row>30</xdr:row>
      <xdr:rowOff>124672</xdr:rowOff>
    </xdr:to>
    <xdr:cxnSp macro="">
      <xdr:nvCxnSpPr>
        <xdr:cNvPr id="93" name="直線コネクタ 92"/>
        <xdr:cNvCxnSpPr/>
      </xdr:nvCxnSpPr>
      <xdr:spPr>
        <a:xfrm flipV="1">
          <a:off x="2832100" y="5992918"/>
          <a:ext cx="6477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135043</xdr:rowOff>
    </xdr:from>
    <xdr:to>
      <xdr:col>11</xdr:col>
      <xdr:colOff>187325</xdr:colOff>
      <xdr:row>31</xdr:row>
      <xdr:rowOff>65193</xdr:rowOff>
    </xdr:to>
    <xdr:sp macro="" textlink="">
      <xdr:nvSpPr>
        <xdr:cNvPr id="94" name="楕円 93"/>
        <xdr:cNvSpPr/>
      </xdr:nvSpPr>
      <xdr:spPr>
        <a:xfrm>
          <a:off x="2133600" y="605006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124672</xdr:rowOff>
    </xdr:from>
    <xdr:to>
      <xdr:col>15</xdr:col>
      <xdr:colOff>136525</xdr:colOff>
      <xdr:row>31</xdr:row>
      <xdr:rowOff>14393</xdr:rowOff>
    </xdr:to>
    <xdr:cxnSp macro="">
      <xdr:nvCxnSpPr>
        <xdr:cNvPr id="95" name="直線コネクタ 94"/>
        <xdr:cNvCxnSpPr/>
      </xdr:nvCxnSpPr>
      <xdr:spPr>
        <a:xfrm flipV="1">
          <a:off x="2184400" y="6039697"/>
          <a:ext cx="64770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52722</xdr:rowOff>
    </xdr:from>
    <xdr:ext cx="405111" cy="259045"/>
    <xdr:sp macro="" textlink="">
      <xdr:nvSpPr>
        <xdr:cNvPr id="96" name="n_1aveValue有形固定資産減価償却率"/>
        <xdr:cNvSpPr txBox="1"/>
      </xdr:nvSpPr>
      <xdr:spPr>
        <a:xfrm>
          <a:off x="3293119"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63517</xdr:rowOff>
    </xdr:from>
    <xdr:ext cx="405111" cy="259045"/>
    <xdr:sp macro="" textlink="">
      <xdr:nvSpPr>
        <xdr:cNvPr id="97" name="n_2aveValue有形固定資産減価償却率"/>
        <xdr:cNvSpPr txBox="1"/>
      </xdr:nvSpPr>
      <xdr:spPr>
        <a:xfrm>
          <a:off x="2658119"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92304</xdr:rowOff>
    </xdr:from>
    <xdr:ext cx="405111" cy="259045"/>
    <xdr:sp macro="" textlink="">
      <xdr:nvSpPr>
        <xdr:cNvPr id="98" name="n_3aveValue有形固定資産減価償却率"/>
        <xdr:cNvSpPr txBox="1"/>
      </xdr:nvSpPr>
      <xdr:spPr>
        <a:xfrm>
          <a:off x="2010419" y="61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145220</xdr:rowOff>
    </xdr:from>
    <xdr:ext cx="405111" cy="259045"/>
    <xdr:sp macro="" textlink="">
      <xdr:nvSpPr>
        <xdr:cNvPr id="99" name="n_1mainValue有形固定資産減価償却率"/>
        <xdr:cNvSpPr txBox="1"/>
      </xdr:nvSpPr>
      <xdr:spPr>
        <a:xfrm>
          <a:off x="3293119" y="571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20549</xdr:rowOff>
    </xdr:from>
    <xdr:ext cx="405111" cy="259045"/>
    <xdr:sp macro="" textlink="">
      <xdr:nvSpPr>
        <xdr:cNvPr id="100" name="n_2mainValue有形固定資産減価償却率"/>
        <xdr:cNvSpPr txBox="1"/>
      </xdr:nvSpPr>
      <xdr:spPr>
        <a:xfrm>
          <a:off x="2658119"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81720</xdr:rowOff>
    </xdr:from>
    <xdr:ext cx="405111" cy="259045"/>
    <xdr:sp macro="" textlink="">
      <xdr:nvSpPr>
        <xdr:cNvPr id="101" name="n_3mainValue有形固定資産減価償却率"/>
        <xdr:cNvSpPr txBox="1"/>
      </xdr:nvSpPr>
      <xdr:spPr>
        <a:xfrm>
          <a:off x="2010419"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xdr:cNvSpPr/>
      </xdr:nvSpPr>
      <xdr:spPr>
        <a:xfrm>
          <a:off x="9645650" y="4254500"/>
          <a:ext cx="3584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xdr:cNvSpPr/>
      </xdr:nvSpPr>
      <xdr:spPr>
        <a:xfrm>
          <a:off x="10544443" y="4624642"/>
          <a:ext cx="89163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4" name="正方形/長方形 103"/>
        <xdr:cNvSpPr/>
      </xdr:nvSpPr>
      <xdr:spPr>
        <a:xfrm>
          <a:off x="11802739" y="4607971"/>
          <a:ext cx="7404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xdr:cNvSpPr/>
      </xdr:nvSpPr>
      <xdr:spPr>
        <a:xfrm>
          <a:off x="132080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xdr:cNvSpPr/>
      </xdr:nvSpPr>
      <xdr:spPr>
        <a:xfrm>
          <a:off x="132080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xdr:cNvSpPr/>
      </xdr:nvSpPr>
      <xdr:spPr>
        <a:xfrm>
          <a:off x="145034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xdr:cNvSpPr/>
      </xdr:nvSpPr>
      <xdr:spPr>
        <a:xfrm>
          <a:off x="145034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xdr:cNvSpPr/>
      </xdr:nvSpPr>
      <xdr:spPr>
        <a:xfrm>
          <a:off x="15897225"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xdr:cNvSpPr/>
      </xdr:nvSpPr>
      <xdr:spPr>
        <a:xfrm>
          <a:off x="15897225"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xdr:cNvSpPr/>
      </xdr:nvSpPr>
      <xdr:spPr>
        <a:xfrm>
          <a:off x="9645650" y="4953000"/>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xdr:cNvSpPr/>
      </xdr:nvSpPr>
      <xdr:spPr>
        <a:xfrm>
          <a:off x="13468350"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xdr:cNvSpPr/>
      </xdr:nvSpPr>
      <xdr:spPr>
        <a:xfrm>
          <a:off x="13468350"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xdr:cNvSpPr txBox="1"/>
      </xdr:nvSpPr>
      <xdr:spPr>
        <a:xfrm>
          <a:off x="135445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数値は、類似団体平均と比較しても大幅に低く、債務償還能力は高いといえる。しかしながら、今後、村税と交付税の減少や基金の取り崩し等による数値の増加も考えられるため、地方債の発行と償還の均衡を図りながら、財政の健全性を維持する。</a:t>
          </a:r>
        </a:p>
      </xdr:txBody>
    </xdr:sp>
    <xdr:clientData/>
  </xdr:twoCellAnchor>
  <xdr:oneCellAnchor>
    <xdr:from>
      <xdr:col>57</xdr:col>
      <xdr:colOff>111125</xdr:colOff>
      <xdr:row>23</xdr:row>
      <xdr:rowOff>47625</xdr:rowOff>
    </xdr:from>
    <xdr:ext cx="349839" cy="225703"/>
    <xdr:sp macro="" textlink="">
      <xdr:nvSpPr>
        <xdr:cNvPr id="115" name="テキスト ボックス 114"/>
        <xdr:cNvSpPr txBox="1"/>
      </xdr:nvSpPr>
      <xdr:spPr>
        <a:xfrm>
          <a:off x="960755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xdr:cNvCxnSpPr/>
      </xdr:nvCxnSpPr>
      <xdr:spPr>
        <a:xfrm>
          <a:off x="9645650" y="7112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9645650" y="67521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8" name="テキスト ボックス 117"/>
        <xdr:cNvSpPr txBox="1"/>
      </xdr:nvSpPr>
      <xdr:spPr>
        <a:xfrm>
          <a:off x="93312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9645650" y="63923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92286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9645650" y="60325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92286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9645650" y="56726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92286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9645650" y="53128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6" name="テキスト ボックス 125"/>
        <xdr:cNvSpPr txBox="1"/>
      </xdr:nvSpPr>
      <xdr:spPr>
        <a:xfrm>
          <a:off x="917552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9645650" y="4953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8" name="テキスト ボックス 127"/>
        <xdr:cNvSpPr txBox="1"/>
      </xdr:nvSpPr>
      <xdr:spPr>
        <a:xfrm>
          <a:off x="917552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9645650" y="4953000"/>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120671</xdr:rowOff>
    </xdr:from>
    <xdr:to>
      <xdr:col>76</xdr:col>
      <xdr:colOff>21589</xdr:colOff>
      <xdr:row>34</xdr:row>
      <xdr:rowOff>151342</xdr:rowOff>
    </xdr:to>
    <xdr:cxnSp macro="">
      <xdr:nvCxnSpPr>
        <xdr:cNvPr id="130" name="直線コネクタ 129"/>
        <xdr:cNvCxnSpPr/>
      </xdr:nvCxnSpPr>
      <xdr:spPr>
        <a:xfrm flipV="1">
          <a:off x="12593320" y="5349896"/>
          <a:ext cx="1269" cy="14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1" name="債務償還比率最小値テキスト"/>
        <xdr:cNvSpPr txBox="1"/>
      </xdr:nvSpPr>
      <xdr:spPr>
        <a:xfrm>
          <a:off x="12646025"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2" name="直線コネクタ 131"/>
        <xdr:cNvCxnSpPr/>
      </xdr:nvCxnSpPr>
      <xdr:spPr>
        <a:xfrm>
          <a:off x="12534900" y="675216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67348</xdr:rowOff>
    </xdr:from>
    <xdr:ext cx="560923" cy="259045"/>
    <xdr:sp macro="" textlink="">
      <xdr:nvSpPr>
        <xdr:cNvPr id="133" name="債務償還比率最大値テキスト"/>
        <xdr:cNvSpPr txBox="1"/>
      </xdr:nvSpPr>
      <xdr:spPr>
        <a:xfrm>
          <a:off x="12646025" y="51251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120671</xdr:rowOff>
    </xdr:from>
    <xdr:to>
      <xdr:col>76</xdr:col>
      <xdr:colOff>111125</xdr:colOff>
      <xdr:row>26</xdr:row>
      <xdr:rowOff>120671</xdr:rowOff>
    </xdr:to>
    <xdr:cxnSp macro="">
      <xdr:nvCxnSpPr>
        <xdr:cNvPr id="134" name="直線コネクタ 133"/>
        <xdr:cNvCxnSpPr/>
      </xdr:nvCxnSpPr>
      <xdr:spPr>
        <a:xfrm>
          <a:off x="12534900" y="534989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149595</xdr:rowOff>
    </xdr:from>
    <xdr:ext cx="469744" cy="259045"/>
    <xdr:sp macro="" textlink="">
      <xdr:nvSpPr>
        <xdr:cNvPr id="135" name="債務償還比率平均値テキスト"/>
        <xdr:cNvSpPr txBox="1"/>
      </xdr:nvSpPr>
      <xdr:spPr>
        <a:xfrm>
          <a:off x="12646025" y="6064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126718</xdr:rowOff>
    </xdr:from>
    <xdr:to>
      <xdr:col>76</xdr:col>
      <xdr:colOff>73025</xdr:colOff>
      <xdr:row>32</xdr:row>
      <xdr:rowOff>56868</xdr:rowOff>
    </xdr:to>
    <xdr:sp macro="" textlink="">
      <xdr:nvSpPr>
        <xdr:cNvPr id="136" name="フローチャート: 判断 135"/>
        <xdr:cNvSpPr/>
      </xdr:nvSpPr>
      <xdr:spPr>
        <a:xfrm>
          <a:off x="12573000" y="621319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118082</xdr:rowOff>
    </xdr:from>
    <xdr:to>
      <xdr:col>72</xdr:col>
      <xdr:colOff>123825</xdr:colOff>
      <xdr:row>32</xdr:row>
      <xdr:rowOff>48232</xdr:rowOff>
    </xdr:to>
    <xdr:sp macro="" textlink="">
      <xdr:nvSpPr>
        <xdr:cNvPr id="137" name="フローチャート: 判断 136"/>
        <xdr:cNvSpPr/>
      </xdr:nvSpPr>
      <xdr:spPr>
        <a:xfrm>
          <a:off x="11947525" y="620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244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18491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12014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0553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990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67677</xdr:rowOff>
    </xdr:from>
    <xdr:to>
      <xdr:col>76</xdr:col>
      <xdr:colOff>73025</xdr:colOff>
      <xdr:row>34</xdr:row>
      <xdr:rowOff>169277</xdr:rowOff>
    </xdr:to>
    <xdr:sp macro="" textlink="">
      <xdr:nvSpPr>
        <xdr:cNvPr id="143" name="楕円 142"/>
        <xdr:cNvSpPr/>
      </xdr:nvSpPr>
      <xdr:spPr>
        <a:xfrm>
          <a:off x="12573000" y="666850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154054</xdr:rowOff>
    </xdr:from>
    <xdr:ext cx="405111" cy="259045"/>
    <xdr:sp macro="" textlink="">
      <xdr:nvSpPr>
        <xdr:cNvPr id="144" name="債務償還比率該当値テキスト"/>
        <xdr:cNvSpPr txBox="1"/>
      </xdr:nvSpPr>
      <xdr:spPr>
        <a:xfrm>
          <a:off x="12646025" y="658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89267</xdr:rowOff>
    </xdr:from>
    <xdr:to>
      <xdr:col>72</xdr:col>
      <xdr:colOff>123825</xdr:colOff>
      <xdr:row>35</xdr:row>
      <xdr:rowOff>19417</xdr:rowOff>
    </xdr:to>
    <xdr:sp macro="" textlink="">
      <xdr:nvSpPr>
        <xdr:cNvPr id="145" name="楕円 144"/>
        <xdr:cNvSpPr/>
      </xdr:nvSpPr>
      <xdr:spPr>
        <a:xfrm>
          <a:off x="11947525" y="669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118477</xdr:rowOff>
    </xdr:from>
    <xdr:to>
      <xdr:col>76</xdr:col>
      <xdr:colOff>22225</xdr:colOff>
      <xdr:row>34</xdr:row>
      <xdr:rowOff>140067</xdr:rowOff>
    </xdr:to>
    <xdr:cxnSp macro="">
      <xdr:nvCxnSpPr>
        <xdr:cNvPr id="146" name="直線コネクタ 145"/>
        <xdr:cNvCxnSpPr/>
      </xdr:nvCxnSpPr>
      <xdr:spPr>
        <a:xfrm flipV="1">
          <a:off x="11998325" y="6719302"/>
          <a:ext cx="5969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64759</xdr:rowOff>
    </xdr:from>
    <xdr:ext cx="469744" cy="259045"/>
    <xdr:sp macro="" textlink="">
      <xdr:nvSpPr>
        <xdr:cNvPr id="147" name="n_1aveValue債務償還比率"/>
        <xdr:cNvSpPr txBox="1"/>
      </xdr:nvSpPr>
      <xdr:spPr>
        <a:xfrm>
          <a:off x="11779327" y="597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80586</xdr:colOff>
      <xdr:row>35</xdr:row>
      <xdr:rowOff>10544</xdr:rowOff>
    </xdr:from>
    <xdr:ext cx="340478" cy="259045"/>
    <xdr:sp macro="" textlink="">
      <xdr:nvSpPr>
        <xdr:cNvPr id="148" name="n_1mainValue債務償還比率"/>
        <xdr:cNvSpPr txBox="1"/>
      </xdr:nvSpPr>
      <xdr:spPr>
        <a:xfrm>
          <a:off x="11843961" y="67828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xdr:cNvSpPr/>
      </xdr:nvSpPr>
      <xdr:spPr>
        <a:xfrm>
          <a:off x="1098550" y="800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xdr:cNvSpPr/>
      </xdr:nvSpPr>
      <xdr:spPr>
        <a:xfrm>
          <a:off x="1098550" y="1181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xdr:cNvSpPr txBox="1"/>
      </xdr:nvSpPr>
      <xdr:spPr>
        <a:xfrm>
          <a:off x="8001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xdr:cNvSpPr txBox="1"/>
      </xdr:nvSpPr>
      <xdr:spPr>
        <a:xfrm>
          <a:off x="59563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xdr:cNvSpPr txBox="1"/>
      </xdr:nvSpPr>
      <xdr:spPr>
        <a:xfrm>
          <a:off x="8001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xdr:cNvSpPr txBox="1"/>
      </xdr:nvSpPr>
      <xdr:spPr>
        <a:xfrm>
          <a:off x="59563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奈良県上北山村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500
499
274.22
1,612,224
1,336,226
238,683
860,598
1,562,491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208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647700" y="716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208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647700" y="670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208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647700" y="624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208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647700" y="579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66246"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169926</xdr:rowOff>
    </xdr:from>
    <xdr:to>
      <xdr:col>24</xdr:col>
      <xdr:colOff>62865</xdr:colOff>
      <xdr:row>42</xdr:row>
      <xdr:rowOff>37338</xdr:rowOff>
    </xdr:to>
    <xdr:cxnSp macro="">
      <xdr:nvCxnSpPr>
        <xdr:cNvPr id="54" name="直線コネクタ 53"/>
        <xdr:cNvCxnSpPr/>
      </xdr:nvCxnSpPr>
      <xdr:spPr>
        <a:xfrm flipV="1">
          <a:off x="3949065" y="5827776"/>
          <a:ext cx="0"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41165</xdr:rowOff>
    </xdr:from>
    <xdr:ext cx="405111" cy="259045"/>
    <xdr:sp macro="" textlink="">
      <xdr:nvSpPr>
        <xdr:cNvPr id="55" name="【道路】&#10;有形固定資産減価償却率最小値テキスト"/>
        <xdr:cNvSpPr txBox="1"/>
      </xdr:nvSpPr>
      <xdr:spPr>
        <a:xfrm>
          <a:off x="3987800" y="724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37338</xdr:rowOff>
    </xdr:from>
    <xdr:to>
      <xdr:col>24</xdr:col>
      <xdr:colOff>152400</xdr:colOff>
      <xdr:row>42</xdr:row>
      <xdr:rowOff>37338</xdr:rowOff>
    </xdr:to>
    <xdr:cxnSp macro="">
      <xdr:nvCxnSpPr>
        <xdr:cNvPr id="56" name="直線コネクタ 55"/>
        <xdr:cNvCxnSpPr/>
      </xdr:nvCxnSpPr>
      <xdr:spPr>
        <a:xfrm>
          <a:off x="3889375" y="723823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116603</xdr:rowOff>
    </xdr:from>
    <xdr:ext cx="405111" cy="259045"/>
    <xdr:sp macro="" textlink="">
      <xdr:nvSpPr>
        <xdr:cNvPr id="57" name="【道路】&#10;有形固定資産減価償却率最大値テキスト"/>
        <xdr:cNvSpPr txBox="1"/>
      </xdr:nvSpPr>
      <xdr:spPr>
        <a:xfrm>
          <a:off x="3987800" y="560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169926</xdr:rowOff>
    </xdr:from>
    <xdr:to>
      <xdr:col>24</xdr:col>
      <xdr:colOff>152400</xdr:colOff>
      <xdr:row>33</xdr:row>
      <xdr:rowOff>169926</xdr:rowOff>
    </xdr:to>
    <xdr:cxnSp macro="">
      <xdr:nvCxnSpPr>
        <xdr:cNvPr id="58" name="直線コネクタ 57"/>
        <xdr:cNvCxnSpPr/>
      </xdr:nvCxnSpPr>
      <xdr:spPr>
        <a:xfrm>
          <a:off x="3889375" y="582777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104411</xdr:rowOff>
    </xdr:from>
    <xdr:ext cx="405111" cy="259045"/>
    <xdr:sp macro="" textlink="">
      <xdr:nvSpPr>
        <xdr:cNvPr id="59" name="【道路】&#10;有形固定資産減価償却率平均値テキスト"/>
        <xdr:cNvSpPr txBox="1"/>
      </xdr:nvSpPr>
      <xdr:spPr>
        <a:xfrm>
          <a:off x="3987800" y="6619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125984</xdr:rowOff>
    </xdr:from>
    <xdr:to>
      <xdr:col>24</xdr:col>
      <xdr:colOff>114300</xdr:colOff>
      <xdr:row>39</xdr:row>
      <xdr:rowOff>56134</xdr:rowOff>
    </xdr:to>
    <xdr:sp macro="" textlink="">
      <xdr:nvSpPr>
        <xdr:cNvPr id="60" name="フローチャート: 判断 59"/>
        <xdr:cNvSpPr/>
      </xdr:nvSpPr>
      <xdr:spPr>
        <a:xfrm>
          <a:off x="38989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146558</xdr:rowOff>
    </xdr:from>
    <xdr:to>
      <xdr:col>20</xdr:col>
      <xdr:colOff>38100</xdr:colOff>
      <xdr:row>39</xdr:row>
      <xdr:rowOff>76708</xdr:rowOff>
    </xdr:to>
    <xdr:sp macro="" textlink="">
      <xdr:nvSpPr>
        <xdr:cNvPr id="61" name="フローチャート: 判断 60"/>
        <xdr:cNvSpPr/>
      </xdr:nvSpPr>
      <xdr:spPr>
        <a:xfrm>
          <a:off x="3203575" y="666165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2" name="フローチャート: 判断 61"/>
        <xdr:cNvSpPr/>
      </xdr:nvSpPr>
      <xdr:spPr>
        <a:xfrm>
          <a:off x="2428875"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34544</xdr:rowOff>
    </xdr:from>
    <xdr:to>
      <xdr:col>10</xdr:col>
      <xdr:colOff>165100</xdr:colOff>
      <xdr:row>39</xdr:row>
      <xdr:rowOff>136144</xdr:rowOff>
    </xdr:to>
    <xdr:sp macro="" textlink="">
      <xdr:nvSpPr>
        <xdr:cNvPr id="63" name="フローチャート: 判断 62"/>
        <xdr:cNvSpPr/>
      </xdr:nvSpPr>
      <xdr:spPr>
        <a:xfrm>
          <a:off x="168275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9" name="楕円 68"/>
        <xdr:cNvSpPr/>
      </xdr:nvSpPr>
      <xdr:spPr>
        <a:xfrm>
          <a:off x="3898900" y="66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135145</xdr:rowOff>
    </xdr:from>
    <xdr:ext cx="405111" cy="259045"/>
    <xdr:sp macro="" textlink="">
      <xdr:nvSpPr>
        <xdr:cNvPr id="70" name="【道路】&#10;有形固定資産減価償却率該当値テキスト"/>
        <xdr:cNvSpPr txBox="1"/>
      </xdr:nvSpPr>
      <xdr:spPr>
        <a:xfrm>
          <a:off x="3987800" y="6478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151130</xdr:rowOff>
    </xdr:from>
    <xdr:to>
      <xdr:col>20</xdr:col>
      <xdr:colOff>38100</xdr:colOff>
      <xdr:row>39</xdr:row>
      <xdr:rowOff>81280</xdr:rowOff>
    </xdr:to>
    <xdr:sp macro="" textlink="">
      <xdr:nvSpPr>
        <xdr:cNvPr id="71" name="楕円 70"/>
        <xdr:cNvSpPr/>
      </xdr:nvSpPr>
      <xdr:spPr>
        <a:xfrm>
          <a:off x="3203575" y="66662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163068</xdr:rowOff>
    </xdr:from>
    <xdr:to>
      <xdr:col>24</xdr:col>
      <xdr:colOff>63500</xdr:colOff>
      <xdr:row>39</xdr:row>
      <xdr:rowOff>30480</xdr:rowOff>
    </xdr:to>
    <xdr:cxnSp macro="">
      <xdr:nvCxnSpPr>
        <xdr:cNvPr id="72" name="直線コネクタ 71"/>
        <xdr:cNvCxnSpPr/>
      </xdr:nvCxnSpPr>
      <xdr:spPr>
        <a:xfrm flipV="1">
          <a:off x="3235325" y="6678168"/>
          <a:ext cx="714375"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20828</xdr:rowOff>
    </xdr:from>
    <xdr:to>
      <xdr:col>15</xdr:col>
      <xdr:colOff>101600</xdr:colOff>
      <xdr:row>39</xdr:row>
      <xdr:rowOff>122428</xdr:rowOff>
    </xdr:to>
    <xdr:sp macro="" textlink="">
      <xdr:nvSpPr>
        <xdr:cNvPr id="73" name="楕円 72"/>
        <xdr:cNvSpPr/>
      </xdr:nvSpPr>
      <xdr:spPr>
        <a:xfrm>
          <a:off x="2428875" y="670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30480</xdr:rowOff>
    </xdr:from>
    <xdr:to>
      <xdr:col>19</xdr:col>
      <xdr:colOff>177800</xdr:colOff>
      <xdr:row>39</xdr:row>
      <xdr:rowOff>71628</xdr:rowOff>
    </xdr:to>
    <xdr:cxnSp macro="">
      <xdr:nvCxnSpPr>
        <xdr:cNvPr id="74" name="直線コネクタ 73"/>
        <xdr:cNvCxnSpPr/>
      </xdr:nvCxnSpPr>
      <xdr:spPr>
        <a:xfrm flipV="1">
          <a:off x="2479675" y="6717030"/>
          <a:ext cx="75565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61976</xdr:rowOff>
    </xdr:from>
    <xdr:to>
      <xdr:col>10</xdr:col>
      <xdr:colOff>165100</xdr:colOff>
      <xdr:row>39</xdr:row>
      <xdr:rowOff>163576</xdr:rowOff>
    </xdr:to>
    <xdr:sp macro="" textlink="">
      <xdr:nvSpPr>
        <xdr:cNvPr id="75" name="楕円 74"/>
        <xdr:cNvSpPr/>
      </xdr:nvSpPr>
      <xdr:spPr>
        <a:xfrm>
          <a:off x="1682750" y="674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71628</xdr:rowOff>
    </xdr:from>
    <xdr:to>
      <xdr:col>15</xdr:col>
      <xdr:colOff>50800</xdr:colOff>
      <xdr:row>39</xdr:row>
      <xdr:rowOff>112776</xdr:rowOff>
    </xdr:to>
    <xdr:cxnSp macro="">
      <xdr:nvCxnSpPr>
        <xdr:cNvPr id="76" name="直線コネクタ 75"/>
        <xdr:cNvCxnSpPr/>
      </xdr:nvCxnSpPr>
      <xdr:spPr>
        <a:xfrm flipV="1">
          <a:off x="1733550" y="6758178"/>
          <a:ext cx="746125"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93235</xdr:rowOff>
    </xdr:from>
    <xdr:ext cx="405111" cy="259045"/>
    <xdr:sp macro="" textlink="">
      <xdr:nvSpPr>
        <xdr:cNvPr id="77" name="n_1aveValue【道路】&#10;有形固定資産減価償却率"/>
        <xdr:cNvSpPr txBox="1"/>
      </xdr:nvSpPr>
      <xdr:spPr>
        <a:xfrm>
          <a:off x="3067694" y="643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111523</xdr:rowOff>
    </xdr:from>
    <xdr:ext cx="405111" cy="259045"/>
    <xdr:sp macro="" textlink="">
      <xdr:nvSpPr>
        <xdr:cNvPr id="78" name="n_2aveValue【道路】&#10;有形固定資産減価償却率"/>
        <xdr:cNvSpPr txBox="1"/>
      </xdr:nvSpPr>
      <xdr:spPr>
        <a:xfrm>
          <a:off x="230569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152671</xdr:rowOff>
    </xdr:from>
    <xdr:ext cx="405111" cy="259045"/>
    <xdr:sp macro="" textlink="">
      <xdr:nvSpPr>
        <xdr:cNvPr id="79" name="n_3aveValue【道路】&#10;有形固定資産減価償却率"/>
        <xdr:cNvSpPr txBox="1"/>
      </xdr:nvSpPr>
      <xdr:spPr>
        <a:xfrm>
          <a:off x="1559569" y="6496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72407</xdr:rowOff>
    </xdr:from>
    <xdr:ext cx="405111" cy="259045"/>
    <xdr:sp macro="" textlink="">
      <xdr:nvSpPr>
        <xdr:cNvPr id="80" name="n_1mainValue【道路】&#10;有形固定資産減価償却率"/>
        <xdr:cNvSpPr txBox="1"/>
      </xdr:nvSpPr>
      <xdr:spPr>
        <a:xfrm>
          <a:off x="306769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113555</xdr:rowOff>
    </xdr:from>
    <xdr:ext cx="405111" cy="259045"/>
    <xdr:sp macro="" textlink="">
      <xdr:nvSpPr>
        <xdr:cNvPr id="81" name="n_2mainValue【道路】&#10;有形固定資産減価償却率"/>
        <xdr:cNvSpPr txBox="1"/>
      </xdr:nvSpPr>
      <xdr:spPr>
        <a:xfrm>
          <a:off x="2305694" y="6800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154703</xdr:rowOff>
    </xdr:from>
    <xdr:ext cx="405111" cy="259045"/>
    <xdr:sp macro="" textlink="">
      <xdr:nvSpPr>
        <xdr:cNvPr id="82" name="n_3mainValue【道路】&#10;有形固定資産減価償却率"/>
        <xdr:cNvSpPr txBox="1"/>
      </xdr:nvSpPr>
      <xdr:spPr>
        <a:xfrm>
          <a:off x="1559569" y="684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xdr:cNvCxnSpPr/>
      </xdr:nvCxnSpPr>
      <xdr:spPr>
        <a:xfrm>
          <a:off x="5632450" y="716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xdr:cNvSpPr txBox="1"/>
      </xdr:nvSpPr>
      <xdr:spPr>
        <a:xfrm>
          <a:off x="52224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xdr:cNvCxnSpPr/>
      </xdr:nvCxnSpPr>
      <xdr:spPr>
        <a:xfrm>
          <a:off x="5632450" y="670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6" name="テキスト ボックス 95"/>
        <xdr:cNvSpPr txBox="1"/>
      </xdr:nvSpPr>
      <xdr:spPr>
        <a:xfrm>
          <a:off x="5122756"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xdr:cNvCxnSpPr/>
      </xdr:nvCxnSpPr>
      <xdr:spPr>
        <a:xfrm>
          <a:off x="5632450" y="624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8" name="テキスト ボックス 97"/>
        <xdr:cNvSpPr txBox="1"/>
      </xdr:nvSpPr>
      <xdr:spPr>
        <a:xfrm>
          <a:off x="5122756"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xdr:cNvCxnSpPr/>
      </xdr:nvCxnSpPr>
      <xdr:spPr>
        <a:xfrm>
          <a:off x="5632450" y="579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0" name="テキスト ボックス 99"/>
        <xdr:cNvSpPr txBox="1"/>
      </xdr:nvSpPr>
      <xdr:spPr>
        <a:xfrm>
          <a:off x="5122756"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2" name="テキスト ボックス 101"/>
        <xdr:cNvSpPr txBox="1"/>
      </xdr:nvSpPr>
      <xdr:spPr>
        <a:xfrm>
          <a:off x="5122756"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14430</xdr:rowOff>
    </xdr:from>
    <xdr:to>
      <xdr:col>54</xdr:col>
      <xdr:colOff>189865</xdr:colOff>
      <xdr:row>41</xdr:row>
      <xdr:rowOff>131686</xdr:rowOff>
    </xdr:to>
    <xdr:cxnSp macro="">
      <xdr:nvCxnSpPr>
        <xdr:cNvPr id="104" name="直線コネクタ 103"/>
        <xdr:cNvCxnSpPr/>
      </xdr:nvCxnSpPr>
      <xdr:spPr>
        <a:xfrm flipV="1">
          <a:off x="8905240" y="6015180"/>
          <a:ext cx="0" cy="1145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135513</xdr:rowOff>
    </xdr:from>
    <xdr:ext cx="469744" cy="259045"/>
    <xdr:sp macro="" textlink="">
      <xdr:nvSpPr>
        <xdr:cNvPr id="105" name="【道路】&#10;一人当たり延長最小値テキスト"/>
        <xdr:cNvSpPr txBox="1"/>
      </xdr:nvSpPr>
      <xdr:spPr>
        <a:xfrm>
          <a:off x="8943975" y="7164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131686</xdr:rowOff>
    </xdr:from>
    <xdr:to>
      <xdr:col>55</xdr:col>
      <xdr:colOff>88900</xdr:colOff>
      <xdr:row>41</xdr:row>
      <xdr:rowOff>131686</xdr:rowOff>
    </xdr:to>
    <xdr:cxnSp macro="">
      <xdr:nvCxnSpPr>
        <xdr:cNvPr id="106" name="直線コネクタ 105"/>
        <xdr:cNvCxnSpPr/>
      </xdr:nvCxnSpPr>
      <xdr:spPr>
        <a:xfrm>
          <a:off x="8845550" y="716113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132557</xdr:rowOff>
    </xdr:from>
    <xdr:ext cx="599010" cy="259045"/>
    <xdr:sp macro="" textlink="">
      <xdr:nvSpPr>
        <xdr:cNvPr id="107" name="【道路】&#10;一人当たり延長最大値テキスト"/>
        <xdr:cNvSpPr txBox="1"/>
      </xdr:nvSpPr>
      <xdr:spPr>
        <a:xfrm>
          <a:off x="8943975" y="5790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14430</xdr:rowOff>
    </xdr:from>
    <xdr:to>
      <xdr:col>55</xdr:col>
      <xdr:colOff>88900</xdr:colOff>
      <xdr:row>35</xdr:row>
      <xdr:rowOff>14430</xdr:rowOff>
    </xdr:to>
    <xdr:cxnSp macro="">
      <xdr:nvCxnSpPr>
        <xdr:cNvPr id="108" name="直線コネクタ 107"/>
        <xdr:cNvCxnSpPr/>
      </xdr:nvCxnSpPr>
      <xdr:spPr>
        <a:xfrm>
          <a:off x="8845550" y="60151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112298</xdr:rowOff>
    </xdr:from>
    <xdr:ext cx="534377" cy="259045"/>
    <xdr:sp macro="" textlink="">
      <xdr:nvSpPr>
        <xdr:cNvPr id="109" name="【道路】&#10;一人当たり延長平均値テキスト"/>
        <xdr:cNvSpPr txBox="1"/>
      </xdr:nvSpPr>
      <xdr:spPr>
        <a:xfrm>
          <a:off x="8943975" y="6970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133871</xdr:rowOff>
    </xdr:from>
    <xdr:to>
      <xdr:col>55</xdr:col>
      <xdr:colOff>50800</xdr:colOff>
      <xdr:row>41</xdr:row>
      <xdr:rowOff>64021</xdr:rowOff>
    </xdr:to>
    <xdr:sp macro="" textlink="">
      <xdr:nvSpPr>
        <xdr:cNvPr id="110" name="フローチャート: 判断 109"/>
        <xdr:cNvSpPr/>
      </xdr:nvSpPr>
      <xdr:spPr>
        <a:xfrm>
          <a:off x="8883650" y="699187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127342</xdr:rowOff>
    </xdr:from>
    <xdr:to>
      <xdr:col>50</xdr:col>
      <xdr:colOff>165100</xdr:colOff>
      <xdr:row>41</xdr:row>
      <xdr:rowOff>57492</xdr:rowOff>
    </xdr:to>
    <xdr:sp macro="" textlink="">
      <xdr:nvSpPr>
        <xdr:cNvPr id="111" name="フローチャート: 判断 110"/>
        <xdr:cNvSpPr/>
      </xdr:nvSpPr>
      <xdr:spPr>
        <a:xfrm>
          <a:off x="8159750" y="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98330</xdr:rowOff>
    </xdr:from>
    <xdr:to>
      <xdr:col>46</xdr:col>
      <xdr:colOff>38100</xdr:colOff>
      <xdr:row>41</xdr:row>
      <xdr:rowOff>28480</xdr:rowOff>
    </xdr:to>
    <xdr:sp macro="" textlink="">
      <xdr:nvSpPr>
        <xdr:cNvPr id="112" name="フローチャート: 判断 111"/>
        <xdr:cNvSpPr/>
      </xdr:nvSpPr>
      <xdr:spPr>
        <a:xfrm>
          <a:off x="7413625" y="69563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139878</xdr:rowOff>
    </xdr:from>
    <xdr:to>
      <xdr:col>41</xdr:col>
      <xdr:colOff>101600</xdr:colOff>
      <xdr:row>41</xdr:row>
      <xdr:rowOff>70028</xdr:rowOff>
    </xdr:to>
    <xdr:sp macro="" textlink="">
      <xdr:nvSpPr>
        <xdr:cNvPr id="113" name="フローチャート: 判断 112"/>
        <xdr:cNvSpPr/>
      </xdr:nvSpPr>
      <xdr:spPr>
        <a:xfrm>
          <a:off x="6638925" y="699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126400</xdr:rowOff>
    </xdr:from>
    <xdr:to>
      <xdr:col>55</xdr:col>
      <xdr:colOff>50800</xdr:colOff>
      <xdr:row>38</xdr:row>
      <xdr:rowOff>56550</xdr:rowOff>
    </xdr:to>
    <xdr:sp macro="" textlink="">
      <xdr:nvSpPr>
        <xdr:cNvPr id="119" name="楕円 118"/>
        <xdr:cNvSpPr/>
      </xdr:nvSpPr>
      <xdr:spPr>
        <a:xfrm>
          <a:off x="8883650" y="64700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149277</xdr:rowOff>
    </xdr:from>
    <xdr:ext cx="599010" cy="259045"/>
    <xdr:sp macro="" textlink="">
      <xdr:nvSpPr>
        <xdr:cNvPr id="120" name="【道路】&#10;一人当たり延長該当値テキスト"/>
        <xdr:cNvSpPr txBox="1"/>
      </xdr:nvSpPr>
      <xdr:spPr>
        <a:xfrm>
          <a:off x="8943975" y="6321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151091</xdr:rowOff>
    </xdr:from>
    <xdr:to>
      <xdr:col>50</xdr:col>
      <xdr:colOff>165100</xdr:colOff>
      <xdr:row>38</xdr:row>
      <xdr:rowOff>81242</xdr:rowOff>
    </xdr:to>
    <xdr:sp macro="" textlink="">
      <xdr:nvSpPr>
        <xdr:cNvPr id="121" name="楕円 120"/>
        <xdr:cNvSpPr/>
      </xdr:nvSpPr>
      <xdr:spPr>
        <a:xfrm>
          <a:off x="8159750" y="64947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5750</xdr:rowOff>
    </xdr:from>
    <xdr:to>
      <xdr:col>55</xdr:col>
      <xdr:colOff>0</xdr:colOff>
      <xdr:row>38</xdr:row>
      <xdr:rowOff>30441</xdr:rowOff>
    </xdr:to>
    <xdr:cxnSp macro="">
      <xdr:nvCxnSpPr>
        <xdr:cNvPr id="122" name="直線コネクタ 121"/>
        <xdr:cNvCxnSpPr/>
      </xdr:nvCxnSpPr>
      <xdr:spPr>
        <a:xfrm flipV="1">
          <a:off x="8210550" y="6520850"/>
          <a:ext cx="695325" cy="2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7955</xdr:rowOff>
    </xdr:from>
    <xdr:to>
      <xdr:col>46</xdr:col>
      <xdr:colOff>38100</xdr:colOff>
      <xdr:row>38</xdr:row>
      <xdr:rowOff>109555</xdr:rowOff>
    </xdr:to>
    <xdr:sp macro="" textlink="">
      <xdr:nvSpPr>
        <xdr:cNvPr id="123" name="楕円 122"/>
        <xdr:cNvSpPr/>
      </xdr:nvSpPr>
      <xdr:spPr>
        <a:xfrm>
          <a:off x="7413625" y="652305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30441</xdr:rowOff>
    </xdr:from>
    <xdr:to>
      <xdr:col>50</xdr:col>
      <xdr:colOff>114300</xdr:colOff>
      <xdr:row>38</xdr:row>
      <xdr:rowOff>58755</xdr:rowOff>
    </xdr:to>
    <xdr:cxnSp macro="">
      <xdr:nvCxnSpPr>
        <xdr:cNvPr id="124" name="直線コネクタ 123"/>
        <xdr:cNvCxnSpPr/>
      </xdr:nvCxnSpPr>
      <xdr:spPr>
        <a:xfrm flipV="1">
          <a:off x="7445375" y="6545541"/>
          <a:ext cx="765175" cy="2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30807</xdr:rowOff>
    </xdr:from>
    <xdr:to>
      <xdr:col>41</xdr:col>
      <xdr:colOff>101600</xdr:colOff>
      <xdr:row>38</xdr:row>
      <xdr:rowOff>132407</xdr:rowOff>
    </xdr:to>
    <xdr:sp macro="" textlink="">
      <xdr:nvSpPr>
        <xdr:cNvPr id="125" name="楕円 124"/>
        <xdr:cNvSpPr/>
      </xdr:nvSpPr>
      <xdr:spPr>
        <a:xfrm>
          <a:off x="6638925" y="654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58755</xdr:rowOff>
    </xdr:from>
    <xdr:to>
      <xdr:col>45</xdr:col>
      <xdr:colOff>177800</xdr:colOff>
      <xdr:row>38</xdr:row>
      <xdr:rowOff>81607</xdr:rowOff>
    </xdr:to>
    <xdr:cxnSp macro="">
      <xdr:nvCxnSpPr>
        <xdr:cNvPr id="126" name="直線コネクタ 125"/>
        <xdr:cNvCxnSpPr/>
      </xdr:nvCxnSpPr>
      <xdr:spPr>
        <a:xfrm flipV="1">
          <a:off x="6689725" y="6573855"/>
          <a:ext cx="755650" cy="2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48619</xdr:rowOff>
    </xdr:from>
    <xdr:ext cx="534377" cy="259045"/>
    <xdr:sp macro="" textlink="">
      <xdr:nvSpPr>
        <xdr:cNvPr id="127" name="n_1aveValue【道路】&#10;一人当たり延長"/>
        <xdr:cNvSpPr txBox="1"/>
      </xdr:nvSpPr>
      <xdr:spPr>
        <a:xfrm>
          <a:off x="7959236" y="707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19607</xdr:rowOff>
    </xdr:from>
    <xdr:ext cx="534377" cy="259045"/>
    <xdr:sp macro="" textlink="">
      <xdr:nvSpPr>
        <xdr:cNvPr id="128" name="n_2aveValue【道路】&#10;一人当たり延長"/>
        <xdr:cNvSpPr txBox="1"/>
      </xdr:nvSpPr>
      <xdr:spPr>
        <a:xfrm>
          <a:off x="7225811" y="70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61155</xdr:rowOff>
    </xdr:from>
    <xdr:ext cx="534377" cy="259045"/>
    <xdr:sp macro="" textlink="">
      <xdr:nvSpPr>
        <xdr:cNvPr id="129" name="n_3aveValue【道路】&#10;一人当たり延長"/>
        <xdr:cNvSpPr txBox="1"/>
      </xdr:nvSpPr>
      <xdr:spPr>
        <a:xfrm>
          <a:off x="6479686" y="709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36</xdr:row>
      <xdr:rowOff>97768</xdr:rowOff>
    </xdr:from>
    <xdr:ext cx="599010" cy="259045"/>
    <xdr:sp macro="" textlink="">
      <xdr:nvSpPr>
        <xdr:cNvPr id="130" name="n_1mainValue【道路】&#10;一人当たり延長"/>
        <xdr:cNvSpPr txBox="1"/>
      </xdr:nvSpPr>
      <xdr:spPr>
        <a:xfrm>
          <a:off x="7936444" y="626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36</xdr:row>
      <xdr:rowOff>126083</xdr:rowOff>
    </xdr:from>
    <xdr:ext cx="599010" cy="259045"/>
    <xdr:sp macro="" textlink="">
      <xdr:nvSpPr>
        <xdr:cNvPr id="131" name="n_2mainValue【道路】&#10;一人当たり延長"/>
        <xdr:cNvSpPr txBox="1"/>
      </xdr:nvSpPr>
      <xdr:spPr>
        <a:xfrm>
          <a:off x="7193494" y="629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36</xdr:row>
      <xdr:rowOff>148933</xdr:rowOff>
    </xdr:from>
    <xdr:ext cx="599010" cy="259045"/>
    <xdr:sp macro="" textlink="">
      <xdr:nvSpPr>
        <xdr:cNvPr id="132" name="n_3mainValue【道路】&#10;一人当たり延長"/>
        <xdr:cNvSpPr txBox="1"/>
      </xdr:nvSpPr>
      <xdr:spPr>
        <a:xfrm>
          <a:off x="6447369" y="6321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xdr:cNvCxnSpPr/>
      </xdr:nvCxnSpPr>
      <xdr:spPr>
        <a:xfrm>
          <a:off x="6477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4" name="テキスト ボックス 143"/>
        <xdr:cNvSpPr txBox="1"/>
      </xdr:nvSpPr>
      <xdr:spPr>
        <a:xfrm>
          <a:off x="36591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xdr:cNvCxnSpPr/>
      </xdr:nvCxnSpPr>
      <xdr:spPr>
        <a:xfrm>
          <a:off x="6477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xdr:cNvSpPr txBox="1"/>
      </xdr:nvSpPr>
      <xdr:spPr>
        <a:xfrm>
          <a:off x="3208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xdr:cNvCxnSpPr/>
      </xdr:nvCxnSpPr>
      <xdr:spPr>
        <a:xfrm>
          <a:off x="6477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xdr:cNvSpPr txBox="1"/>
      </xdr:nvSpPr>
      <xdr:spPr>
        <a:xfrm>
          <a:off x="3208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xdr:cNvCxnSpPr/>
      </xdr:nvCxnSpPr>
      <xdr:spPr>
        <a:xfrm>
          <a:off x="6477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xdr:cNvSpPr txBox="1"/>
      </xdr:nvSpPr>
      <xdr:spPr>
        <a:xfrm>
          <a:off x="3208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xdr:cNvCxnSpPr/>
      </xdr:nvCxnSpPr>
      <xdr:spPr>
        <a:xfrm>
          <a:off x="6477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xdr:cNvSpPr txBox="1"/>
      </xdr:nvSpPr>
      <xdr:spPr>
        <a:xfrm>
          <a:off x="3208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xdr:cNvCxnSpPr/>
      </xdr:nvCxnSpPr>
      <xdr:spPr>
        <a:xfrm>
          <a:off x="6477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4" name="テキスト ボックス 153"/>
        <xdr:cNvSpPr txBox="1"/>
      </xdr:nvSpPr>
      <xdr:spPr>
        <a:xfrm>
          <a:off x="2662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83276</xdr:rowOff>
    </xdr:from>
    <xdr:to>
      <xdr:col>24</xdr:col>
      <xdr:colOff>62865</xdr:colOff>
      <xdr:row>64</xdr:row>
      <xdr:rowOff>89807</xdr:rowOff>
    </xdr:to>
    <xdr:cxnSp macro="">
      <xdr:nvCxnSpPr>
        <xdr:cNvPr id="158" name="直線コネクタ 157"/>
        <xdr:cNvCxnSpPr/>
      </xdr:nvCxnSpPr>
      <xdr:spPr>
        <a:xfrm flipV="1">
          <a:off x="3949065" y="9684476"/>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93634</xdr:rowOff>
    </xdr:from>
    <xdr:ext cx="340478" cy="259045"/>
    <xdr:sp macro="" textlink="">
      <xdr:nvSpPr>
        <xdr:cNvPr id="159" name="【橋りょう・トンネル】&#10;有形固定資産減価償却率最小値テキスト"/>
        <xdr:cNvSpPr txBox="1"/>
      </xdr:nvSpPr>
      <xdr:spPr>
        <a:xfrm>
          <a:off x="3987800" y="1106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89807</xdr:rowOff>
    </xdr:from>
    <xdr:to>
      <xdr:col>24</xdr:col>
      <xdr:colOff>152400</xdr:colOff>
      <xdr:row>64</xdr:row>
      <xdr:rowOff>89807</xdr:rowOff>
    </xdr:to>
    <xdr:cxnSp macro="">
      <xdr:nvCxnSpPr>
        <xdr:cNvPr id="160" name="直線コネクタ 159"/>
        <xdr:cNvCxnSpPr/>
      </xdr:nvCxnSpPr>
      <xdr:spPr>
        <a:xfrm>
          <a:off x="3889375" y="1106260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29953</xdr:rowOff>
    </xdr:from>
    <xdr:ext cx="405111" cy="259045"/>
    <xdr:sp macro="" textlink="">
      <xdr:nvSpPr>
        <xdr:cNvPr id="161" name="【橋りょう・トンネル】&#10;有形固定資産減価償却率最大値テキスト"/>
        <xdr:cNvSpPr txBox="1"/>
      </xdr:nvSpPr>
      <xdr:spPr>
        <a:xfrm>
          <a:off x="39878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83276</xdr:rowOff>
    </xdr:from>
    <xdr:to>
      <xdr:col>24</xdr:col>
      <xdr:colOff>152400</xdr:colOff>
      <xdr:row>56</xdr:row>
      <xdr:rowOff>83276</xdr:rowOff>
    </xdr:to>
    <xdr:cxnSp macro="">
      <xdr:nvCxnSpPr>
        <xdr:cNvPr id="162" name="直線コネクタ 161"/>
        <xdr:cNvCxnSpPr/>
      </xdr:nvCxnSpPr>
      <xdr:spPr>
        <a:xfrm>
          <a:off x="3889375" y="968447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8000</xdr:rowOff>
    </xdr:from>
    <xdr:ext cx="405111" cy="259045"/>
    <xdr:sp macro="" textlink="">
      <xdr:nvSpPr>
        <xdr:cNvPr id="163" name="【橋りょう・トンネル】&#10;有形固定資産減価償却率平均値テキスト"/>
        <xdr:cNvSpPr txBox="1"/>
      </xdr:nvSpPr>
      <xdr:spPr>
        <a:xfrm>
          <a:off x="3987800" y="995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156573</xdr:rowOff>
    </xdr:from>
    <xdr:to>
      <xdr:col>24</xdr:col>
      <xdr:colOff>114300</xdr:colOff>
      <xdr:row>59</xdr:row>
      <xdr:rowOff>86723</xdr:rowOff>
    </xdr:to>
    <xdr:sp macro="" textlink="">
      <xdr:nvSpPr>
        <xdr:cNvPr id="164" name="フローチャート: 判断 163"/>
        <xdr:cNvSpPr/>
      </xdr:nvSpPr>
      <xdr:spPr>
        <a:xfrm>
          <a:off x="3898900" y="1010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159838</xdr:rowOff>
    </xdr:from>
    <xdr:to>
      <xdr:col>20</xdr:col>
      <xdr:colOff>38100</xdr:colOff>
      <xdr:row>59</xdr:row>
      <xdr:rowOff>89988</xdr:rowOff>
    </xdr:to>
    <xdr:sp macro="" textlink="">
      <xdr:nvSpPr>
        <xdr:cNvPr id="165" name="フローチャート: 判断 164"/>
        <xdr:cNvSpPr/>
      </xdr:nvSpPr>
      <xdr:spPr>
        <a:xfrm>
          <a:off x="3203575" y="1010393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132080</xdr:rowOff>
    </xdr:from>
    <xdr:to>
      <xdr:col>15</xdr:col>
      <xdr:colOff>101600</xdr:colOff>
      <xdr:row>59</xdr:row>
      <xdr:rowOff>62230</xdr:rowOff>
    </xdr:to>
    <xdr:sp macro="" textlink="">
      <xdr:nvSpPr>
        <xdr:cNvPr id="166" name="フローチャート: 判断 165"/>
        <xdr:cNvSpPr/>
      </xdr:nvSpPr>
      <xdr:spPr>
        <a:xfrm>
          <a:off x="2428875"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7" name="フローチャート: 判断 166"/>
        <xdr:cNvSpPr/>
      </xdr:nvSpPr>
      <xdr:spPr>
        <a:xfrm>
          <a:off x="168275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73" name="楕円 172"/>
        <xdr:cNvSpPr/>
      </xdr:nvSpPr>
      <xdr:spPr>
        <a:xfrm>
          <a:off x="38989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99077</xdr:rowOff>
    </xdr:from>
    <xdr:ext cx="405111" cy="259045"/>
    <xdr:sp macro="" textlink="">
      <xdr:nvSpPr>
        <xdr:cNvPr id="174" name="【橋りょう・トンネル】&#10;有形固定資産減価償却率該当値テキスト"/>
        <xdr:cNvSpPr txBox="1"/>
      </xdr:nvSpPr>
      <xdr:spPr>
        <a:xfrm>
          <a:off x="3987800"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146776</xdr:rowOff>
    </xdr:from>
    <xdr:to>
      <xdr:col>20</xdr:col>
      <xdr:colOff>38100</xdr:colOff>
      <xdr:row>60</xdr:row>
      <xdr:rowOff>76926</xdr:rowOff>
    </xdr:to>
    <xdr:sp macro="" textlink="">
      <xdr:nvSpPr>
        <xdr:cNvPr id="175" name="楕円 174"/>
        <xdr:cNvSpPr/>
      </xdr:nvSpPr>
      <xdr:spPr>
        <a:xfrm>
          <a:off x="3203575" y="1026232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0</xdr:rowOff>
    </xdr:from>
    <xdr:to>
      <xdr:col>24</xdr:col>
      <xdr:colOff>63500</xdr:colOff>
      <xdr:row>60</xdr:row>
      <xdr:rowOff>26126</xdr:rowOff>
    </xdr:to>
    <xdr:cxnSp macro="">
      <xdr:nvCxnSpPr>
        <xdr:cNvPr id="176" name="直線コネクタ 175"/>
        <xdr:cNvCxnSpPr/>
      </xdr:nvCxnSpPr>
      <xdr:spPr>
        <a:xfrm flipV="1">
          <a:off x="3235325" y="10287000"/>
          <a:ext cx="714375"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171269</xdr:rowOff>
    </xdr:from>
    <xdr:to>
      <xdr:col>15</xdr:col>
      <xdr:colOff>101600</xdr:colOff>
      <xdr:row>60</xdr:row>
      <xdr:rowOff>101419</xdr:rowOff>
    </xdr:to>
    <xdr:sp macro="" textlink="">
      <xdr:nvSpPr>
        <xdr:cNvPr id="177" name="楕円 176"/>
        <xdr:cNvSpPr/>
      </xdr:nvSpPr>
      <xdr:spPr>
        <a:xfrm>
          <a:off x="2428875" y="1028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26126</xdr:rowOff>
    </xdr:from>
    <xdr:to>
      <xdr:col>19</xdr:col>
      <xdr:colOff>177800</xdr:colOff>
      <xdr:row>60</xdr:row>
      <xdr:rowOff>50619</xdr:rowOff>
    </xdr:to>
    <xdr:cxnSp macro="">
      <xdr:nvCxnSpPr>
        <xdr:cNvPr id="178" name="直線コネクタ 177"/>
        <xdr:cNvCxnSpPr/>
      </xdr:nvCxnSpPr>
      <xdr:spPr>
        <a:xfrm flipV="1">
          <a:off x="2479675" y="10313126"/>
          <a:ext cx="75565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25944</xdr:rowOff>
    </xdr:from>
    <xdr:to>
      <xdr:col>10</xdr:col>
      <xdr:colOff>165100</xdr:colOff>
      <xdr:row>60</xdr:row>
      <xdr:rowOff>127544</xdr:rowOff>
    </xdr:to>
    <xdr:sp macro="" textlink="">
      <xdr:nvSpPr>
        <xdr:cNvPr id="179" name="楕円 178"/>
        <xdr:cNvSpPr/>
      </xdr:nvSpPr>
      <xdr:spPr>
        <a:xfrm>
          <a:off x="1682750" y="103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50619</xdr:rowOff>
    </xdr:from>
    <xdr:to>
      <xdr:col>15</xdr:col>
      <xdr:colOff>50800</xdr:colOff>
      <xdr:row>60</xdr:row>
      <xdr:rowOff>76744</xdr:rowOff>
    </xdr:to>
    <xdr:cxnSp macro="">
      <xdr:nvCxnSpPr>
        <xdr:cNvPr id="180" name="直線コネクタ 179"/>
        <xdr:cNvCxnSpPr/>
      </xdr:nvCxnSpPr>
      <xdr:spPr>
        <a:xfrm flipV="1">
          <a:off x="1733550" y="10337619"/>
          <a:ext cx="746125"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106515</xdr:rowOff>
    </xdr:from>
    <xdr:ext cx="405111" cy="259045"/>
    <xdr:sp macro="" textlink="">
      <xdr:nvSpPr>
        <xdr:cNvPr id="181" name="n_1aveValue【橋りょう・トンネル】&#10;有形固定資産減価償却率"/>
        <xdr:cNvSpPr txBox="1"/>
      </xdr:nvSpPr>
      <xdr:spPr>
        <a:xfrm>
          <a:off x="3067694" y="987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78757</xdr:rowOff>
    </xdr:from>
    <xdr:ext cx="405111" cy="259045"/>
    <xdr:sp macro="" textlink="">
      <xdr:nvSpPr>
        <xdr:cNvPr id="182" name="n_2aveValue【橋りょう・トンネル】&#10;有形固定資産減価償却率"/>
        <xdr:cNvSpPr txBox="1"/>
      </xdr:nvSpPr>
      <xdr:spPr>
        <a:xfrm>
          <a:off x="230569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23240</xdr:rowOff>
    </xdr:from>
    <xdr:ext cx="405111" cy="259045"/>
    <xdr:sp macro="" textlink="">
      <xdr:nvSpPr>
        <xdr:cNvPr id="183" name="n_3aveValue【橋りょう・トンネル】&#10;有形固定資産減価償却率"/>
        <xdr:cNvSpPr txBox="1"/>
      </xdr:nvSpPr>
      <xdr:spPr>
        <a:xfrm>
          <a:off x="1559569"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68053</xdr:rowOff>
    </xdr:from>
    <xdr:ext cx="405111" cy="259045"/>
    <xdr:sp macro="" textlink="">
      <xdr:nvSpPr>
        <xdr:cNvPr id="184" name="n_1mainValue【橋りょう・トンネル】&#10;有形固定資産減価償却率"/>
        <xdr:cNvSpPr txBox="1"/>
      </xdr:nvSpPr>
      <xdr:spPr>
        <a:xfrm>
          <a:off x="3067694" y="1035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92546</xdr:rowOff>
    </xdr:from>
    <xdr:ext cx="405111" cy="259045"/>
    <xdr:sp macro="" textlink="">
      <xdr:nvSpPr>
        <xdr:cNvPr id="185" name="n_2mainValue【橋りょう・トンネル】&#10;有形固定資産減価償却率"/>
        <xdr:cNvSpPr txBox="1"/>
      </xdr:nvSpPr>
      <xdr:spPr>
        <a:xfrm>
          <a:off x="2305694" y="1037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118671</xdr:rowOff>
    </xdr:from>
    <xdr:ext cx="405111" cy="259045"/>
    <xdr:sp macro="" textlink="">
      <xdr:nvSpPr>
        <xdr:cNvPr id="186" name="n_3mainValue【橋りょう・トンネル】&#10;有形固定資産減価償却率"/>
        <xdr:cNvSpPr txBox="1"/>
      </xdr:nvSpPr>
      <xdr:spPr>
        <a:xfrm>
          <a:off x="1559569" y="1040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8" name="テキスト ボックス 197"/>
        <xdr:cNvSpPr txBox="1"/>
      </xdr:nvSpPr>
      <xdr:spPr>
        <a:xfrm>
          <a:off x="5412239"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0" name="テキスト ボックス 199"/>
        <xdr:cNvSpPr txBox="1"/>
      </xdr:nvSpPr>
      <xdr:spPr>
        <a:xfrm>
          <a:off x="5032603"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2" name="テキスト ボックス 201"/>
        <xdr:cNvSpPr txBox="1"/>
      </xdr:nvSpPr>
      <xdr:spPr>
        <a:xfrm>
          <a:off x="5032603"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4" name="テキスト ボックス 203"/>
        <xdr:cNvSpPr txBox="1"/>
      </xdr:nvSpPr>
      <xdr:spPr>
        <a:xfrm>
          <a:off x="5032603"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6" name="テキスト ボックス 205"/>
        <xdr:cNvSpPr txBox="1"/>
      </xdr:nvSpPr>
      <xdr:spPr>
        <a:xfrm>
          <a:off x="5032603"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08" name="テキスト ボックス 207"/>
        <xdr:cNvSpPr txBox="1"/>
      </xdr:nvSpPr>
      <xdr:spPr>
        <a:xfrm>
          <a:off x="499705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56182</xdr:rowOff>
    </xdr:from>
    <xdr:to>
      <xdr:col>54</xdr:col>
      <xdr:colOff>189865</xdr:colOff>
      <xdr:row>64</xdr:row>
      <xdr:rowOff>71887</xdr:rowOff>
    </xdr:to>
    <xdr:cxnSp macro="">
      <xdr:nvCxnSpPr>
        <xdr:cNvPr id="210" name="直線コネクタ 209"/>
        <xdr:cNvCxnSpPr/>
      </xdr:nvCxnSpPr>
      <xdr:spPr>
        <a:xfrm flipV="1">
          <a:off x="8905240" y="9485932"/>
          <a:ext cx="0" cy="155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75714</xdr:rowOff>
    </xdr:from>
    <xdr:ext cx="534377" cy="259045"/>
    <xdr:sp macro="" textlink="">
      <xdr:nvSpPr>
        <xdr:cNvPr id="211" name="【橋りょう・トンネル】&#10;一人当たり有形固定資産（償却資産）額最小値テキスト"/>
        <xdr:cNvSpPr txBox="1"/>
      </xdr:nvSpPr>
      <xdr:spPr>
        <a:xfrm>
          <a:off x="8943975" y="1104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71887</xdr:rowOff>
    </xdr:from>
    <xdr:to>
      <xdr:col>55</xdr:col>
      <xdr:colOff>88900</xdr:colOff>
      <xdr:row>64</xdr:row>
      <xdr:rowOff>71887</xdr:rowOff>
    </xdr:to>
    <xdr:cxnSp macro="">
      <xdr:nvCxnSpPr>
        <xdr:cNvPr id="212" name="直線コネクタ 211"/>
        <xdr:cNvCxnSpPr/>
      </xdr:nvCxnSpPr>
      <xdr:spPr>
        <a:xfrm>
          <a:off x="8845550" y="1104468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xdr:rowOff>
    </xdr:from>
    <xdr:ext cx="690189" cy="259045"/>
    <xdr:sp macro="" textlink="">
      <xdr:nvSpPr>
        <xdr:cNvPr id="213" name="【橋りょう・トンネル】&#10;一人当たり有形固定資産（償却資産）額最大値テキスト"/>
        <xdr:cNvSpPr txBox="1"/>
      </xdr:nvSpPr>
      <xdr:spPr>
        <a:xfrm>
          <a:off x="8943975" y="92611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56182</xdr:rowOff>
    </xdr:from>
    <xdr:to>
      <xdr:col>55</xdr:col>
      <xdr:colOff>88900</xdr:colOff>
      <xdr:row>55</xdr:row>
      <xdr:rowOff>56182</xdr:rowOff>
    </xdr:to>
    <xdr:cxnSp macro="">
      <xdr:nvCxnSpPr>
        <xdr:cNvPr id="214" name="直線コネクタ 213"/>
        <xdr:cNvCxnSpPr/>
      </xdr:nvCxnSpPr>
      <xdr:spPr>
        <a:xfrm>
          <a:off x="8845550" y="948593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92332</xdr:rowOff>
    </xdr:from>
    <xdr:ext cx="690189" cy="259045"/>
    <xdr:sp macro="" textlink="">
      <xdr:nvSpPr>
        <xdr:cNvPr id="215" name="【橋りょう・トンネル】&#10;一人当たり有形固定資産（償却資産）額平均値テキスト"/>
        <xdr:cNvSpPr txBox="1"/>
      </xdr:nvSpPr>
      <xdr:spPr>
        <a:xfrm>
          <a:off x="8943975" y="107222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113905</xdr:rowOff>
    </xdr:from>
    <xdr:to>
      <xdr:col>55</xdr:col>
      <xdr:colOff>50800</xdr:colOff>
      <xdr:row>63</xdr:row>
      <xdr:rowOff>44055</xdr:rowOff>
    </xdr:to>
    <xdr:sp macro="" textlink="">
      <xdr:nvSpPr>
        <xdr:cNvPr id="216" name="フローチャート: 判断 215"/>
        <xdr:cNvSpPr/>
      </xdr:nvSpPr>
      <xdr:spPr>
        <a:xfrm>
          <a:off x="8883650" y="1074380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142694</xdr:rowOff>
    </xdr:from>
    <xdr:to>
      <xdr:col>50</xdr:col>
      <xdr:colOff>165100</xdr:colOff>
      <xdr:row>63</xdr:row>
      <xdr:rowOff>72844</xdr:rowOff>
    </xdr:to>
    <xdr:sp macro="" textlink="">
      <xdr:nvSpPr>
        <xdr:cNvPr id="217" name="フローチャート: 判断 216"/>
        <xdr:cNvSpPr/>
      </xdr:nvSpPr>
      <xdr:spPr>
        <a:xfrm>
          <a:off x="8159750" y="1077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57547</xdr:rowOff>
    </xdr:from>
    <xdr:to>
      <xdr:col>46</xdr:col>
      <xdr:colOff>38100</xdr:colOff>
      <xdr:row>62</xdr:row>
      <xdr:rowOff>159147</xdr:rowOff>
    </xdr:to>
    <xdr:sp macro="" textlink="">
      <xdr:nvSpPr>
        <xdr:cNvPr id="218" name="フローチャート: 判断 217"/>
        <xdr:cNvSpPr/>
      </xdr:nvSpPr>
      <xdr:spPr>
        <a:xfrm>
          <a:off x="7413625" y="1068744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35461</xdr:rowOff>
    </xdr:from>
    <xdr:to>
      <xdr:col>41</xdr:col>
      <xdr:colOff>101600</xdr:colOff>
      <xdr:row>63</xdr:row>
      <xdr:rowOff>137061</xdr:rowOff>
    </xdr:to>
    <xdr:sp macro="" textlink="">
      <xdr:nvSpPr>
        <xdr:cNvPr id="219" name="フローチャート: 判断 218"/>
        <xdr:cNvSpPr/>
      </xdr:nvSpPr>
      <xdr:spPr>
        <a:xfrm>
          <a:off x="6638925" y="1083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146348</xdr:rowOff>
    </xdr:from>
    <xdr:to>
      <xdr:col>55</xdr:col>
      <xdr:colOff>50800</xdr:colOff>
      <xdr:row>59</xdr:row>
      <xdr:rowOff>76498</xdr:rowOff>
    </xdr:to>
    <xdr:sp macro="" textlink="">
      <xdr:nvSpPr>
        <xdr:cNvPr id="225" name="楕円 224"/>
        <xdr:cNvSpPr/>
      </xdr:nvSpPr>
      <xdr:spPr>
        <a:xfrm>
          <a:off x="8883650" y="1009044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169225</xdr:rowOff>
    </xdr:from>
    <xdr:ext cx="690189" cy="259045"/>
    <xdr:sp macro="" textlink="">
      <xdr:nvSpPr>
        <xdr:cNvPr id="226" name="【橋りょう・トンネル】&#10;一人当たり有形固定資産（償却資産）額該当値テキスト"/>
        <xdr:cNvSpPr txBox="1"/>
      </xdr:nvSpPr>
      <xdr:spPr>
        <a:xfrm>
          <a:off x="8943975" y="99418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9812</xdr:rowOff>
    </xdr:from>
    <xdr:to>
      <xdr:col>50</xdr:col>
      <xdr:colOff>165100</xdr:colOff>
      <xdr:row>59</xdr:row>
      <xdr:rowOff>111412</xdr:rowOff>
    </xdr:to>
    <xdr:sp macro="" textlink="">
      <xdr:nvSpPr>
        <xdr:cNvPr id="227" name="楕円 226"/>
        <xdr:cNvSpPr/>
      </xdr:nvSpPr>
      <xdr:spPr>
        <a:xfrm>
          <a:off x="8159750" y="1012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25698</xdr:rowOff>
    </xdr:from>
    <xdr:to>
      <xdr:col>55</xdr:col>
      <xdr:colOff>0</xdr:colOff>
      <xdr:row>59</xdr:row>
      <xdr:rowOff>60612</xdr:rowOff>
    </xdr:to>
    <xdr:cxnSp macro="">
      <xdr:nvCxnSpPr>
        <xdr:cNvPr id="228" name="直線コネクタ 227"/>
        <xdr:cNvCxnSpPr/>
      </xdr:nvCxnSpPr>
      <xdr:spPr>
        <a:xfrm flipV="1">
          <a:off x="8210550" y="10141248"/>
          <a:ext cx="695325" cy="3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49850</xdr:rowOff>
    </xdr:from>
    <xdr:to>
      <xdr:col>46</xdr:col>
      <xdr:colOff>38100</xdr:colOff>
      <xdr:row>59</xdr:row>
      <xdr:rowOff>151450</xdr:rowOff>
    </xdr:to>
    <xdr:sp macro="" textlink="">
      <xdr:nvSpPr>
        <xdr:cNvPr id="229" name="楕円 228"/>
        <xdr:cNvSpPr/>
      </xdr:nvSpPr>
      <xdr:spPr>
        <a:xfrm>
          <a:off x="7413625" y="101654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60612</xdr:rowOff>
    </xdr:from>
    <xdr:to>
      <xdr:col>50</xdr:col>
      <xdr:colOff>114300</xdr:colOff>
      <xdr:row>59</xdr:row>
      <xdr:rowOff>100650</xdr:rowOff>
    </xdr:to>
    <xdr:cxnSp macro="">
      <xdr:nvCxnSpPr>
        <xdr:cNvPr id="230" name="直線コネクタ 229"/>
        <xdr:cNvCxnSpPr/>
      </xdr:nvCxnSpPr>
      <xdr:spPr>
        <a:xfrm flipV="1">
          <a:off x="7445375" y="10176162"/>
          <a:ext cx="765175" cy="4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82164</xdr:rowOff>
    </xdr:from>
    <xdr:to>
      <xdr:col>41</xdr:col>
      <xdr:colOff>101600</xdr:colOff>
      <xdr:row>60</xdr:row>
      <xdr:rowOff>12314</xdr:rowOff>
    </xdr:to>
    <xdr:sp macro="" textlink="">
      <xdr:nvSpPr>
        <xdr:cNvPr id="231" name="楕円 230"/>
        <xdr:cNvSpPr/>
      </xdr:nvSpPr>
      <xdr:spPr>
        <a:xfrm>
          <a:off x="6638925" y="1019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100650</xdr:rowOff>
    </xdr:from>
    <xdr:to>
      <xdr:col>45</xdr:col>
      <xdr:colOff>177800</xdr:colOff>
      <xdr:row>59</xdr:row>
      <xdr:rowOff>132964</xdr:rowOff>
    </xdr:to>
    <xdr:cxnSp macro="">
      <xdr:nvCxnSpPr>
        <xdr:cNvPr id="232" name="直線コネクタ 231"/>
        <xdr:cNvCxnSpPr/>
      </xdr:nvCxnSpPr>
      <xdr:spPr>
        <a:xfrm flipV="1">
          <a:off x="6689725" y="10216200"/>
          <a:ext cx="755650" cy="3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63971</xdr:rowOff>
    </xdr:from>
    <xdr:ext cx="690189" cy="259045"/>
    <xdr:sp macro="" textlink="">
      <xdr:nvSpPr>
        <xdr:cNvPr id="233" name="n_1aveValue【橋りょう・トンネル】&#10;一人当たり有形固定資産（償却資産）額"/>
        <xdr:cNvSpPr txBox="1"/>
      </xdr:nvSpPr>
      <xdr:spPr>
        <a:xfrm>
          <a:off x="7909905" y="108653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150274</xdr:rowOff>
    </xdr:from>
    <xdr:ext cx="690189" cy="259045"/>
    <xdr:sp macro="" textlink="">
      <xdr:nvSpPr>
        <xdr:cNvPr id="234" name="n_2aveValue【橋りょう・トンネル】&#10;一人当たり有形固定資産（償却資産）額"/>
        <xdr:cNvSpPr txBox="1"/>
      </xdr:nvSpPr>
      <xdr:spPr>
        <a:xfrm>
          <a:off x="7147905" y="107801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128188</xdr:rowOff>
    </xdr:from>
    <xdr:ext cx="599010" cy="259045"/>
    <xdr:sp macro="" textlink="">
      <xdr:nvSpPr>
        <xdr:cNvPr id="235" name="n_3aveValue【橋りょう・トンネル】&#10;一人当たり有形固定資産（償却資産）額"/>
        <xdr:cNvSpPr txBox="1"/>
      </xdr:nvSpPr>
      <xdr:spPr>
        <a:xfrm>
          <a:off x="6447370" y="10929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57</xdr:row>
      <xdr:rowOff>127939</xdr:rowOff>
    </xdr:from>
    <xdr:ext cx="690189" cy="259045"/>
    <xdr:sp macro="" textlink="">
      <xdr:nvSpPr>
        <xdr:cNvPr id="236" name="n_1mainValue【橋りょう・トンネル】&#10;一人当たり有形固定資産（償却資産）額"/>
        <xdr:cNvSpPr txBox="1"/>
      </xdr:nvSpPr>
      <xdr:spPr>
        <a:xfrm>
          <a:off x="7909905" y="99005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57</xdr:row>
      <xdr:rowOff>167977</xdr:rowOff>
    </xdr:from>
    <xdr:ext cx="690189" cy="259045"/>
    <xdr:sp macro="" textlink="">
      <xdr:nvSpPr>
        <xdr:cNvPr id="237" name="n_2mainValue【橋りょう・トンネル】&#10;一人当たり有形固定資産（償却資産）額"/>
        <xdr:cNvSpPr txBox="1"/>
      </xdr:nvSpPr>
      <xdr:spPr>
        <a:xfrm>
          <a:off x="7147905" y="99406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58</xdr:row>
      <xdr:rowOff>28841</xdr:rowOff>
    </xdr:from>
    <xdr:ext cx="690189" cy="259045"/>
    <xdr:sp macro="" textlink="">
      <xdr:nvSpPr>
        <xdr:cNvPr id="238" name="n_3mainValue【橋りょう・トンネル】&#10;一人当たり有形固定資産（償却資産）額"/>
        <xdr:cNvSpPr txBox="1"/>
      </xdr:nvSpPr>
      <xdr:spPr>
        <a:xfrm>
          <a:off x="6401780" y="99729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9" name="テキスト ボックス 248"/>
        <xdr:cNvSpPr txBox="1"/>
      </xdr:nvSpPr>
      <xdr:spPr>
        <a:xfrm>
          <a:off x="36591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0" name="直線コネクタ 249"/>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1" name="テキスト ボックス 250"/>
        <xdr:cNvSpPr txBox="1"/>
      </xdr:nvSpPr>
      <xdr:spPr>
        <a:xfrm>
          <a:off x="3208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2" name="直線コネクタ 251"/>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3" name="テキスト ボックス 252"/>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4" name="直線コネクタ 253"/>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5" name="テキスト ボックス 254"/>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6" name="直線コネクタ 255"/>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7" name="テキスト ボックス 256"/>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8" name="直線コネクタ 257"/>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9" name="テキスト ボックス 258"/>
        <xdr:cNvSpPr txBox="1"/>
      </xdr:nvSpPr>
      <xdr:spPr>
        <a:xfrm>
          <a:off x="2662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1" name="テキスト ボックス 260"/>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公営住宅】&#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158114</xdr:rowOff>
    </xdr:to>
    <xdr:cxnSp macro="">
      <xdr:nvCxnSpPr>
        <xdr:cNvPr id="263" name="直線コネクタ 262"/>
        <xdr:cNvCxnSpPr/>
      </xdr:nvCxnSpPr>
      <xdr:spPr>
        <a:xfrm flipV="1">
          <a:off x="3949065" y="13335000"/>
          <a:ext cx="0" cy="156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161941</xdr:rowOff>
    </xdr:from>
    <xdr:ext cx="405111" cy="259045"/>
    <xdr:sp macro="" textlink="">
      <xdr:nvSpPr>
        <xdr:cNvPr id="264" name="【公営住宅】&#10;有形固定資産減価償却率最小値テキスト"/>
        <xdr:cNvSpPr txBox="1"/>
      </xdr:nvSpPr>
      <xdr:spPr>
        <a:xfrm>
          <a:off x="3987800" y="1490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158114</xdr:rowOff>
    </xdr:from>
    <xdr:to>
      <xdr:col>24</xdr:col>
      <xdr:colOff>152400</xdr:colOff>
      <xdr:row>86</xdr:row>
      <xdr:rowOff>158114</xdr:rowOff>
    </xdr:to>
    <xdr:cxnSp macro="">
      <xdr:nvCxnSpPr>
        <xdr:cNvPr id="265" name="直線コネクタ 264"/>
        <xdr:cNvCxnSpPr/>
      </xdr:nvCxnSpPr>
      <xdr:spPr>
        <a:xfrm>
          <a:off x="3889375" y="1490281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6" name="【公営住宅】&#10;有形固定資産減価償却率最大値テキスト"/>
        <xdr:cNvSpPr txBox="1"/>
      </xdr:nvSpPr>
      <xdr:spPr>
        <a:xfrm>
          <a:off x="39878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7" name="直線コネクタ 266"/>
        <xdr:cNvCxnSpPr/>
      </xdr:nvCxnSpPr>
      <xdr:spPr>
        <a:xfrm>
          <a:off x="3889375" y="1333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68597</xdr:rowOff>
    </xdr:from>
    <xdr:ext cx="405111" cy="259045"/>
    <xdr:sp macro="" textlink="">
      <xdr:nvSpPr>
        <xdr:cNvPr id="268" name="【公営住宅】&#10;有形固定資産減価償却率平均値テキスト"/>
        <xdr:cNvSpPr txBox="1"/>
      </xdr:nvSpPr>
      <xdr:spPr>
        <a:xfrm>
          <a:off x="39878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69" name="フローチャート: 判断 268"/>
        <xdr:cNvSpPr/>
      </xdr:nvSpPr>
      <xdr:spPr>
        <a:xfrm>
          <a:off x="38989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70" name="フローチャート: 判断 269"/>
        <xdr:cNvSpPr/>
      </xdr:nvSpPr>
      <xdr:spPr>
        <a:xfrm>
          <a:off x="3203575" y="1399286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130175</xdr:rowOff>
    </xdr:from>
    <xdr:to>
      <xdr:col>15</xdr:col>
      <xdr:colOff>101600</xdr:colOff>
      <xdr:row>82</xdr:row>
      <xdr:rowOff>60325</xdr:rowOff>
    </xdr:to>
    <xdr:sp macro="" textlink="">
      <xdr:nvSpPr>
        <xdr:cNvPr id="271" name="フローチャート: 判断 270"/>
        <xdr:cNvSpPr/>
      </xdr:nvSpPr>
      <xdr:spPr>
        <a:xfrm>
          <a:off x="2428875"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137795</xdr:rowOff>
    </xdr:from>
    <xdr:to>
      <xdr:col>10</xdr:col>
      <xdr:colOff>165100</xdr:colOff>
      <xdr:row>82</xdr:row>
      <xdr:rowOff>67945</xdr:rowOff>
    </xdr:to>
    <xdr:sp macro="" textlink="">
      <xdr:nvSpPr>
        <xdr:cNvPr id="272" name="フローチャート: 判断 271"/>
        <xdr:cNvSpPr/>
      </xdr:nvSpPr>
      <xdr:spPr>
        <a:xfrm>
          <a:off x="168275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10161</xdr:rowOff>
    </xdr:from>
    <xdr:to>
      <xdr:col>24</xdr:col>
      <xdr:colOff>114300</xdr:colOff>
      <xdr:row>78</xdr:row>
      <xdr:rowOff>111761</xdr:rowOff>
    </xdr:to>
    <xdr:sp macro="" textlink="">
      <xdr:nvSpPr>
        <xdr:cNvPr id="278" name="楕円 277"/>
        <xdr:cNvSpPr/>
      </xdr:nvSpPr>
      <xdr:spPr>
        <a:xfrm>
          <a:off x="3898900" y="133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96538</xdr:rowOff>
    </xdr:from>
    <xdr:ext cx="405111" cy="259045"/>
    <xdr:sp macro="" textlink="">
      <xdr:nvSpPr>
        <xdr:cNvPr id="279" name="【公営住宅】&#10;有形固定資産減価償却率該当値テキスト"/>
        <xdr:cNvSpPr txBox="1"/>
      </xdr:nvSpPr>
      <xdr:spPr>
        <a:xfrm>
          <a:off x="3987800" y="13298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44450</xdr:rowOff>
    </xdr:from>
    <xdr:to>
      <xdr:col>20</xdr:col>
      <xdr:colOff>38100</xdr:colOff>
      <xdr:row>78</xdr:row>
      <xdr:rowOff>146050</xdr:rowOff>
    </xdr:to>
    <xdr:sp macro="" textlink="">
      <xdr:nvSpPr>
        <xdr:cNvPr id="280" name="楕円 279"/>
        <xdr:cNvSpPr/>
      </xdr:nvSpPr>
      <xdr:spPr>
        <a:xfrm>
          <a:off x="3203575" y="134175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60961</xdr:rowOff>
    </xdr:from>
    <xdr:to>
      <xdr:col>24</xdr:col>
      <xdr:colOff>63500</xdr:colOff>
      <xdr:row>78</xdr:row>
      <xdr:rowOff>95250</xdr:rowOff>
    </xdr:to>
    <xdr:cxnSp macro="">
      <xdr:nvCxnSpPr>
        <xdr:cNvPr id="281" name="直線コネクタ 280"/>
        <xdr:cNvCxnSpPr/>
      </xdr:nvCxnSpPr>
      <xdr:spPr>
        <a:xfrm flipV="1">
          <a:off x="3235325" y="13434061"/>
          <a:ext cx="714375"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78739</xdr:rowOff>
    </xdr:from>
    <xdr:to>
      <xdr:col>15</xdr:col>
      <xdr:colOff>101600</xdr:colOff>
      <xdr:row>79</xdr:row>
      <xdr:rowOff>8889</xdr:rowOff>
    </xdr:to>
    <xdr:sp macro="" textlink="">
      <xdr:nvSpPr>
        <xdr:cNvPr id="282" name="楕円 281"/>
        <xdr:cNvSpPr/>
      </xdr:nvSpPr>
      <xdr:spPr>
        <a:xfrm>
          <a:off x="2428875"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95250</xdr:rowOff>
    </xdr:from>
    <xdr:to>
      <xdr:col>19</xdr:col>
      <xdr:colOff>177800</xdr:colOff>
      <xdr:row>78</xdr:row>
      <xdr:rowOff>129539</xdr:rowOff>
    </xdr:to>
    <xdr:cxnSp macro="">
      <xdr:nvCxnSpPr>
        <xdr:cNvPr id="283" name="直線コネクタ 282"/>
        <xdr:cNvCxnSpPr/>
      </xdr:nvCxnSpPr>
      <xdr:spPr>
        <a:xfrm flipV="1">
          <a:off x="2479675" y="13468350"/>
          <a:ext cx="75565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114936</xdr:rowOff>
    </xdr:from>
    <xdr:to>
      <xdr:col>10</xdr:col>
      <xdr:colOff>165100</xdr:colOff>
      <xdr:row>79</xdr:row>
      <xdr:rowOff>45086</xdr:rowOff>
    </xdr:to>
    <xdr:sp macro="" textlink="">
      <xdr:nvSpPr>
        <xdr:cNvPr id="284" name="楕円 283"/>
        <xdr:cNvSpPr/>
      </xdr:nvSpPr>
      <xdr:spPr>
        <a:xfrm>
          <a:off x="1682750" y="1348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129539</xdr:rowOff>
    </xdr:from>
    <xdr:to>
      <xdr:col>15</xdr:col>
      <xdr:colOff>50800</xdr:colOff>
      <xdr:row>78</xdr:row>
      <xdr:rowOff>165736</xdr:rowOff>
    </xdr:to>
    <xdr:cxnSp macro="">
      <xdr:nvCxnSpPr>
        <xdr:cNvPr id="285" name="直線コネクタ 284"/>
        <xdr:cNvCxnSpPr/>
      </xdr:nvCxnSpPr>
      <xdr:spPr>
        <a:xfrm flipV="1">
          <a:off x="1733550" y="13502639"/>
          <a:ext cx="746125"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26688</xdr:rowOff>
    </xdr:from>
    <xdr:ext cx="405111" cy="259045"/>
    <xdr:sp macro="" textlink="">
      <xdr:nvSpPr>
        <xdr:cNvPr id="286" name="n_1aveValue【公営住宅】&#10;有形固定資産減価償却率"/>
        <xdr:cNvSpPr txBox="1"/>
      </xdr:nvSpPr>
      <xdr:spPr>
        <a:xfrm>
          <a:off x="306769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51452</xdr:rowOff>
    </xdr:from>
    <xdr:ext cx="405111" cy="259045"/>
    <xdr:sp macro="" textlink="">
      <xdr:nvSpPr>
        <xdr:cNvPr id="287" name="n_2aveValue【公営住宅】&#10;有形固定資産減価償却率"/>
        <xdr:cNvSpPr txBox="1"/>
      </xdr:nvSpPr>
      <xdr:spPr>
        <a:xfrm>
          <a:off x="230569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59072</xdr:rowOff>
    </xdr:from>
    <xdr:ext cx="405111" cy="259045"/>
    <xdr:sp macro="" textlink="">
      <xdr:nvSpPr>
        <xdr:cNvPr id="288" name="n_3aveValue【公営住宅】&#10;有形固定資産減価償却率"/>
        <xdr:cNvSpPr txBox="1"/>
      </xdr:nvSpPr>
      <xdr:spPr>
        <a:xfrm>
          <a:off x="1559569"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162577</xdr:rowOff>
    </xdr:from>
    <xdr:ext cx="405111" cy="259045"/>
    <xdr:sp macro="" textlink="">
      <xdr:nvSpPr>
        <xdr:cNvPr id="289" name="n_1mainValue【公営住宅】&#10;有形固定資産減価償却率"/>
        <xdr:cNvSpPr txBox="1"/>
      </xdr:nvSpPr>
      <xdr:spPr>
        <a:xfrm>
          <a:off x="3067694" y="1319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25416</xdr:rowOff>
    </xdr:from>
    <xdr:ext cx="405111" cy="259045"/>
    <xdr:sp macro="" textlink="">
      <xdr:nvSpPr>
        <xdr:cNvPr id="290" name="n_2mainValue【公営住宅】&#10;有形固定資産減価償却率"/>
        <xdr:cNvSpPr txBox="1"/>
      </xdr:nvSpPr>
      <xdr:spPr>
        <a:xfrm>
          <a:off x="2305694" y="1322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61613</xdr:rowOff>
    </xdr:from>
    <xdr:ext cx="405111" cy="259045"/>
    <xdr:sp macro="" textlink="">
      <xdr:nvSpPr>
        <xdr:cNvPr id="291" name="n_3mainValue【公営住宅】&#10;有形固定資産減価償却率"/>
        <xdr:cNvSpPr txBox="1"/>
      </xdr:nvSpPr>
      <xdr:spPr>
        <a:xfrm>
          <a:off x="1559569" y="1326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2" name="直線コネクタ 301"/>
        <xdr:cNvCxnSpPr/>
      </xdr:nvCxnSpPr>
      <xdr:spPr>
        <a:xfrm>
          <a:off x="5632450" y="14913429"/>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3" name="テキスト ボックス 302"/>
        <xdr:cNvSpPr txBox="1"/>
      </xdr:nvSpPr>
      <xdr:spPr>
        <a:xfrm>
          <a:off x="52224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4" name="直線コネクタ 303"/>
        <xdr:cNvCxnSpPr/>
      </xdr:nvCxnSpPr>
      <xdr:spPr>
        <a:xfrm>
          <a:off x="5632450" y="1458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5" name="テキスト ボックス 304"/>
        <xdr:cNvSpPr txBox="1"/>
      </xdr:nvSpPr>
      <xdr:spPr>
        <a:xfrm>
          <a:off x="52224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6" name="直線コネクタ 305"/>
        <xdr:cNvCxnSpPr/>
      </xdr:nvCxnSpPr>
      <xdr:spPr>
        <a:xfrm>
          <a:off x="5632450" y="14260286"/>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7" name="テキスト ボックス 306"/>
        <xdr:cNvSpPr txBox="1"/>
      </xdr:nvSpPr>
      <xdr:spPr>
        <a:xfrm>
          <a:off x="52224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8" name="直線コネクタ 307"/>
        <xdr:cNvCxnSpPr/>
      </xdr:nvCxnSpPr>
      <xdr:spPr>
        <a:xfrm>
          <a:off x="5632450" y="1393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9" name="テキスト ボックス 308"/>
        <xdr:cNvSpPr txBox="1"/>
      </xdr:nvSpPr>
      <xdr:spPr>
        <a:xfrm>
          <a:off x="52224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0" name="直線コネクタ 309"/>
        <xdr:cNvCxnSpPr/>
      </xdr:nvCxnSpPr>
      <xdr:spPr>
        <a:xfrm>
          <a:off x="5632450" y="1360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11" name="テキスト ボックス 310"/>
        <xdr:cNvSpPr txBox="1"/>
      </xdr:nvSpPr>
      <xdr:spPr>
        <a:xfrm>
          <a:off x="517735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2" name="直線コネクタ 311"/>
        <xdr:cNvCxnSpPr/>
      </xdr:nvCxnSpPr>
      <xdr:spPr>
        <a:xfrm>
          <a:off x="5632450" y="13280571"/>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3" name="テキスト ボックス 312"/>
        <xdr:cNvSpPr txBox="1"/>
      </xdr:nvSpPr>
      <xdr:spPr>
        <a:xfrm>
          <a:off x="517735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5" name="テキスト ボックス 314"/>
        <xdr:cNvSpPr txBox="1"/>
      </xdr:nvSpPr>
      <xdr:spPr>
        <a:xfrm>
          <a:off x="517735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120179</xdr:rowOff>
    </xdr:from>
    <xdr:to>
      <xdr:col>54</xdr:col>
      <xdr:colOff>189865</xdr:colOff>
      <xdr:row>86</xdr:row>
      <xdr:rowOff>126819</xdr:rowOff>
    </xdr:to>
    <xdr:cxnSp macro="">
      <xdr:nvCxnSpPr>
        <xdr:cNvPr id="317" name="直線コネクタ 316"/>
        <xdr:cNvCxnSpPr/>
      </xdr:nvCxnSpPr>
      <xdr:spPr>
        <a:xfrm flipV="1">
          <a:off x="8905240" y="13493279"/>
          <a:ext cx="0" cy="137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130646</xdr:rowOff>
    </xdr:from>
    <xdr:ext cx="469744" cy="259045"/>
    <xdr:sp macro="" textlink="">
      <xdr:nvSpPr>
        <xdr:cNvPr id="318" name="【公営住宅】&#10;一人当たり面積最小値テキスト"/>
        <xdr:cNvSpPr txBox="1"/>
      </xdr:nvSpPr>
      <xdr:spPr>
        <a:xfrm>
          <a:off x="8943975" y="1487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126819</xdr:rowOff>
    </xdr:from>
    <xdr:to>
      <xdr:col>55</xdr:col>
      <xdr:colOff>88900</xdr:colOff>
      <xdr:row>86</xdr:row>
      <xdr:rowOff>126819</xdr:rowOff>
    </xdr:to>
    <xdr:cxnSp macro="">
      <xdr:nvCxnSpPr>
        <xdr:cNvPr id="319" name="直線コネクタ 318"/>
        <xdr:cNvCxnSpPr/>
      </xdr:nvCxnSpPr>
      <xdr:spPr>
        <a:xfrm>
          <a:off x="8845550" y="1487151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66856</xdr:rowOff>
    </xdr:from>
    <xdr:ext cx="534377" cy="259045"/>
    <xdr:sp macro="" textlink="">
      <xdr:nvSpPr>
        <xdr:cNvPr id="320" name="【公営住宅】&#10;一人当たり面積最大値テキスト"/>
        <xdr:cNvSpPr txBox="1"/>
      </xdr:nvSpPr>
      <xdr:spPr>
        <a:xfrm>
          <a:off x="8943975" y="1326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120179</xdr:rowOff>
    </xdr:from>
    <xdr:to>
      <xdr:col>55</xdr:col>
      <xdr:colOff>88900</xdr:colOff>
      <xdr:row>78</xdr:row>
      <xdr:rowOff>120179</xdr:rowOff>
    </xdr:to>
    <xdr:cxnSp macro="">
      <xdr:nvCxnSpPr>
        <xdr:cNvPr id="321" name="直線コネクタ 320"/>
        <xdr:cNvCxnSpPr/>
      </xdr:nvCxnSpPr>
      <xdr:spPr>
        <a:xfrm>
          <a:off x="8845550" y="1349327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77959</xdr:rowOff>
    </xdr:from>
    <xdr:ext cx="469744" cy="259045"/>
    <xdr:sp macro="" textlink="">
      <xdr:nvSpPr>
        <xdr:cNvPr id="322" name="【公営住宅】&#10;一人当たり面積平均値テキスト"/>
        <xdr:cNvSpPr txBox="1"/>
      </xdr:nvSpPr>
      <xdr:spPr>
        <a:xfrm>
          <a:off x="8943975" y="144797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99532</xdr:rowOff>
    </xdr:from>
    <xdr:to>
      <xdr:col>55</xdr:col>
      <xdr:colOff>50800</xdr:colOff>
      <xdr:row>85</xdr:row>
      <xdr:rowOff>29682</xdr:rowOff>
    </xdr:to>
    <xdr:sp macro="" textlink="">
      <xdr:nvSpPr>
        <xdr:cNvPr id="323" name="フローチャート: 判断 322"/>
        <xdr:cNvSpPr/>
      </xdr:nvSpPr>
      <xdr:spPr>
        <a:xfrm>
          <a:off x="8883650" y="1450133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117275</xdr:rowOff>
    </xdr:from>
    <xdr:to>
      <xdr:col>50</xdr:col>
      <xdr:colOff>165100</xdr:colOff>
      <xdr:row>85</xdr:row>
      <xdr:rowOff>47425</xdr:rowOff>
    </xdr:to>
    <xdr:sp macro="" textlink="">
      <xdr:nvSpPr>
        <xdr:cNvPr id="324" name="フローチャート: 判断 323"/>
        <xdr:cNvSpPr/>
      </xdr:nvSpPr>
      <xdr:spPr>
        <a:xfrm>
          <a:off x="8159750" y="1451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68290</xdr:rowOff>
    </xdr:from>
    <xdr:to>
      <xdr:col>46</xdr:col>
      <xdr:colOff>38100</xdr:colOff>
      <xdr:row>84</xdr:row>
      <xdr:rowOff>169890</xdr:rowOff>
    </xdr:to>
    <xdr:sp macro="" textlink="">
      <xdr:nvSpPr>
        <xdr:cNvPr id="325" name="フローチャート: 判断 324"/>
        <xdr:cNvSpPr/>
      </xdr:nvSpPr>
      <xdr:spPr>
        <a:xfrm>
          <a:off x="7413625" y="1447009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54138</xdr:rowOff>
    </xdr:from>
    <xdr:to>
      <xdr:col>41</xdr:col>
      <xdr:colOff>101600</xdr:colOff>
      <xdr:row>84</xdr:row>
      <xdr:rowOff>155738</xdr:rowOff>
    </xdr:to>
    <xdr:sp macro="" textlink="">
      <xdr:nvSpPr>
        <xdr:cNvPr id="326" name="フローチャート: 判断 325"/>
        <xdr:cNvSpPr/>
      </xdr:nvSpPr>
      <xdr:spPr>
        <a:xfrm>
          <a:off x="6638925" y="1445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163105</xdr:rowOff>
    </xdr:from>
    <xdr:to>
      <xdr:col>55</xdr:col>
      <xdr:colOff>50800</xdr:colOff>
      <xdr:row>82</xdr:row>
      <xdr:rowOff>93255</xdr:rowOff>
    </xdr:to>
    <xdr:sp macro="" textlink="">
      <xdr:nvSpPr>
        <xdr:cNvPr id="332" name="楕円 331"/>
        <xdr:cNvSpPr/>
      </xdr:nvSpPr>
      <xdr:spPr>
        <a:xfrm>
          <a:off x="8883650" y="1405055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14532</xdr:rowOff>
    </xdr:from>
    <xdr:ext cx="469744" cy="259045"/>
    <xdr:sp macro="" textlink="">
      <xdr:nvSpPr>
        <xdr:cNvPr id="333" name="【公営住宅】&#10;一人当たり面積該当値テキスト"/>
        <xdr:cNvSpPr txBox="1"/>
      </xdr:nvSpPr>
      <xdr:spPr>
        <a:xfrm>
          <a:off x="8943975" y="13901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22896</xdr:rowOff>
    </xdr:from>
    <xdr:to>
      <xdr:col>50</xdr:col>
      <xdr:colOff>165100</xdr:colOff>
      <xdr:row>82</xdr:row>
      <xdr:rowOff>124496</xdr:rowOff>
    </xdr:to>
    <xdr:sp macro="" textlink="">
      <xdr:nvSpPr>
        <xdr:cNvPr id="334" name="楕円 333"/>
        <xdr:cNvSpPr/>
      </xdr:nvSpPr>
      <xdr:spPr>
        <a:xfrm>
          <a:off x="8159750" y="1408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42455</xdr:rowOff>
    </xdr:from>
    <xdr:to>
      <xdr:col>55</xdr:col>
      <xdr:colOff>0</xdr:colOff>
      <xdr:row>82</xdr:row>
      <xdr:rowOff>73696</xdr:rowOff>
    </xdr:to>
    <xdr:cxnSp macro="">
      <xdr:nvCxnSpPr>
        <xdr:cNvPr id="335" name="直線コネクタ 334"/>
        <xdr:cNvCxnSpPr/>
      </xdr:nvCxnSpPr>
      <xdr:spPr>
        <a:xfrm flipV="1">
          <a:off x="8210550" y="14101355"/>
          <a:ext cx="695325" cy="3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58710</xdr:rowOff>
    </xdr:from>
    <xdr:to>
      <xdr:col>46</xdr:col>
      <xdr:colOff>38100</xdr:colOff>
      <xdr:row>82</xdr:row>
      <xdr:rowOff>160310</xdr:rowOff>
    </xdr:to>
    <xdr:sp macro="" textlink="">
      <xdr:nvSpPr>
        <xdr:cNvPr id="336" name="楕円 335"/>
        <xdr:cNvSpPr/>
      </xdr:nvSpPr>
      <xdr:spPr>
        <a:xfrm>
          <a:off x="7413625" y="1411761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73696</xdr:rowOff>
    </xdr:from>
    <xdr:to>
      <xdr:col>50</xdr:col>
      <xdr:colOff>114300</xdr:colOff>
      <xdr:row>82</xdr:row>
      <xdr:rowOff>109510</xdr:rowOff>
    </xdr:to>
    <xdr:cxnSp macro="">
      <xdr:nvCxnSpPr>
        <xdr:cNvPr id="337" name="直線コネクタ 336"/>
        <xdr:cNvCxnSpPr/>
      </xdr:nvCxnSpPr>
      <xdr:spPr>
        <a:xfrm flipV="1">
          <a:off x="7445375" y="14132596"/>
          <a:ext cx="765175"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87666</xdr:rowOff>
    </xdr:from>
    <xdr:to>
      <xdr:col>41</xdr:col>
      <xdr:colOff>101600</xdr:colOff>
      <xdr:row>83</xdr:row>
      <xdr:rowOff>17816</xdr:rowOff>
    </xdr:to>
    <xdr:sp macro="" textlink="">
      <xdr:nvSpPr>
        <xdr:cNvPr id="338" name="楕円 337"/>
        <xdr:cNvSpPr/>
      </xdr:nvSpPr>
      <xdr:spPr>
        <a:xfrm>
          <a:off x="6638925" y="1414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109510</xdr:rowOff>
    </xdr:from>
    <xdr:to>
      <xdr:col>45</xdr:col>
      <xdr:colOff>177800</xdr:colOff>
      <xdr:row>82</xdr:row>
      <xdr:rowOff>138466</xdr:rowOff>
    </xdr:to>
    <xdr:cxnSp macro="">
      <xdr:nvCxnSpPr>
        <xdr:cNvPr id="339" name="直線コネクタ 338"/>
        <xdr:cNvCxnSpPr/>
      </xdr:nvCxnSpPr>
      <xdr:spPr>
        <a:xfrm flipV="1">
          <a:off x="6689725" y="14168410"/>
          <a:ext cx="75565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38552</xdr:rowOff>
    </xdr:from>
    <xdr:ext cx="469744" cy="259045"/>
    <xdr:sp macro="" textlink="">
      <xdr:nvSpPr>
        <xdr:cNvPr id="340" name="n_1aveValue【公営住宅】&#10;一人当たり面積"/>
        <xdr:cNvSpPr txBox="1"/>
      </xdr:nvSpPr>
      <xdr:spPr>
        <a:xfrm>
          <a:off x="7991552" y="1461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161017</xdr:rowOff>
    </xdr:from>
    <xdr:ext cx="469744" cy="259045"/>
    <xdr:sp macro="" textlink="">
      <xdr:nvSpPr>
        <xdr:cNvPr id="341" name="n_2aveValue【公営住宅】&#10;一人当たり面積"/>
        <xdr:cNvSpPr txBox="1"/>
      </xdr:nvSpPr>
      <xdr:spPr>
        <a:xfrm>
          <a:off x="7258127" y="145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146865</xdr:rowOff>
    </xdr:from>
    <xdr:ext cx="469744" cy="259045"/>
    <xdr:sp macro="" textlink="">
      <xdr:nvSpPr>
        <xdr:cNvPr id="342" name="n_3aveValue【公営住宅】&#10;一人当たり面積"/>
        <xdr:cNvSpPr txBox="1"/>
      </xdr:nvSpPr>
      <xdr:spPr>
        <a:xfrm>
          <a:off x="6483427" y="1454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141023</xdr:rowOff>
    </xdr:from>
    <xdr:ext cx="469744" cy="259045"/>
    <xdr:sp macro="" textlink="">
      <xdr:nvSpPr>
        <xdr:cNvPr id="343" name="n_1mainValue【公営住宅】&#10;一人当たり面積"/>
        <xdr:cNvSpPr txBox="1"/>
      </xdr:nvSpPr>
      <xdr:spPr>
        <a:xfrm>
          <a:off x="7991552" y="1385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5387</xdr:rowOff>
    </xdr:from>
    <xdr:ext cx="469744" cy="259045"/>
    <xdr:sp macro="" textlink="">
      <xdr:nvSpPr>
        <xdr:cNvPr id="344" name="n_2mainValue【公営住宅】&#10;一人当たり面積"/>
        <xdr:cNvSpPr txBox="1"/>
      </xdr:nvSpPr>
      <xdr:spPr>
        <a:xfrm>
          <a:off x="7258127" y="1389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34343</xdr:rowOff>
    </xdr:from>
    <xdr:ext cx="469744" cy="259045"/>
    <xdr:sp macro="" textlink="">
      <xdr:nvSpPr>
        <xdr:cNvPr id="345" name="n_3mainValue【公営住宅】&#10;一人当たり面積"/>
        <xdr:cNvSpPr txBox="1"/>
      </xdr:nvSpPr>
      <xdr:spPr>
        <a:xfrm>
          <a:off x="6483427" y="1392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2" name="直線コネクタ 371"/>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3" name="テキスト ボックス 372"/>
        <xdr:cNvSpPr txBox="1"/>
      </xdr:nvSpPr>
      <xdr:spPr>
        <a:xfrm>
          <a:off x="10306836"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4" name="直線コネクタ 373"/>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5" name="テキスト ボックス 374"/>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6" name="直線コネクタ 375"/>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7" name="テキスト ボックス 376"/>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8" name="直線コネクタ 377"/>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9" name="テキスト ボックス 378"/>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0" name="直線コネクタ 379"/>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1" name="テキスト ボックス 380"/>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2" name="直線コネクタ 381"/>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3" name="テキスト ボックス 382"/>
        <xdr:cNvSpPr txBox="1"/>
      </xdr:nvSpPr>
      <xdr:spPr>
        <a:xfrm>
          <a:off x="101976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認定こども園・幼稚園・保育所】&#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170906</xdr:rowOff>
    </xdr:to>
    <xdr:cxnSp macro="">
      <xdr:nvCxnSpPr>
        <xdr:cNvPr id="387" name="直線コネクタ 386"/>
        <xdr:cNvCxnSpPr/>
      </xdr:nvCxnSpPr>
      <xdr:spPr>
        <a:xfrm flipV="1">
          <a:off x="13889989" y="5660572"/>
          <a:ext cx="0" cy="153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3283</xdr:rowOff>
    </xdr:from>
    <xdr:ext cx="340478" cy="259045"/>
    <xdr:sp macro="" textlink="">
      <xdr:nvSpPr>
        <xdr:cNvPr id="388" name="【認定こども園・幼稚園・保育所】&#10;有形固定資産減価償却率最小値テキスト"/>
        <xdr:cNvSpPr txBox="1"/>
      </xdr:nvSpPr>
      <xdr:spPr>
        <a:xfrm>
          <a:off x="13928725" y="720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170906</xdr:rowOff>
    </xdr:from>
    <xdr:to>
      <xdr:col>86</xdr:col>
      <xdr:colOff>25400</xdr:colOff>
      <xdr:row>41</xdr:row>
      <xdr:rowOff>170906</xdr:rowOff>
    </xdr:to>
    <xdr:cxnSp macro="">
      <xdr:nvCxnSpPr>
        <xdr:cNvPr id="389" name="直線コネクタ 388"/>
        <xdr:cNvCxnSpPr/>
      </xdr:nvCxnSpPr>
      <xdr:spPr>
        <a:xfrm>
          <a:off x="13801725" y="720035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0" name="【認定こども園・幼稚園・保育所】&#10;有形固定資産減価償却率最大値テキスト"/>
        <xdr:cNvSpPr txBox="1"/>
      </xdr:nvSpPr>
      <xdr:spPr>
        <a:xfrm>
          <a:off x="13928725"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1" name="直線コネクタ 390"/>
        <xdr:cNvCxnSpPr/>
      </xdr:nvCxnSpPr>
      <xdr:spPr>
        <a:xfrm>
          <a:off x="13801725" y="56605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142620</xdr:rowOff>
    </xdr:from>
    <xdr:ext cx="405111" cy="259045"/>
    <xdr:sp macro="" textlink="">
      <xdr:nvSpPr>
        <xdr:cNvPr id="392" name="【認定こども園・幼稚園・保育所】&#10;有形固定資産減価償却率平均値テキスト"/>
        <xdr:cNvSpPr txBox="1"/>
      </xdr:nvSpPr>
      <xdr:spPr>
        <a:xfrm>
          <a:off x="13928725" y="648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164193</xdr:rowOff>
    </xdr:from>
    <xdr:to>
      <xdr:col>85</xdr:col>
      <xdr:colOff>177800</xdr:colOff>
      <xdr:row>38</xdr:row>
      <xdr:rowOff>94343</xdr:rowOff>
    </xdr:to>
    <xdr:sp macro="" textlink="">
      <xdr:nvSpPr>
        <xdr:cNvPr id="393" name="フローチャート: 判断 392"/>
        <xdr:cNvSpPr/>
      </xdr:nvSpPr>
      <xdr:spPr>
        <a:xfrm>
          <a:off x="13839825" y="650784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23767</xdr:rowOff>
    </xdr:from>
    <xdr:to>
      <xdr:col>81</xdr:col>
      <xdr:colOff>101600</xdr:colOff>
      <xdr:row>37</xdr:row>
      <xdr:rowOff>125367</xdr:rowOff>
    </xdr:to>
    <xdr:sp macro="" textlink="">
      <xdr:nvSpPr>
        <xdr:cNvPr id="394" name="フローチャート: 判断 393"/>
        <xdr:cNvSpPr/>
      </xdr:nvSpPr>
      <xdr:spPr>
        <a:xfrm>
          <a:off x="13115925"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17236</xdr:rowOff>
    </xdr:from>
    <xdr:to>
      <xdr:col>76</xdr:col>
      <xdr:colOff>165100</xdr:colOff>
      <xdr:row>37</xdr:row>
      <xdr:rowOff>118836</xdr:rowOff>
    </xdr:to>
    <xdr:sp macro="" textlink="">
      <xdr:nvSpPr>
        <xdr:cNvPr id="395" name="フローチャート: 判断 394"/>
        <xdr:cNvSpPr/>
      </xdr:nvSpPr>
      <xdr:spPr>
        <a:xfrm>
          <a:off x="123698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144599</xdr:rowOff>
    </xdr:from>
    <xdr:to>
      <xdr:col>72</xdr:col>
      <xdr:colOff>38100</xdr:colOff>
      <xdr:row>37</xdr:row>
      <xdr:rowOff>74749</xdr:rowOff>
    </xdr:to>
    <xdr:sp macro="" textlink="">
      <xdr:nvSpPr>
        <xdr:cNvPr id="396" name="フローチャート: 判断 395"/>
        <xdr:cNvSpPr/>
      </xdr:nvSpPr>
      <xdr:spPr>
        <a:xfrm>
          <a:off x="11623675" y="631679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7" name="テキスト ボックス 396"/>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8" name="テキスト ボックス 397"/>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9" name="テキスト ボックス 398"/>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0" name="テキスト ボックス 399"/>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1" name="テキスト ボックス 400"/>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77651</xdr:rowOff>
    </xdr:from>
    <xdr:to>
      <xdr:col>85</xdr:col>
      <xdr:colOff>177800</xdr:colOff>
      <xdr:row>34</xdr:row>
      <xdr:rowOff>7801</xdr:rowOff>
    </xdr:to>
    <xdr:sp macro="" textlink="">
      <xdr:nvSpPr>
        <xdr:cNvPr id="402" name="楕円 401"/>
        <xdr:cNvSpPr/>
      </xdr:nvSpPr>
      <xdr:spPr>
        <a:xfrm>
          <a:off x="13839825" y="573550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164028</xdr:rowOff>
    </xdr:from>
    <xdr:ext cx="405111" cy="259045"/>
    <xdr:sp macro="" textlink="">
      <xdr:nvSpPr>
        <xdr:cNvPr id="403" name="【認定こども園・幼稚園・保育所】&#10;有形固定資産減価償却率該当値テキスト"/>
        <xdr:cNvSpPr txBox="1"/>
      </xdr:nvSpPr>
      <xdr:spPr>
        <a:xfrm>
          <a:off x="13928725" y="5650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79284</xdr:rowOff>
    </xdr:from>
    <xdr:to>
      <xdr:col>81</xdr:col>
      <xdr:colOff>101600</xdr:colOff>
      <xdr:row>34</xdr:row>
      <xdr:rowOff>9434</xdr:rowOff>
    </xdr:to>
    <xdr:sp macro="" textlink="">
      <xdr:nvSpPr>
        <xdr:cNvPr id="404" name="楕円 403"/>
        <xdr:cNvSpPr/>
      </xdr:nvSpPr>
      <xdr:spPr>
        <a:xfrm>
          <a:off x="13115925" y="573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128451</xdr:rowOff>
    </xdr:from>
    <xdr:to>
      <xdr:col>85</xdr:col>
      <xdr:colOff>127000</xdr:colOff>
      <xdr:row>33</xdr:row>
      <xdr:rowOff>130084</xdr:rowOff>
    </xdr:to>
    <xdr:cxnSp macro="">
      <xdr:nvCxnSpPr>
        <xdr:cNvPr id="405" name="直線コネクタ 404"/>
        <xdr:cNvCxnSpPr/>
      </xdr:nvCxnSpPr>
      <xdr:spPr>
        <a:xfrm flipV="1">
          <a:off x="13166725" y="5786301"/>
          <a:ext cx="7239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123372</xdr:rowOff>
    </xdr:from>
    <xdr:to>
      <xdr:col>76</xdr:col>
      <xdr:colOff>165100</xdr:colOff>
      <xdr:row>33</xdr:row>
      <xdr:rowOff>53522</xdr:rowOff>
    </xdr:to>
    <xdr:sp macro="" textlink="">
      <xdr:nvSpPr>
        <xdr:cNvPr id="406" name="楕円 405"/>
        <xdr:cNvSpPr/>
      </xdr:nvSpPr>
      <xdr:spPr>
        <a:xfrm>
          <a:off x="123698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2722</xdr:rowOff>
    </xdr:from>
    <xdr:to>
      <xdr:col>81</xdr:col>
      <xdr:colOff>50800</xdr:colOff>
      <xdr:row>33</xdr:row>
      <xdr:rowOff>130084</xdr:rowOff>
    </xdr:to>
    <xdr:cxnSp macro="">
      <xdr:nvCxnSpPr>
        <xdr:cNvPr id="407" name="直線コネクタ 406"/>
        <xdr:cNvCxnSpPr/>
      </xdr:nvCxnSpPr>
      <xdr:spPr>
        <a:xfrm>
          <a:off x="12420600" y="5660572"/>
          <a:ext cx="746125" cy="12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123372</xdr:rowOff>
    </xdr:from>
    <xdr:to>
      <xdr:col>72</xdr:col>
      <xdr:colOff>38100</xdr:colOff>
      <xdr:row>33</xdr:row>
      <xdr:rowOff>53522</xdr:rowOff>
    </xdr:to>
    <xdr:sp macro="" textlink="">
      <xdr:nvSpPr>
        <xdr:cNvPr id="408" name="楕円 407"/>
        <xdr:cNvSpPr/>
      </xdr:nvSpPr>
      <xdr:spPr>
        <a:xfrm>
          <a:off x="11623675" y="560977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2722</xdr:rowOff>
    </xdr:from>
    <xdr:to>
      <xdr:col>76</xdr:col>
      <xdr:colOff>114300</xdr:colOff>
      <xdr:row>33</xdr:row>
      <xdr:rowOff>2722</xdr:rowOff>
    </xdr:to>
    <xdr:cxnSp macro="">
      <xdr:nvCxnSpPr>
        <xdr:cNvPr id="409" name="直線コネクタ 408"/>
        <xdr:cNvCxnSpPr/>
      </xdr:nvCxnSpPr>
      <xdr:spPr>
        <a:xfrm>
          <a:off x="11655425" y="5660572"/>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116494</xdr:rowOff>
    </xdr:from>
    <xdr:ext cx="405111" cy="259045"/>
    <xdr:sp macro="" textlink="">
      <xdr:nvSpPr>
        <xdr:cNvPr id="410" name="n_1aveValue【認定こども園・幼稚園・保育所】&#10;有形固定資産減価償却率"/>
        <xdr:cNvSpPr txBox="1"/>
      </xdr:nvSpPr>
      <xdr:spPr>
        <a:xfrm>
          <a:off x="12980044" y="646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109963</xdr:rowOff>
    </xdr:from>
    <xdr:ext cx="405111" cy="259045"/>
    <xdr:sp macro="" textlink="">
      <xdr:nvSpPr>
        <xdr:cNvPr id="411" name="n_2aveValue【認定こども園・幼稚園・保育所】&#10;有形固定資産減価償却率"/>
        <xdr:cNvSpPr txBox="1"/>
      </xdr:nvSpPr>
      <xdr:spPr>
        <a:xfrm>
          <a:off x="12246619"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65876</xdr:rowOff>
    </xdr:from>
    <xdr:ext cx="405111" cy="259045"/>
    <xdr:sp macro="" textlink="">
      <xdr:nvSpPr>
        <xdr:cNvPr id="412" name="n_3aveValue【認定こども園・幼稚園・保育所】&#10;有形固定資産減価償却率"/>
        <xdr:cNvSpPr txBox="1"/>
      </xdr:nvSpPr>
      <xdr:spPr>
        <a:xfrm>
          <a:off x="11500494" y="640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25961</xdr:rowOff>
    </xdr:from>
    <xdr:ext cx="405111" cy="259045"/>
    <xdr:sp macro="" textlink="">
      <xdr:nvSpPr>
        <xdr:cNvPr id="413" name="n_1mainValue【認定こども園・幼稚園・保育所】&#10;有形固定資産減価償却率"/>
        <xdr:cNvSpPr txBox="1"/>
      </xdr:nvSpPr>
      <xdr:spPr>
        <a:xfrm>
          <a:off x="12980044" y="551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31</xdr:row>
      <xdr:rowOff>70049</xdr:rowOff>
    </xdr:from>
    <xdr:ext cx="469744" cy="259045"/>
    <xdr:sp macro="" textlink="">
      <xdr:nvSpPr>
        <xdr:cNvPr id="414" name="n_2mainValue【認定こども園・幼稚園・保育所】&#10;有形固定資産減価償却率"/>
        <xdr:cNvSpPr txBox="1"/>
      </xdr:nvSpPr>
      <xdr:spPr>
        <a:xfrm>
          <a:off x="12214302"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31</xdr:row>
      <xdr:rowOff>70049</xdr:rowOff>
    </xdr:from>
    <xdr:ext cx="469744" cy="259045"/>
    <xdr:sp macro="" textlink="">
      <xdr:nvSpPr>
        <xdr:cNvPr id="415" name="n_3mainValue【認定こども園・幼稚園・保育所】&#10;有形固定資産減価償却率"/>
        <xdr:cNvSpPr txBox="1"/>
      </xdr:nvSpPr>
      <xdr:spPr>
        <a:xfrm>
          <a:off x="1146817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6" name="正方形/長方形 415"/>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7" name="正方形/長方形 416"/>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8" name="正方形/長方形 417"/>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9" name="正方形/長方形 418"/>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0" name="正方形/長方形 419"/>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1" name="正方形/長方形 420"/>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2" name="正方形/長方形 421"/>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3" name="正方形/長方形 422"/>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4" name="テキスト ボックス 423"/>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5" name="直線コネクタ 424"/>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6" name="直線コネクタ 425"/>
        <xdr:cNvCxnSpPr/>
      </xdr:nvCxnSpPr>
      <xdr:spPr>
        <a:xfrm>
          <a:off x="155448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7" name="テキスト ボックス 426"/>
        <xdr:cNvSpPr txBox="1"/>
      </xdr:nvSpPr>
      <xdr:spPr>
        <a:xfrm>
          <a:off x="151633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8" name="直線コネクタ 427"/>
        <xdr:cNvCxnSpPr/>
      </xdr:nvCxnSpPr>
      <xdr:spPr>
        <a:xfrm>
          <a:off x="155448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29" name="テキスト ボックス 428"/>
        <xdr:cNvSpPr txBox="1"/>
      </xdr:nvSpPr>
      <xdr:spPr>
        <a:xfrm>
          <a:off x="15163346"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0" name="直線コネクタ 429"/>
        <xdr:cNvCxnSpPr/>
      </xdr:nvCxnSpPr>
      <xdr:spPr>
        <a:xfrm>
          <a:off x="155448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1" name="テキスト ボックス 430"/>
        <xdr:cNvSpPr txBox="1"/>
      </xdr:nvSpPr>
      <xdr:spPr>
        <a:xfrm>
          <a:off x="15163346"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2" name="直線コネクタ 431"/>
        <xdr:cNvCxnSpPr/>
      </xdr:nvCxnSpPr>
      <xdr:spPr>
        <a:xfrm>
          <a:off x="155448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3" name="テキスト ボックス 432"/>
        <xdr:cNvSpPr txBox="1"/>
      </xdr:nvSpPr>
      <xdr:spPr>
        <a:xfrm>
          <a:off x="15163346"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4" name="直線コネクタ 433"/>
        <xdr:cNvCxnSpPr/>
      </xdr:nvCxnSpPr>
      <xdr:spPr>
        <a:xfrm>
          <a:off x="155448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5" name="テキスト ボックス 434"/>
        <xdr:cNvSpPr txBox="1"/>
      </xdr:nvSpPr>
      <xdr:spPr>
        <a:xfrm>
          <a:off x="15163346"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6" name="直線コネクタ 435"/>
        <xdr:cNvCxnSpPr/>
      </xdr:nvCxnSpPr>
      <xdr:spPr>
        <a:xfrm>
          <a:off x="155448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7" name="テキスト ボックス 436"/>
        <xdr:cNvSpPr txBox="1"/>
      </xdr:nvSpPr>
      <xdr:spPr>
        <a:xfrm>
          <a:off x="151633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8" name="直線コネクタ 437"/>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9" name="テキスト ボックス 438"/>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0" name="【認定こども園・幼稚園・保育所】&#10;一人当たり面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74567</xdr:rowOff>
    </xdr:from>
    <xdr:to>
      <xdr:col>116</xdr:col>
      <xdr:colOff>62864</xdr:colOff>
      <xdr:row>41</xdr:row>
      <xdr:rowOff>95250</xdr:rowOff>
    </xdr:to>
    <xdr:cxnSp macro="">
      <xdr:nvCxnSpPr>
        <xdr:cNvPr id="441" name="直線コネクタ 440"/>
        <xdr:cNvCxnSpPr/>
      </xdr:nvCxnSpPr>
      <xdr:spPr>
        <a:xfrm flipV="1">
          <a:off x="18846164" y="5732417"/>
          <a:ext cx="0" cy="1392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99077</xdr:rowOff>
    </xdr:from>
    <xdr:ext cx="469744" cy="259045"/>
    <xdr:sp macro="" textlink="">
      <xdr:nvSpPr>
        <xdr:cNvPr id="442" name="【認定こども園・幼稚園・保育所】&#10;一人当たり面積最小値テキスト"/>
        <xdr:cNvSpPr txBox="1"/>
      </xdr:nvSpPr>
      <xdr:spPr>
        <a:xfrm>
          <a:off x="188849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95250</xdr:rowOff>
    </xdr:from>
    <xdr:to>
      <xdr:col>116</xdr:col>
      <xdr:colOff>152400</xdr:colOff>
      <xdr:row>41</xdr:row>
      <xdr:rowOff>95250</xdr:rowOff>
    </xdr:to>
    <xdr:cxnSp macro="">
      <xdr:nvCxnSpPr>
        <xdr:cNvPr id="443" name="直線コネクタ 442"/>
        <xdr:cNvCxnSpPr/>
      </xdr:nvCxnSpPr>
      <xdr:spPr>
        <a:xfrm>
          <a:off x="18786475" y="71247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21244</xdr:rowOff>
    </xdr:from>
    <xdr:ext cx="469744" cy="259045"/>
    <xdr:sp macro="" textlink="">
      <xdr:nvSpPr>
        <xdr:cNvPr id="444" name="【認定こども園・幼稚園・保育所】&#10;一人当たり面積最大値テキスト"/>
        <xdr:cNvSpPr txBox="1"/>
      </xdr:nvSpPr>
      <xdr:spPr>
        <a:xfrm>
          <a:off x="18884900" y="550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74567</xdr:rowOff>
    </xdr:from>
    <xdr:to>
      <xdr:col>116</xdr:col>
      <xdr:colOff>152400</xdr:colOff>
      <xdr:row>33</xdr:row>
      <xdr:rowOff>74567</xdr:rowOff>
    </xdr:to>
    <xdr:cxnSp macro="">
      <xdr:nvCxnSpPr>
        <xdr:cNvPr id="445" name="直線コネクタ 444"/>
        <xdr:cNvCxnSpPr/>
      </xdr:nvCxnSpPr>
      <xdr:spPr>
        <a:xfrm>
          <a:off x="18786475" y="573241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41383</xdr:rowOff>
    </xdr:from>
    <xdr:ext cx="469744" cy="259045"/>
    <xdr:sp macro="" textlink="">
      <xdr:nvSpPr>
        <xdr:cNvPr id="446" name="【認定こども園・幼稚園・保育所】&#10;一人当たり面積平均値テキスト"/>
        <xdr:cNvSpPr txBox="1"/>
      </xdr:nvSpPr>
      <xdr:spPr>
        <a:xfrm>
          <a:off x="18884900" y="6727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62956</xdr:rowOff>
    </xdr:from>
    <xdr:to>
      <xdr:col>116</xdr:col>
      <xdr:colOff>114300</xdr:colOff>
      <xdr:row>39</xdr:row>
      <xdr:rowOff>164556</xdr:rowOff>
    </xdr:to>
    <xdr:sp macro="" textlink="">
      <xdr:nvSpPr>
        <xdr:cNvPr id="447" name="フローチャート: 判断 446"/>
        <xdr:cNvSpPr/>
      </xdr:nvSpPr>
      <xdr:spPr>
        <a:xfrm>
          <a:off x="18796000" y="674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110853</xdr:rowOff>
    </xdr:from>
    <xdr:to>
      <xdr:col>112</xdr:col>
      <xdr:colOff>38100</xdr:colOff>
      <xdr:row>40</xdr:row>
      <xdr:rowOff>41003</xdr:rowOff>
    </xdr:to>
    <xdr:sp macro="" textlink="">
      <xdr:nvSpPr>
        <xdr:cNvPr id="448" name="フローチャート: 判断 447"/>
        <xdr:cNvSpPr/>
      </xdr:nvSpPr>
      <xdr:spPr>
        <a:xfrm>
          <a:off x="18100675" y="679740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113030</xdr:rowOff>
    </xdr:from>
    <xdr:to>
      <xdr:col>107</xdr:col>
      <xdr:colOff>101600</xdr:colOff>
      <xdr:row>40</xdr:row>
      <xdr:rowOff>43180</xdr:rowOff>
    </xdr:to>
    <xdr:sp macro="" textlink="">
      <xdr:nvSpPr>
        <xdr:cNvPr id="449" name="フローチャート: 判断 448"/>
        <xdr:cNvSpPr/>
      </xdr:nvSpPr>
      <xdr:spPr>
        <a:xfrm>
          <a:off x="17325975"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11793</xdr:rowOff>
    </xdr:from>
    <xdr:to>
      <xdr:col>102</xdr:col>
      <xdr:colOff>165100</xdr:colOff>
      <xdr:row>39</xdr:row>
      <xdr:rowOff>113393</xdr:rowOff>
    </xdr:to>
    <xdr:sp macro="" textlink="">
      <xdr:nvSpPr>
        <xdr:cNvPr id="450" name="フローチャート: 判断 449"/>
        <xdr:cNvSpPr/>
      </xdr:nvSpPr>
      <xdr:spPr>
        <a:xfrm>
          <a:off x="1657985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1" name="テキスト ボックス 450"/>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2" name="テキスト ボックス 451"/>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3" name="テキスト ボックス 452"/>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4" name="テキスト ボックス 453"/>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5" name="テキスト ボックス 454"/>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77107</xdr:rowOff>
    </xdr:from>
    <xdr:to>
      <xdr:col>116</xdr:col>
      <xdr:colOff>114300</xdr:colOff>
      <xdr:row>36</xdr:row>
      <xdr:rowOff>7257</xdr:rowOff>
    </xdr:to>
    <xdr:sp macro="" textlink="">
      <xdr:nvSpPr>
        <xdr:cNvPr id="456" name="楕円 455"/>
        <xdr:cNvSpPr/>
      </xdr:nvSpPr>
      <xdr:spPr>
        <a:xfrm>
          <a:off x="18796000" y="607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99984</xdr:rowOff>
    </xdr:from>
    <xdr:ext cx="469744" cy="259045"/>
    <xdr:sp macro="" textlink="">
      <xdr:nvSpPr>
        <xdr:cNvPr id="457" name="【認定こども園・幼稚園・保育所】&#10;一人当たり面積該当値テキスト"/>
        <xdr:cNvSpPr txBox="1"/>
      </xdr:nvSpPr>
      <xdr:spPr>
        <a:xfrm>
          <a:off x="18884900" y="592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121739</xdr:rowOff>
    </xdr:from>
    <xdr:to>
      <xdr:col>112</xdr:col>
      <xdr:colOff>38100</xdr:colOff>
      <xdr:row>36</xdr:row>
      <xdr:rowOff>51889</xdr:rowOff>
    </xdr:to>
    <xdr:sp macro="" textlink="">
      <xdr:nvSpPr>
        <xdr:cNvPr id="458" name="楕円 457"/>
        <xdr:cNvSpPr/>
      </xdr:nvSpPr>
      <xdr:spPr>
        <a:xfrm>
          <a:off x="18100675" y="612248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127907</xdr:rowOff>
    </xdr:from>
    <xdr:to>
      <xdr:col>116</xdr:col>
      <xdr:colOff>63500</xdr:colOff>
      <xdr:row>36</xdr:row>
      <xdr:rowOff>1089</xdr:rowOff>
    </xdr:to>
    <xdr:cxnSp macro="">
      <xdr:nvCxnSpPr>
        <xdr:cNvPr id="459" name="直線コネクタ 458"/>
        <xdr:cNvCxnSpPr/>
      </xdr:nvCxnSpPr>
      <xdr:spPr>
        <a:xfrm flipV="1">
          <a:off x="18132425" y="6128657"/>
          <a:ext cx="714375" cy="4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1451</xdr:rowOff>
    </xdr:from>
    <xdr:to>
      <xdr:col>107</xdr:col>
      <xdr:colOff>101600</xdr:colOff>
      <xdr:row>36</xdr:row>
      <xdr:rowOff>103051</xdr:rowOff>
    </xdr:to>
    <xdr:sp macro="" textlink="">
      <xdr:nvSpPr>
        <xdr:cNvPr id="460" name="楕円 459"/>
        <xdr:cNvSpPr/>
      </xdr:nvSpPr>
      <xdr:spPr>
        <a:xfrm>
          <a:off x="17325975" y="617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1089</xdr:rowOff>
    </xdr:from>
    <xdr:to>
      <xdr:col>111</xdr:col>
      <xdr:colOff>177800</xdr:colOff>
      <xdr:row>36</xdr:row>
      <xdr:rowOff>52251</xdr:rowOff>
    </xdr:to>
    <xdr:cxnSp macro="">
      <xdr:nvCxnSpPr>
        <xdr:cNvPr id="461" name="直線コネクタ 460"/>
        <xdr:cNvCxnSpPr/>
      </xdr:nvCxnSpPr>
      <xdr:spPr>
        <a:xfrm flipV="1">
          <a:off x="17376775" y="6173289"/>
          <a:ext cx="755650" cy="5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42817</xdr:rowOff>
    </xdr:from>
    <xdr:to>
      <xdr:col>102</xdr:col>
      <xdr:colOff>165100</xdr:colOff>
      <xdr:row>36</xdr:row>
      <xdr:rowOff>144417</xdr:rowOff>
    </xdr:to>
    <xdr:sp macro="" textlink="">
      <xdr:nvSpPr>
        <xdr:cNvPr id="462" name="楕円 461"/>
        <xdr:cNvSpPr/>
      </xdr:nvSpPr>
      <xdr:spPr>
        <a:xfrm>
          <a:off x="16579850" y="621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52251</xdr:rowOff>
    </xdr:from>
    <xdr:to>
      <xdr:col>107</xdr:col>
      <xdr:colOff>50800</xdr:colOff>
      <xdr:row>36</xdr:row>
      <xdr:rowOff>93617</xdr:rowOff>
    </xdr:to>
    <xdr:cxnSp macro="">
      <xdr:nvCxnSpPr>
        <xdr:cNvPr id="463" name="直線コネクタ 462"/>
        <xdr:cNvCxnSpPr/>
      </xdr:nvCxnSpPr>
      <xdr:spPr>
        <a:xfrm flipV="1">
          <a:off x="16630650" y="6224451"/>
          <a:ext cx="746125"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32130</xdr:rowOff>
    </xdr:from>
    <xdr:ext cx="469744" cy="259045"/>
    <xdr:sp macro="" textlink="">
      <xdr:nvSpPr>
        <xdr:cNvPr id="464" name="n_1aveValue【認定こども園・幼稚園・保育所】&#10;一人当たり面積"/>
        <xdr:cNvSpPr txBox="1"/>
      </xdr:nvSpPr>
      <xdr:spPr>
        <a:xfrm>
          <a:off x="17932477" y="689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34307</xdr:rowOff>
    </xdr:from>
    <xdr:ext cx="469744" cy="259045"/>
    <xdr:sp macro="" textlink="">
      <xdr:nvSpPr>
        <xdr:cNvPr id="465" name="n_2aveValue【認定こども園・幼稚園・保育所】&#10;一人当たり面積"/>
        <xdr:cNvSpPr txBox="1"/>
      </xdr:nvSpPr>
      <xdr:spPr>
        <a:xfrm>
          <a:off x="1717047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104520</xdr:rowOff>
    </xdr:from>
    <xdr:ext cx="469744" cy="259045"/>
    <xdr:sp macro="" textlink="">
      <xdr:nvSpPr>
        <xdr:cNvPr id="466" name="n_3aveValue【認定こども園・幼稚園・保育所】&#10;一人当たり面積"/>
        <xdr:cNvSpPr txBox="1"/>
      </xdr:nvSpPr>
      <xdr:spPr>
        <a:xfrm>
          <a:off x="16424352" y="679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68416</xdr:rowOff>
    </xdr:from>
    <xdr:ext cx="469744" cy="259045"/>
    <xdr:sp macro="" textlink="">
      <xdr:nvSpPr>
        <xdr:cNvPr id="467" name="n_1mainValue【認定こども園・幼稚園・保育所】&#10;一人当たり面積"/>
        <xdr:cNvSpPr txBox="1"/>
      </xdr:nvSpPr>
      <xdr:spPr>
        <a:xfrm>
          <a:off x="17932477" y="589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119578</xdr:rowOff>
    </xdr:from>
    <xdr:ext cx="469744" cy="259045"/>
    <xdr:sp macro="" textlink="">
      <xdr:nvSpPr>
        <xdr:cNvPr id="468" name="n_2mainValue【認定こども園・幼稚園・保育所】&#10;一人当たり面積"/>
        <xdr:cNvSpPr txBox="1"/>
      </xdr:nvSpPr>
      <xdr:spPr>
        <a:xfrm>
          <a:off x="17170477" y="594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160944</xdr:rowOff>
    </xdr:from>
    <xdr:ext cx="469744" cy="259045"/>
    <xdr:sp macro="" textlink="">
      <xdr:nvSpPr>
        <xdr:cNvPr id="469" name="n_3mainValue【認定こども園・幼稚園・保育所】&#10;一人当たり面積"/>
        <xdr:cNvSpPr txBox="1"/>
      </xdr:nvSpPr>
      <xdr:spPr>
        <a:xfrm>
          <a:off x="16424352" y="5990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0" name="正方形/長方形 469"/>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1" name="正方形/長方形 470"/>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2" name="正方形/長方形 471"/>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3" name="正方形/長方形 472"/>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4" name="正方形/長方形 473"/>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5" name="正方形/長方形 474"/>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6" name="正方形/長方形 475"/>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7" name="正方形/長方形 476"/>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8" name="テキスト ボックス 477"/>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9" name="直線コネクタ 478"/>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0" name="テキスト ボックス 479"/>
        <xdr:cNvSpPr txBox="1"/>
      </xdr:nvSpPr>
      <xdr:spPr>
        <a:xfrm>
          <a:off x="10306836"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1" name="直線コネクタ 480"/>
        <xdr:cNvCxnSpPr/>
      </xdr:nvCxnSpPr>
      <xdr:spPr>
        <a:xfrm>
          <a:off x="10588625" y="1104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2" name="テキスト ボックス 481"/>
        <xdr:cNvSpPr txBox="1"/>
      </xdr:nvSpPr>
      <xdr:spPr>
        <a:xfrm>
          <a:off x="10242716"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3" name="直線コネクタ 482"/>
        <xdr:cNvCxnSpPr/>
      </xdr:nvCxnSpPr>
      <xdr:spPr>
        <a:xfrm>
          <a:off x="10588625" y="1066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4" name="テキスト ボックス 483"/>
        <xdr:cNvSpPr txBox="1"/>
      </xdr:nvSpPr>
      <xdr:spPr>
        <a:xfrm>
          <a:off x="102427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5" name="直線コネクタ 484"/>
        <xdr:cNvCxnSpPr/>
      </xdr:nvCxnSpPr>
      <xdr:spPr>
        <a:xfrm>
          <a:off x="10588625" y="1028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6" name="テキスト ボックス 485"/>
        <xdr:cNvSpPr txBox="1"/>
      </xdr:nvSpPr>
      <xdr:spPr>
        <a:xfrm>
          <a:off x="102427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7" name="直線コネクタ 486"/>
        <xdr:cNvCxnSpPr/>
      </xdr:nvCxnSpPr>
      <xdr:spPr>
        <a:xfrm>
          <a:off x="10588625" y="990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8" name="テキスト ボックス 487"/>
        <xdr:cNvSpPr txBox="1"/>
      </xdr:nvSpPr>
      <xdr:spPr>
        <a:xfrm>
          <a:off x="102427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9" name="直線コネクタ 488"/>
        <xdr:cNvCxnSpPr/>
      </xdr:nvCxnSpPr>
      <xdr:spPr>
        <a:xfrm>
          <a:off x="10588625" y="952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0" name="テキスト ボックス 489"/>
        <xdr:cNvSpPr txBox="1"/>
      </xdr:nvSpPr>
      <xdr:spPr>
        <a:xfrm>
          <a:off x="101976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1" name="直線コネクタ 490"/>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2" name="テキスト ボックス 491"/>
        <xdr:cNvSpPr txBox="1"/>
      </xdr:nvSpPr>
      <xdr:spPr>
        <a:xfrm>
          <a:off x="101976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3" name="【学校施設】&#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123825</xdr:rowOff>
    </xdr:from>
    <xdr:to>
      <xdr:col>85</xdr:col>
      <xdr:colOff>126364</xdr:colOff>
      <xdr:row>64</xdr:row>
      <xdr:rowOff>150495</xdr:rowOff>
    </xdr:to>
    <xdr:cxnSp macro="">
      <xdr:nvCxnSpPr>
        <xdr:cNvPr id="494" name="直線コネクタ 493"/>
        <xdr:cNvCxnSpPr/>
      </xdr:nvCxnSpPr>
      <xdr:spPr>
        <a:xfrm flipV="1">
          <a:off x="13889989" y="9553575"/>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154322</xdr:rowOff>
    </xdr:from>
    <xdr:ext cx="405111" cy="259045"/>
    <xdr:sp macro="" textlink="">
      <xdr:nvSpPr>
        <xdr:cNvPr id="495" name="【学校施設】&#10;有形固定資産減価償却率最小値テキスト"/>
        <xdr:cNvSpPr txBox="1"/>
      </xdr:nvSpPr>
      <xdr:spPr>
        <a:xfrm>
          <a:off x="13928725" y="1112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150495</xdr:rowOff>
    </xdr:from>
    <xdr:to>
      <xdr:col>86</xdr:col>
      <xdr:colOff>25400</xdr:colOff>
      <xdr:row>64</xdr:row>
      <xdr:rowOff>150495</xdr:rowOff>
    </xdr:to>
    <xdr:cxnSp macro="">
      <xdr:nvCxnSpPr>
        <xdr:cNvPr id="496" name="直線コネクタ 495"/>
        <xdr:cNvCxnSpPr/>
      </xdr:nvCxnSpPr>
      <xdr:spPr>
        <a:xfrm>
          <a:off x="13801725" y="111232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70502</xdr:rowOff>
    </xdr:from>
    <xdr:ext cx="405111" cy="259045"/>
    <xdr:sp macro="" textlink="">
      <xdr:nvSpPr>
        <xdr:cNvPr id="497" name="【学校施設】&#10;有形固定資産減価償却率最大値テキスト"/>
        <xdr:cNvSpPr txBox="1"/>
      </xdr:nvSpPr>
      <xdr:spPr>
        <a:xfrm>
          <a:off x="13928725"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123825</xdr:rowOff>
    </xdr:from>
    <xdr:to>
      <xdr:col>86</xdr:col>
      <xdr:colOff>25400</xdr:colOff>
      <xdr:row>55</xdr:row>
      <xdr:rowOff>123825</xdr:rowOff>
    </xdr:to>
    <xdr:cxnSp macro="">
      <xdr:nvCxnSpPr>
        <xdr:cNvPr id="498" name="直線コネクタ 497"/>
        <xdr:cNvCxnSpPr/>
      </xdr:nvCxnSpPr>
      <xdr:spPr>
        <a:xfrm>
          <a:off x="13801725" y="955357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110507</xdr:rowOff>
    </xdr:from>
    <xdr:ext cx="405111" cy="259045"/>
    <xdr:sp macro="" textlink="">
      <xdr:nvSpPr>
        <xdr:cNvPr id="499" name="【学校施設】&#10;有形固定資産減価償却率平均値テキスト"/>
        <xdr:cNvSpPr txBox="1"/>
      </xdr:nvSpPr>
      <xdr:spPr>
        <a:xfrm>
          <a:off x="13928725"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500" name="フローチャート: 判断 499"/>
        <xdr:cNvSpPr/>
      </xdr:nvSpPr>
      <xdr:spPr>
        <a:xfrm>
          <a:off x="13839825" y="102476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01" name="フローチャート: 判断 500"/>
        <xdr:cNvSpPr/>
      </xdr:nvSpPr>
      <xdr:spPr>
        <a:xfrm>
          <a:off x="13115925"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164465</xdr:rowOff>
    </xdr:from>
    <xdr:to>
      <xdr:col>76</xdr:col>
      <xdr:colOff>165100</xdr:colOff>
      <xdr:row>60</xdr:row>
      <xdr:rowOff>94615</xdr:rowOff>
    </xdr:to>
    <xdr:sp macro="" textlink="">
      <xdr:nvSpPr>
        <xdr:cNvPr id="502" name="フローチャート: 判断 501"/>
        <xdr:cNvSpPr/>
      </xdr:nvSpPr>
      <xdr:spPr>
        <a:xfrm>
          <a:off x="123698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503" name="フローチャート: 判断 502"/>
        <xdr:cNvSpPr/>
      </xdr:nvSpPr>
      <xdr:spPr>
        <a:xfrm>
          <a:off x="11623675" y="1023048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4" name="テキスト ボックス 503"/>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5" name="テキスト ボックス 504"/>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6" name="テキスト ボックス 505"/>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7" name="テキスト ボックス 506"/>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8" name="テキスト ボックス 507"/>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13970</xdr:rowOff>
    </xdr:from>
    <xdr:to>
      <xdr:col>85</xdr:col>
      <xdr:colOff>177800</xdr:colOff>
      <xdr:row>57</xdr:row>
      <xdr:rowOff>115570</xdr:rowOff>
    </xdr:to>
    <xdr:sp macro="" textlink="">
      <xdr:nvSpPr>
        <xdr:cNvPr id="509" name="楕円 508"/>
        <xdr:cNvSpPr/>
      </xdr:nvSpPr>
      <xdr:spPr>
        <a:xfrm>
          <a:off x="13839825" y="97866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36847</xdr:rowOff>
    </xdr:from>
    <xdr:ext cx="405111" cy="259045"/>
    <xdr:sp macro="" textlink="">
      <xdr:nvSpPr>
        <xdr:cNvPr id="510" name="【学校施設】&#10;有形固定資産減価償却率該当値テキスト"/>
        <xdr:cNvSpPr txBox="1"/>
      </xdr:nvSpPr>
      <xdr:spPr>
        <a:xfrm>
          <a:off x="13928725" y="963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50165</xdr:rowOff>
    </xdr:from>
    <xdr:to>
      <xdr:col>81</xdr:col>
      <xdr:colOff>101600</xdr:colOff>
      <xdr:row>57</xdr:row>
      <xdr:rowOff>151765</xdr:rowOff>
    </xdr:to>
    <xdr:sp macro="" textlink="">
      <xdr:nvSpPr>
        <xdr:cNvPr id="511" name="楕円 510"/>
        <xdr:cNvSpPr/>
      </xdr:nvSpPr>
      <xdr:spPr>
        <a:xfrm>
          <a:off x="13115925" y="982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64770</xdr:rowOff>
    </xdr:from>
    <xdr:to>
      <xdr:col>85</xdr:col>
      <xdr:colOff>127000</xdr:colOff>
      <xdr:row>57</xdr:row>
      <xdr:rowOff>100965</xdr:rowOff>
    </xdr:to>
    <xdr:cxnSp macro="">
      <xdr:nvCxnSpPr>
        <xdr:cNvPr id="512" name="直線コネクタ 511"/>
        <xdr:cNvCxnSpPr/>
      </xdr:nvCxnSpPr>
      <xdr:spPr>
        <a:xfrm flipV="1">
          <a:off x="13166725" y="9837420"/>
          <a:ext cx="7239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133985</xdr:rowOff>
    </xdr:from>
    <xdr:to>
      <xdr:col>76</xdr:col>
      <xdr:colOff>165100</xdr:colOff>
      <xdr:row>58</xdr:row>
      <xdr:rowOff>64135</xdr:rowOff>
    </xdr:to>
    <xdr:sp macro="" textlink="">
      <xdr:nvSpPr>
        <xdr:cNvPr id="513" name="楕円 512"/>
        <xdr:cNvSpPr/>
      </xdr:nvSpPr>
      <xdr:spPr>
        <a:xfrm>
          <a:off x="12369800" y="99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100965</xdr:rowOff>
    </xdr:from>
    <xdr:to>
      <xdr:col>81</xdr:col>
      <xdr:colOff>50800</xdr:colOff>
      <xdr:row>58</xdr:row>
      <xdr:rowOff>13335</xdr:rowOff>
    </xdr:to>
    <xdr:cxnSp macro="">
      <xdr:nvCxnSpPr>
        <xdr:cNvPr id="514" name="直線コネクタ 513"/>
        <xdr:cNvCxnSpPr/>
      </xdr:nvCxnSpPr>
      <xdr:spPr>
        <a:xfrm flipV="1">
          <a:off x="12420600" y="9873615"/>
          <a:ext cx="746125"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135890</xdr:rowOff>
    </xdr:from>
    <xdr:to>
      <xdr:col>72</xdr:col>
      <xdr:colOff>38100</xdr:colOff>
      <xdr:row>58</xdr:row>
      <xdr:rowOff>66040</xdr:rowOff>
    </xdr:to>
    <xdr:sp macro="" textlink="">
      <xdr:nvSpPr>
        <xdr:cNvPr id="515" name="楕円 514"/>
        <xdr:cNvSpPr/>
      </xdr:nvSpPr>
      <xdr:spPr>
        <a:xfrm>
          <a:off x="11623675" y="990854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13335</xdr:rowOff>
    </xdr:from>
    <xdr:to>
      <xdr:col>76</xdr:col>
      <xdr:colOff>114300</xdr:colOff>
      <xdr:row>58</xdr:row>
      <xdr:rowOff>15240</xdr:rowOff>
    </xdr:to>
    <xdr:cxnSp macro="">
      <xdr:nvCxnSpPr>
        <xdr:cNvPr id="516" name="直線コネクタ 515"/>
        <xdr:cNvCxnSpPr/>
      </xdr:nvCxnSpPr>
      <xdr:spPr>
        <a:xfrm flipV="1">
          <a:off x="11655425" y="9957435"/>
          <a:ext cx="765175"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104792</xdr:rowOff>
    </xdr:from>
    <xdr:ext cx="405111" cy="259045"/>
    <xdr:sp macro="" textlink="">
      <xdr:nvSpPr>
        <xdr:cNvPr id="517" name="n_1aveValue【学校施設】&#10;有形固定資産減価償却率"/>
        <xdr:cNvSpPr txBox="1"/>
      </xdr:nvSpPr>
      <xdr:spPr>
        <a:xfrm>
          <a:off x="129800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85742</xdr:rowOff>
    </xdr:from>
    <xdr:ext cx="405111" cy="259045"/>
    <xdr:sp macro="" textlink="">
      <xdr:nvSpPr>
        <xdr:cNvPr id="518" name="n_2aveValue【学校施設】&#10;有形固定資産減価償却率"/>
        <xdr:cNvSpPr txBox="1"/>
      </xdr:nvSpPr>
      <xdr:spPr>
        <a:xfrm>
          <a:off x="12246619"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36212</xdr:rowOff>
    </xdr:from>
    <xdr:ext cx="405111" cy="259045"/>
    <xdr:sp macro="" textlink="">
      <xdr:nvSpPr>
        <xdr:cNvPr id="519" name="n_3aveValue【学校施設】&#10;有形固定資産減価償却率"/>
        <xdr:cNvSpPr txBox="1"/>
      </xdr:nvSpPr>
      <xdr:spPr>
        <a:xfrm>
          <a:off x="1150049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168292</xdr:rowOff>
    </xdr:from>
    <xdr:ext cx="405111" cy="259045"/>
    <xdr:sp macro="" textlink="">
      <xdr:nvSpPr>
        <xdr:cNvPr id="520" name="n_1mainValue【学校施設】&#10;有形固定資産減価償却率"/>
        <xdr:cNvSpPr txBox="1"/>
      </xdr:nvSpPr>
      <xdr:spPr>
        <a:xfrm>
          <a:off x="12980044" y="959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80662</xdr:rowOff>
    </xdr:from>
    <xdr:ext cx="405111" cy="259045"/>
    <xdr:sp macro="" textlink="">
      <xdr:nvSpPr>
        <xdr:cNvPr id="521" name="n_2mainValue【学校施設】&#10;有形固定資産減価償却率"/>
        <xdr:cNvSpPr txBox="1"/>
      </xdr:nvSpPr>
      <xdr:spPr>
        <a:xfrm>
          <a:off x="12246619" y="968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82567</xdr:rowOff>
    </xdr:from>
    <xdr:ext cx="405111" cy="259045"/>
    <xdr:sp macro="" textlink="">
      <xdr:nvSpPr>
        <xdr:cNvPr id="522" name="n_3mainValue【学校施設】&#10;有形固定資産減価償却率"/>
        <xdr:cNvSpPr txBox="1"/>
      </xdr:nvSpPr>
      <xdr:spPr>
        <a:xfrm>
          <a:off x="11500494" y="968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3" name="正方形/長方形 522"/>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4" name="正方形/長方形 523"/>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5" name="正方形/長方形 524"/>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6" name="正方形/長方形 525"/>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7" name="正方形/長方形 526"/>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8" name="正方形/長方形 527"/>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9" name="正方形/長方形 528"/>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0" name="正方形/長方形 529"/>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1" name="テキスト ボックス 530"/>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2" name="直線コネクタ 531"/>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33" name="直線コネクタ 532"/>
        <xdr:cNvCxnSpPr/>
      </xdr:nvCxnSpPr>
      <xdr:spPr>
        <a:xfrm>
          <a:off x="15544800" y="108585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34" name="テキスト ボックス 533"/>
        <xdr:cNvSpPr txBox="1"/>
      </xdr:nvSpPr>
      <xdr:spPr>
        <a:xfrm>
          <a:off x="15163346"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5" name="直線コネクタ 534"/>
        <xdr:cNvCxnSpPr/>
      </xdr:nvCxnSpPr>
      <xdr:spPr>
        <a:xfrm>
          <a:off x="155448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36" name="テキスト ボックス 535"/>
        <xdr:cNvSpPr txBox="1"/>
      </xdr:nvSpPr>
      <xdr:spPr>
        <a:xfrm>
          <a:off x="15099226"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37" name="直線コネクタ 536"/>
        <xdr:cNvCxnSpPr/>
      </xdr:nvCxnSpPr>
      <xdr:spPr>
        <a:xfrm>
          <a:off x="15544800" y="97155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143527</xdr:rowOff>
    </xdr:from>
    <xdr:ext cx="531299" cy="259045"/>
    <xdr:sp macro="" textlink="">
      <xdr:nvSpPr>
        <xdr:cNvPr id="538" name="テキスト ボックス 537"/>
        <xdr:cNvSpPr txBox="1"/>
      </xdr:nvSpPr>
      <xdr:spPr>
        <a:xfrm>
          <a:off x="15099226" y="957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0" name="テキスト ボックス 539"/>
        <xdr:cNvSpPr txBox="1"/>
      </xdr:nvSpPr>
      <xdr:spPr>
        <a:xfrm>
          <a:off x="15099226"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学校施設】&#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26860</xdr:rowOff>
    </xdr:from>
    <xdr:to>
      <xdr:col>116</xdr:col>
      <xdr:colOff>62864</xdr:colOff>
      <xdr:row>62</xdr:row>
      <xdr:rowOff>160077</xdr:rowOff>
    </xdr:to>
    <xdr:cxnSp macro="">
      <xdr:nvCxnSpPr>
        <xdr:cNvPr id="542" name="直線コネクタ 541"/>
        <xdr:cNvCxnSpPr/>
      </xdr:nvCxnSpPr>
      <xdr:spPr>
        <a:xfrm flipV="1">
          <a:off x="18846164" y="9628060"/>
          <a:ext cx="0" cy="1161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163904</xdr:rowOff>
    </xdr:from>
    <xdr:ext cx="469744" cy="259045"/>
    <xdr:sp macro="" textlink="">
      <xdr:nvSpPr>
        <xdr:cNvPr id="543" name="【学校施設】&#10;一人当たり面積最小値テキスト"/>
        <xdr:cNvSpPr txBox="1"/>
      </xdr:nvSpPr>
      <xdr:spPr>
        <a:xfrm>
          <a:off x="18884900" y="1079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160077</xdr:rowOff>
    </xdr:from>
    <xdr:to>
      <xdr:col>116</xdr:col>
      <xdr:colOff>152400</xdr:colOff>
      <xdr:row>62</xdr:row>
      <xdr:rowOff>160077</xdr:rowOff>
    </xdr:to>
    <xdr:cxnSp macro="">
      <xdr:nvCxnSpPr>
        <xdr:cNvPr id="544" name="直線コネクタ 543"/>
        <xdr:cNvCxnSpPr/>
      </xdr:nvCxnSpPr>
      <xdr:spPr>
        <a:xfrm>
          <a:off x="18786475" y="1078997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144987</xdr:rowOff>
    </xdr:from>
    <xdr:ext cx="534377" cy="259045"/>
    <xdr:sp macro="" textlink="">
      <xdr:nvSpPr>
        <xdr:cNvPr id="545" name="【学校施設】&#10;一人当たり面積最大値テキスト"/>
        <xdr:cNvSpPr txBox="1"/>
      </xdr:nvSpPr>
      <xdr:spPr>
        <a:xfrm>
          <a:off x="18884900" y="940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26860</xdr:rowOff>
    </xdr:from>
    <xdr:to>
      <xdr:col>116</xdr:col>
      <xdr:colOff>152400</xdr:colOff>
      <xdr:row>56</xdr:row>
      <xdr:rowOff>26860</xdr:rowOff>
    </xdr:to>
    <xdr:cxnSp macro="">
      <xdr:nvCxnSpPr>
        <xdr:cNvPr id="546" name="直線コネクタ 545"/>
        <xdr:cNvCxnSpPr/>
      </xdr:nvCxnSpPr>
      <xdr:spPr>
        <a:xfrm>
          <a:off x="18786475" y="962806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97820</xdr:rowOff>
    </xdr:from>
    <xdr:ext cx="469744" cy="259045"/>
    <xdr:sp macro="" textlink="">
      <xdr:nvSpPr>
        <xdr:cNvPr id="547" name="【学校施設】&#10;一人当たり面積平均値テキスト"/>
        <xdr:cNvSpPr txBox="1"/>
      </xdr:nvSpPr>
      <xdr:spPr>
        <a:xfrm>
          <a:off x="18884900" y="10556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119393</xdr:rowOff>
    </xdr:from>
    <xdr:to>
      <xdr:col>116</xdr:col>
      <xdr:colOff>114300</xdr:colOff>
      <xdr:row>62</xdr:row>
      <xdr:rowOff>49543</xdr:rowOff>
    </xdr:to>
    <xdr:sp macro="" textlink="">
      <xdr:nvSpPr>
        <xdr:cNvPr id="548" name="フローチャート: 判断 547"/>
        <xdr:cNvSpPr/>
      </xdr:nvSpPr>
      <xdr:spPr>
        <a:xfrm>
          <a:off x="18796000" y="10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108591</xdr:rowOff>
    </xdr:from>
    <xdr:to>
      <xdr:col>112</xdr:col>
      <xdr:colOff>38100</xdr:colOff>
      <xdr:row>62</xdr:row>
      <xdr:rowOff>38741</xdr:rowOff>
    </xdr:to>
    <xdr:sp macro="" textlink="">
      <xdr:nvSpPr>
        <xdr:cNvPr id="549" name="フローチャート: 判断 548"/>
        <xdr:cNvSpPr/>
      </xdr:nvSpPr>
      <xdr:spPr>
        <a:xfrm>
          <a:off x="18100675" y="1056704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116307</xdr:rowOff>
    </xdr:from>
    <xdr:to>
      <xdr:col>107</xdr:col>
      <xdr:colOff>101600</xdr:colOff>
      <xdr:row>62</xdr:row>
      <xdr:rowOff>46457</xdr:rowOff>
    </xdr:to>
    <xdr:sp macro="" textlink="">
      <xdr:nvSpPr>
        <xdr:cNvPr id="550" name="フローチャート: 判断 549"/>
        <xdr:cNvSpPr/>
      </xdr:nvSpPr>
      <xdr:spPr>
        <a:xfrm>
          <a:off x="17325975" y="1057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132823</xdr:rowOff>
    </xdr:from>
    <xdr:to>
      <xdr:col>102</xdr:col>
      <xdr:colOff>165100</xdr:colOff>
      <xdr:row>62</xdr:row>
      <xdr:rowOff>62973</xdr:rowOff>
    </xdr:to>
    <xdr:sp macro="" textlink="">
      <xdr:nvSpPr>
        <xdr:cNvPr id="551" name="フローチャート: 判断 550"/>
        <xdr:cNvSpPr/>
      </xdr:nvSpPr>
      <xdr:spPr>
        <a:xfrm>
          <a:off x="16579850" y="1059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2" name="テキスト ボックス 551"/>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3" name="テキスト ボックス 552"/>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4" name="テキスト ボックス 553"/>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5" name="テキスト ボックス 554"/>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6" name="テキスト ボックス 555"/>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144996</xdr:rowOff>
    </xdr:from>
    <xdr:to>
      <xdr:col>116</xdr:col>
      <xdr:colOff>114300</xdr:colOff>
      <xdr:row>59</xdr:row>
      <xdr:rowOff>75146</xdr:rowOff>
    </xdr:to>
    <xdr:sp macro="" textlink="">
      <xdr:nvSpPr>
        <xdr:cNvPr id="557" name="楕円 556"/>
        <xdr:cNvSpPr/>
      </xdr:nvSpPr>
      <xdr:spPr>
        <a:xfrm>
          <a:off x="18796000" y="1008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167873</xdr:rowOff>
    </xdr:from>
    <xdr:ext cx="534377" cy="259045"/>
    <xdr:sp macro="" textlink="">
      <xdr:nvSpPr>
        <xdr:cNvPr id="558" name="【学校施設】&#10;一人当たり面積該当値テキスト"/>
        <xdr:cNvSpPr txBox="1"/>
      </xdr:nvSpPr>
      <xdr:spPr>
        <a:xfrm>
          <a:off x="18884900" y="994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1206</xdr:rowOff>
    </xdr:from>
    <xdr:to>
      <xdr:col>112</xdr:col>
      <xdr:colOff>38100</xdr:colOff>
      <xdr:row>59</xdr:row>
      <xdr:rowOff>102806</xdr:rowOff>
    </xdr:to>
    <xdr:sp macro="" textlink="">
      <xdr:nvSpPr>
        <xdr:cNvPr id="559" name="楕円 558"/>
        <xdr:cNvSpPr/>
      </xdr:nvSpPr>
      <xdr:spPr>
        <a:xfrm>
          <a:off x="18100675" y="1011675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24346</xdr:rowOff>
    </xdr:from>
    <xdr:to>
      <xdr:col>116</xdr:col>
      <xdr:colOff>63500</xdr:colOff>
      <xdr:row>59</xdr:row>
      <xdr:rowOff>52006</xdr:rowOff>
    </xdr:to>
    <xdr:cxnSp macro="">
      <xdr:nvCxnSpPr>
        <xdr:cNvPr id="560" name="直線コネクタ 559"/>
        <xdr:cNvCxnSpPr/>
      </xdr:nvCxnSpPr>
      <xdr:spPr>
        <a:xfrm flipV="1">
          <a:off x="18132425" y="10139896"/>
          <a:ext cx="714375" cy="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23038</xdr:rowOff>
    </xdr:from>
    <xdr:to>
      <xdr:col>107</xdr:col>
      <xdr:colOff>101600</xdr:colOff>
      <xdr:row>59</xdr:row>
      <xdr:rowOff>124638</xdr:rowOff>
    </xdr:to>
    <xdr:sp macro="" textlink="">
      <xdr:nvSpPr>
        <xdr:cNvPr id="561" name="楕円 560"/>
        <xdr:cNvSpPr/>
      </xdr:nvSpPr>
      <xdr:spPr>
        <a:xfrm>
          <a:off x="17325975" y="1013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52006</xdr:rowOff>
    </xdr:from>
    <xdr:to>
      <xdr:col>111</xdr:col>
      <xdr:colOff>177800</xdr:colOff>
      <xdr:row>59</xdr:row>
      <xdr:rowOff>73838</xdr:rowOff>
    </xdr:to>
    <xdr:cxnSp macro="">
      <xdr:nvCxnSpPr>
        <xdr:cNvPr id="562" name="直線コネクタ 561"/>
        <xdr:cNvCxnSpPr/>
      </xdr:nvCxnSpPr>
      <xdr:spPr>
        <a:xfrm flipV="1">
          <a:off x="17376775" y="10167556"/>
          <a:ext cx="75565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48984</xdr:rowOff>
    </xdr:from>
    <xdr:to>
      <xdr:col>102</xdr:col>
      <xdr:colOff>165100</xdr:colOff>
      <xdr:row>59</xdr:row>
      <xdr:rowOff>150584</xdr:rowOff>
    </xdr:to>
    <xdr:sp macro="" textlink="">
      <xdr:nvSpPr>
        <xdr:cNvPr id="563" name="楕円 562"/>
        <xdr:cNvSpPr/>
      </xdr:nvSpPr>
      <xdr:spPr>
        <a:xfrm>
          <a:off x="16579850" y="1016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73838</xdr:rowOff>
    </xdr:from>
    <xdr:to>
      <xdr:col>107</xdr:col>
      <xdr:colOff>50800</xdr:colOff>
      <xdr:row>59</xdr:row>
      <xdr:rowOff>99784</xdr:rowOff>
    </xdr:to>
    <xdr:cxnSp macro="">
      <xdr:nvCxnSpPr>
        <xdr:cNvPr id="564" name="直線コネクタ 563"/>
        <xdr:cNvCxnSpPr/>
      </xdr:nvCxnSpPr>
      <xdr:spPr>
        <a:xfrm flipV="1">
          <a:off x="16630650" y="10189388"/>
          <a:ext cx="746125" cy="2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29868</xdr:rowOff>
    </xdr:from>
    <xdr:ext cx="469744" cy="259045"/>
    <xdr:sp macro="" textlink="">
      <xdr:nvSpPr>
        <xdr:cNvPr id="565" name="n_1aveValue【学校施設】&#10;一人当たり面積"/>
        <xdr:cNvSpPr txBox="1"/>
      </xdr:nvSpPr>
      <xdr:spPr>
        <a:xfrm>
          <a:off x="17932477" y="1065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37584</xdr:rowOff>
    </xdr:from>
    <xdr:ext cx="469744" cy="259045"/>
    <xdr:sp macro="" textlink="">
      <xdr:nvSpPr>
        <xdr:cNvPr id="566" name="n_2aveValue【学校施設】&#10;一人当たり面積"/>
        <xdr:cNvSpPr txBox="1"/>
      </xdr:nvSpPr>
      <xdr:spPr>
        <a:xfrm>
          <a:off x="17170477" y="1066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54100</xdr:rowOff>
    </xdr:from>
    <xdr:ext cx="469744" cy="259045"/>
    <xdr:sp macro="" textlink="">
      <xdr:nvSpPr>
        <xdr:cNvPr id="567" name="n_3aveValue【学校施設】&#10;一人当たり面積"/>
        <xdr:cNvSpPr txBox="1"/>
      </xdr:nvSpPr>
      <xdr:spPr>
        <a:xfrm>
          <a:off x="16424352" y="1068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57</xdr:row>
      <xdr:rowOff>119333</xdr:rowOff>
    </xdr:from>
    <xdr:ext cx="534377" cy="259045"/>
    <xdr:sp macro="" textlink="">
      <xdr:nvSpPr>
        <xdr:cNvPr id="568" name="n_1mainValue【学校施設】&#10;一人当たり面積"/>
        <xdr:cNvSpPr txBox="1"/>
      </xdr:nvSpPr>
      <xdr:spPr>
        <a:xfrm>
          <a:off x="17900161" y="989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57</xdr:row>
      <xdr:rowOff>141165</xdr:rowOff>
    </xdr:from>
    <xdr:ext cx="534377" cy="259045"/>
    <xdr:sp macro="" textlink="">
      <xdr:nvSpPr>
        <xdr:cNvPr id="569" name="n_2mainValue【学校施設】&#10;一人当たり面積"/>
        <xdr:cNvSpPr txBox="1"/>
      </xdr:nvSpPr>
      <xdr:spPr>
        <a:xfrm>
          <a:off x="17166736" y="991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57</xdr:row>
      <xdr:rowOff>167111</xdr:rowOff>
    </xdr:from>
    <xdr:ext cx="534377" cy="259045"/>
    <xdr:sp macro="" textlink="">
      <xdr:nvSpPr>
        <xdr:cNvPr id="570" name="n_3mainValue【学校施設】&#10;一人当たり面積"/>
        <xdr:cNvSpPr txBox="1"/>
      </xdr:nvSpPr>
      <xdr:spPr>
        <a:xfrm>
          <a:off x="16392036" y="993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1" name="正方形/長方形 570"/>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2" name="正方形/長方形 571"/>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3" name="正方形/長方形 572"/>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4" name="正方形/長方形 573"/>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5" name="正方形/長方形 574"/>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6" name="正方形/長方形 575"/>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7" name="正方形/長方形 576"/>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8" name="正方形/長方形 577"/>
        <xdr:cNvSpPr/>
      </xdr:nvSpPr>
      <xdr:spPr>
        <a:xfrm>
          <a:off x="10588625" y="1295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9" name="正方形/長方形 578"/>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0" name="正方形/長方形 579"/>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1" name="正方形/長方形 580"/>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2" name="正方形/長方形 581"/>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3" name="正方形/長方形 582"/>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4" name="正方形/長方形 583"/>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5" name="正方形/長方形 584"/>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6" name="正方形/長方形 585"/>
        <xdr:cNvSpPr/>
      </xdr:nvSpPr>
      <xdr:spPr>
        <a:xfrm>
          <a:off x="15544800" y="1295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7" name="正方形/長方形 586"/>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8" name="正方形/長方形 587"/>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9" name="正方形/長方形 588"/>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0" name="正方形/長方形 589"/>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1" name="正方形/長方形 590"/>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2" name="正方形/長方形 591"/>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3" name="正方形/長方形 592"/>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4" name="正方形/長方形 593"/>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5" name="テキスト ボックス 594"/>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6" name="直線コネクタ 595"/>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7" name="直線コネクタ 596"/>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8" name="テキスト ボックス 597"/>
        <xdr:cNvSpPr txBox="1"/>
      </xdr:nvSpPr>
      <xdr:spPr>
        <a:xfrm>
          <a:off x="10306836"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9" name="直線コネクタ 598"/>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0" name="テキスト ボックス 599"/>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1" name="直線コネクタ 600"/>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2" name="テキスト ボックス 601"/>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3" name="直線コネクタ 602"/>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4" name="テキスト ボックス 603"/>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5" name="直線コネクタ 604"/>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6" name="テキスト ボックス 605"/>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7" name="直線コネクタ 606"/>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8" name="テキスト ボックス 607"/>
        <xdr:cNvSpPr txBox="1"/>
      </xdr:nvSpPr>
      <xdr:spPr>
        <a:xfrm>
          <a:off x="101976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9" name="直線コネクタ 608"/>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0" name="テキスト ボックス 609"/>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1" name="【公民館】&#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51707</xdr:rowOff>
    </xdr:to>
    <xdr:cxnSp macro="">
      <xdr:nvCxnSpPr>
        <xdr:cNvPr id="612" name="直線コネクタ 611"/>
        <xdr:cNvCxnSpPr/>
      </xdr:nvCxnSpPr>
      <xdr:spPr>
        <a:xfrm flipV="1">
          <a:off x="13889989" y="17090571"/>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55534</xdr:rowOff>
    </xdr:from>
    <xdr:ext cx="340478" cy="259045"/>
    <xdr:sp macro="" textlink="">
      <xdr:nvSpPr>
        <xdr:cNvPr id="613" name="【公民館】&#10;有形固定資産減価償却率最小値テキスト"/>
        <xdr:cNvSpPr txBox="1"/>
      </xdr:nvSpPr>
      <xdr:spPr>
        <a:xfrm>
          <a:off x="13928725" y="1857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51707</xdr:rowOff>
    </xdr:from>
    <xdr:to>
      <xdr:col>86</xdr:col>
      <xdr:colOff>25400</xdr:colOff>
      <xdr:row>108</xdr:row>
      <xdr:rowOff>51707</xdr:rowOff>
    </xdr:to>
    <xdr:cxnSp macro="">
      <xdr:nvCxnSpPr>
        <xdr:cNvPr id="614" name="直線コネクタ 613"/>
        <xdr:cNvCxnSpPr/>
      </xdr:nvCxnSpPr>
      <xdr:spPr>
        <a:xfrm>
          <a:off x="13801725" y="1856830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5" name="【公民館】&#10;有形固定資産減価償却率最大値テキスト"/>
        <xdr:cNvSpPr txBox="1"/>
      </xdr:nvSpPr>
      <xdr:spPr>
        <a:xfrm>
          <a:off x="13928725"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6" name="直線コネクタ 615"/>
        <xdr:cNvCxnSpPr/>
      </xdr:nvCxnSpPr>
      <xdr:spPr>
        <a:xfrm>
          <a:off x="13801725" y="170905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3827</xdr:rowOff>
    </xdr:from>
    <xdr:ext cx="405111" cy="259045"/>
    <xdr:sp macro="" textlink="">
      <xdr:nvSpPr>
        <xdr:cNvPr id="617" name="【公民館】&#10;有形固定資産減価償却率平均値テキスト"/>
        <xdr:cNvSpPr txBox="1"/>
      </xdr:nvSpPr>
      <xdr:spPr>
        <a:xfrm>
          <a:off x="13928725" y="1766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25400</xdr:rowOff>
    </xdr:from>
    <xdr:to>
      <xdr:col>85</xdr:col>
      <xdr:colOff>177800</xdr:colOff>
      <xdr:row>103</xdr:row>
      <xdr:rowOff>127000</xdr:rowOff>
    </xdr:to>
    <xdr:sp macro="" textlink="">
      <xdr:nvSpPr>
        <xdr:cNvPr id="618" name="フローチャート: 判断 617"/>
        <xdr:cNvSpPr/>
      </xdr:nvSpPr>
      <xdr:spPr>
        <a:xfrm>
          <a:off x="13839825" y="176847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619" name="フローチャート: 判断 618"/>
        <xdr:cNvSpPr/>
      </xdr:nvSpPr>
      <xdr:spPr>
        <a:xfrm>
          <a:off x="13115925"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164193</xdr:rowOff>
    </xdr:from>
    <xdr:to>
      <xdr:col>76</xdr:col>
      <xdr:colOff>165100</xdr:colOff>
      <xdr:row>103</xdr:row>
      <xdr:rowOff>94343</xdr:rowOff>
    </xdr:to>
    <xdr:sp macro="" textlink="">
      <xdr:nvSpPr>
        <xdr:cNvPr id="620" name="フローチャート: 判断 619"/>
        <xdr:cNvSpPr/>
      </xdr:nvSpPr>
      <xdr:spPr>
        <a:xfrm>
          <a:off x="123698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118473</xdr:rowOff>
    </xdr:from>
    <xdr:to>
      <xdr:col>72</xdr:col>
      <xdr:colOff>38100</xdr:colOff>
      <xdr:row>103</xdr:row>
      <xdr:rowOff>48623</xdr:rowOff>
    </xdr:to>
    <xdr:sp macro="" textlink="">
      <xdr:nvSpPr>
        <xdr:cNvPr id="621" name="フローチャート: 判断 620"/>
        <xdr:cNvSpPr/>
      </xdr:nvSpPr>
      <xdr:spPr>
        <a:xfrm>
          <a:off x="11623675" y="1760637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2" name="テキスト ボックス 621"/>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3" name="テキスト ボックス 622"/>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4" name="テキスト ボックス 623"/>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5" name="テキスト ボックス 624"/>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6" name="テキスト ボックス 625"/>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66221</xdr:rowOff>
    </xdr:from>
    <xdr:to>
      <xdr:col>85</xdr:col>
      <xdr:colOff>177800</xdr:colOff>
      <xdr:row>99</xdr:row>
      <xdr:rowOff>167821</xdr:rowOff>
    </xdr:to>
    <xdr:sp macro="" textlink="">
      <xdr:nvSpPr>
        <xdr:cNvPr id="627" name="楕円 626"/>
        <xdr:cNvSpPr/>
      </xdr:nvSpPr>
      <xdr:spPr>
        <a:xfrm>
          <a:off x="13839825" y="1703977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19248</xdr:rowOff>
    </xdr:from>
    <xdr:ext cx="469744" cy="259045"/>
    <xdr:sp macro="" textlink="">
      <xdr:nvSpPr>
        <xdr:cNvPr id="628" name="【公民館】&#10;有形固定資産減価償却率該当値テキスト"/>
        <xdr:cNvSpPr txBox="1"/>
      </xdr:nvSpPr>
      <xdr:spPr>
        <a:xfrm>
          <a:off x="13928725" y="1699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66221</xdr:rowOff>
    </xdr:from>
    <xdr:to>
      <xdr:col>81</xdr:col>
      <xdr:colOff>101600</xdr:colOff>
      <xdr:row>99</xdr:row>
      <xdr:rowOff>167821</xdr:rowOff>
    </xdr:to>
    <xdr:sp macro="" textlink="">
      <xdr:nvSpPr>
        <xdr:cNvPr id="629" name="楕円 628"/>
        <xdr:cNvSpPr/>
      </xdr:nvSpPr>
      <xdr:spPr>
        <a:xfrm>
          <a:off x="13115925"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117021</xdr:rowOff>
    </xdr:from>
    <xdr:to>
      <xdr:col>85</xdr:col>
      <xdr:colOff>127000</xdr:colOff>
      <xdr:row>99</xdr:row>
      <xdr:rowOff>117021</xdr:rowOff>
    </xdr:to>
    <xdr:cxnSp macro="">
      <xdr:nvCxnSpPr>
        <xdr:cNvPr id="630" name="直線コネクタ 629"/>
        <xdr:cNvCxnSpPr/>
      </xdr:nvCxnSpPr>
      <xdr:spPr>
        <a:xfrm>
          <a:off x="13166725" y="17090571"/>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98879</xdr:rowOff>
    </xdr:from>
    <xdr:to>
      <xdr:col>76</xdr:col>
      <xdr:colOff>165100</xdr:colOff>
      <xdr:row>100</xdr:row>
      <xdr:rowOff>29029</xdr:rowOff>
    </xdr:to>
    <xdr:sp macro="" textlink="">
      <xdr:nvSpPr>
        <xdr:cNvPr id="631" name="楕円 630"/>
        <xdr:cNvSpPr/>
      </xdr:nvSpPr>
      <xdr:spPr>
        <a:xfrm>
          <a:off x="12369800" y="1707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117021</xdr:rowOff>
    </xdr:from>
    <xdr:to>
      <xdr:col>81</xdr:col>
      <xdr:colOff>50800</xdr:colOff>
      <xdr:row>99</xdr:row>
      <xdr:rowOff>149679</xdr:rowOff>
    </xdr:to>
    <xdr:cxnSp macro="">
      <xdr:nvCxnSpPr>
        <xdr:cNvPr id="632" name="直線コネクタ 631"/>
        <xdr:cNvCxnSpPr/>
      </xdr:nvCxnSpPr>
      <xdr:spPr>
        <a:xfrm flipV="1">
          <a:off x="12420600" y="17090571"/>
          <a:ext cx="746125"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131536</xdr:rowOff>
    </xdr:from>
    <xdr:to>
      <xdr:col>72</xdr:col>
      <xdr:colOff>38100</xdr:colOff>
      <xdr:row>100</xdr:row>
      <xdr:rowOff>61686</xdr:rowOff>
    </xdr:to>
    <xdr:sp macro="" textlink="">
      <xdr:nvSpPr>
        <xdr:cNvPr id="633" name="楕円 632"/>
        <xdr:cNvSpPr/>
      </xdr:nvSpPr>
      <xdr:spPr>
        <a:xfrm>
          <a:off x="11623675" y="1710508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149679</xdr:rowOff>
    </xdr:from>
    <xdr:to>
      <xdr:col>76</xdr:col>
      <xdr:colOff>114300</xdr:colOff>
      <xdr:row>100</xdr:row>
      <xdr:rowOff>10886</xdr:rowOff>
    </xdr:to>
    <xdr:cxnSp macro="">
      <xdr:nvCxnSpPr>
        <xdr:cNvPr id="634" name="直線コネクタ 633"/>
        <xdr:cNvCxnSpPr/>
      </xdr:nvCxnSpPr>
      <xdr:spPr>
        <a:xfrm flipV="1">
          <a:off x="11655425" y="17123229"/>
          <a:ext cx="76517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100165</xdr:rowOff>
    </xdr:from>
    <xdr:ext cx="405111" cy="259045"/>
    <xdr:sp macro="" textlink="">
      <xdr:nvSpPr>
        <xdr:cNvPr id="635" name="n_1aveValue【公民館】&#10;有形固定資産減価償却率"/>
        <xdr:cNvSpPr txBox="1"/>
      </xdr:nvSpPr>
      <xdr:spPr>
        <a:xfrm>
          <a:off x="12980044"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85470</xdr:rowOff>
    </xdr:from>
    <xdr:ext cx="405111" cy="259045"/>
    <xdr:sp macro="" textlink="">
      <xdr:nvSpPr>
        <xdr:cNvPr id="636" name="n_2aveValue【公民館】&#10;有形固定資産減価償却率"/>
        <xdr:cNvSpPr txBox="1"/>
      </xdr:nvSpPr>
      <xdr:spPr>
        <a:xfrm>
          <a:off x="12246619" y="1774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39750</xdr:rowOff>
    </xdr:from>
    <xdr:ext cx="405111" cy="259045"/>
    <xdr:sp macro="" textlink="">
      <xdr:nvSpPr>
        <xdr:cNvPr id="637" name="n_3aveValue【公民館】&#10;有形固定資産減価償却率"/>
        <xdr:cNvSpPr txBox="1"/>
      </xdr:nvSpPr>
      <xdr:spPr>
        <a:xfrm>
          <a:off x="11500494" y="17699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98</xdr:row>
      <xdr:rowOff>12898</xdr:rowOff>
    </xdr:from>
    <xdr:ext cx="469744" cy="259045"/>
    <xdr:sp macro="" textlink="">
      <xdr:nvSpPr>
        <xdr:cNvPr id="638" name="n_1mainValue【公民館】&#10;有形固定資産減価償却率"/>
        <xdr:cNvSpPr txBox="1"/>
      </xdr:nvSpPr>
      <xdr:spPr>
        <a:xfrm>
          <a:off x="12957252"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45556</xdr:rowOff>
    </xdr:from>
    <xdr:ext cx="405111" cy="259045"/>
    <xdr:sp macro="" textlink="">
      <xdr:nvSpPr>
        <xdr:cNvPr id="639" name="n_2mainValue【公民館】&#10;有形固定資産減価償却率"/>
        <xdr:cNvSpPr txBox="1"/>
      </xdr:nvSpPr>
      <xdr:spPr>
        <a:xfrm>
          <a:off x="12246619" y="16847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78213</xdr:rowOff>
    </xdr:from>
    <xdr:ext cx="405111" cy="259045"/>
    <xdr:sp macro="" textlink="">
      <xdr:nvSpPr>
        <xdr:cNvPr id="640" name="n_3mainValue【公民館】&#10;有形固定資産減価償却率"/>
        <xdr:cNvSpPr txBox="1"/>
      </xdr:nvSpPr>
      <xdr:spPr>
        <a:xfrm>
          <a:off x="11500494" y="16880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1" name="正方形/長方形 640"/>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2" name="正方形/長方形 641"/>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3" name="正方形/長方形 642"/>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4" name="正方形/長方形 643"/>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5" name="正方形/長方形 644"/>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6" name="正方形/長方形 645"/>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7" name="正方形/長方形 646"/>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8" name="正方形/長方形 647"/>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9" name="テキスト ボックス 648"/>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0" name="直線コネクタ 649"/>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51" name="直線コネクタ 650"/>
        <xdr:cNvCxnSpPr/>
      </xdr:nvCxnSpPr>
      <xdr:spPr>
        <a:xfrm>
          <a:off x="15544800" y="1859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52" name="テキスト ボックス 651"/>
        <xdr:cNvSpPr txBox="1"/>
      </xdr:nvSpPr>
      <xdr:spPr>
        <a:xfrm>
          <a:off x="15163346"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53" name="直線コネクタ 652"/>
        <xdr:cNvCxnSpPr/>
      </xdr:nvCxnSpPr>
      <xdr:spPr>
        <a:xfrm>
          <a:off x="15544800" y="1813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54" name="テキスト ボックス 653"/>
        <xdr:cNvSpPr txBox="1"/>
      </xdr:nvSpPr>
      <xdr:spPr>
        <a:xfrm>
          <a:off x="15163346"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55" name="直線コネクタ 654"/>
        <xdr:cNvCxnSpPr/>
      </xdr:nvCxnSpPr>
      <xdr:spPr>
        <a:xfrm>
          <a:off x="15544800" y="1767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56" name="テキスト ボックス 655"/>
        <xdr:cNvSpPr txBox="1"/>
      </xdr:nvSpPr>
      <xdr:spPr>
        <a:xfrm>
          <a:off x="15163346"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57" name="直線コネクタ 656"/>
        <xdr:cNvCxnSpPr/>
      </xdr:nvCxnSpPr>
      <xdr:spPr>
        <a:xfrm>
          <a:off x="15544800" y="1722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58" name="テキスト ボックス 657"/>
        <xdr:cNvSpPr txBox="1"/>
      </xdr:nvSpPr>
      <xdr:spPr>
        <a:xfrm>
          <a:off x="15163346"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9" name="直線コネクタ 658"/>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0" name="テキスト ボックス 659"/>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1" name="【公民館】&#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171298</xdr:rowOff>
    </xdr:from>
    <xdr:to>
      <xdr:col>116</xdr:col>
      <xdr:colOff>62864</xdr:colOff>
      <xdr:row>108</xdr:row>
      <xdr:rowOff>33910</xdr:rowOff>
    </xdr:to>
    <xdr:cxnSp macro="">
      <xdr:nvCxnSpPr>
        <xdr:cNvPr id="662" name="直線コネクタ 661"/>
        <xdr:cNvCxnSpPr/>
      </xdr:nvCxnSpPr>
      <xdr:spPr>
        <a:xfrm flipV="1">
          <a:off x="18846164" y="17144848"/>
          <a:ext cx="0" cy="1405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37737</xdr:rowOff>
    </xdr:from>
    <xdr:ext cx="469744" cy="259045"/>
    <xdr:sp macro="" textlink="">
      <xdr:nvSpPr>
        <xdr:cNvPr id="663" name="【公民館】&#10;一人当たり面積最小値テキスト"/>
        <xdr:cNvSpPr txBox="1"/>
      </xdr:nvSpPr>
      <xdr:spPr>
        <a:xfrm>
          <a:off x="18884900" y="1855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33910</xdr:rowOff>
    </xdr:from>
    <xdr:to>
      <xdr:col>116</xdr:col>
      <xdr:colOff>152400</xdr:colOff>
      <xdr:row>108</xdr:row>
      <xdr:rowOff>33910</xdr:rowOff>
    </xdr:to>
    <xdr:cxnSp macro="">
      <xdr:nvCxnSpPr>
        <xdr:cNvPr id="664" name="直線コネクタ 663"/>
        <xdr:cNvCxnSpPr/>
      </xdr:nvCxnSpPr>
      <xdr:spPr>
        <a:xfrm>
          <a:off x="18786475" y="1855051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117975</xdr:rowOff>
    </xdr:from>
    <xdr:ext cx="469744" cy="259045"/>
    <xdr:sp macro="" textlink="">
      <xdr:nvSpPr>
        <xdr:cNvPr id="665" name="【公民館】&#10;一人当たり面積最大値テキスト"/>
        <xdr:cNvSpPr txBox="1"/>
      </xdr:nvSpPr>
      <xdr:spPr>
        <a:xfrm>
          <a:off x="18884900" y="1692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171298</xdr:rowOff>
    </xdr:from>
    <xdr:to>
      <xdr:col>116</xdr:col>
      <xdr:colOff>152400</xdr:colOff>
      <xdr:row>99</xdr:row>
      <xdr:rowOff>171298</xdr:rowOff>
    </xdr:to>
    <xdr:cxnSp macro="">
      <xdr:nvCxnSpPr>
        <xdr:cNvPr id="666" name="直線コネクタ 665"/>
        <xdr:cNvCxnSpPr/>
      </xdr:nvCxnSpPr>
      <xdr:spPr>
        <a:xfrm>
          <a:off x="18786475" y="1714484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2557</xdr:rowOff>
    </xdr:from>
    <xdr:ext cx="469744" cy="259045"/>
    <xdr:sp macro="" textlink="">
      <xdr:nvSpPr>
        <xdr:cNvPr id="667" name="【公民館】&#10;一人当たり面積平均値テキスト"/>
        <xdr:cNvSpPr txBox="1"/>
      </xdr:nvSpPr>
      <xdr:spPr>
        <a:xfrm>
          <a:off x="18884900" y="1817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668" name="フローチャート: 判断 667"/>
        <xdr:cNvSpPr/>
      </xdr:nvSpPr>
      <xdr:spPr>
        <a:xfrm>
          <a:off x="187960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158674</xdr:rowOff>
    </xdr:from>
    <xdr:to>
      <xdr:col>112</xdr:col>
      <xdr:colOff>38100</xdr:colOff>
      <xdr:row>107</xdr:row>
      <xdr:rowOff>88824</xdr:rowOff>
    </xdr:to>
    <xdr:sp macro="" textlink="">
      <xdr:nvSpPr>
        <xdr:cNvPr id="669" name="フローチャート: 判断 668"/>
        <xdr:cNvSpPr/>
      </xdr:nvSpPr>
      <xdr:spPr>
        <a:xfrm>
          <a:off x="18100675" y="1833237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7113</xdr:rowOff>
    </xdr:from>
    <xdr:to>
      <xdr:col>107</xdr:col>
      <xdr:colOff>101600</xdr:colOff>
      <xdr:row>107</xdr:row>
      <xdr:rowOff>108713</xdr:rowOff>
    </xdr:to>
    <xdr:sp macro="" textlink="">
      <xdr:nvSpPr>
        <xdr:cNvPr id="670" name="フローチャート: 判断 669"/>
        <xdr:cNvSpPr/>
      </xdr:nvSpPr>
      <xdr:spPr>
        <a:xfrm>
          <a:off x="17325975"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49403</xdr:rowOff>
    </xdr:from>
    <xdr:to>
      <xdr:col>102</xdr:col>
      <xdr:colOff>165100</xdr:colOff>
      <xdr:row>107</xdr:row>
      <xdr:rowOff>151003</xdr:rowOff>
    </xdr:to>
    <xdr:sp macro="" textlink="">
      <xdr:nvSpPr>
        <xdr:cNvPr id="671" name="フローチャート: 判断 670"/>
        <xdr:cNvSpPr/>
      </xdr:nvSpPr>
      <xdr:spPr>
        <a:xfrm>
          <a:off x="16579850" y="1839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2" name="テキスト ボックス 671"/>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3" name="テキスト ボックス 672"/>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4" name="テキスト ボックス 673"/>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5" name="テキスト ボックス 674"/>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6" name="テキスト ボックス 675"/>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12598</xdr:rowOff>
    </xdr:from>
    <xdr:to>
      <xdr:col>116</xdr:col>
      <xdr:colOff>114300</xdr:colOff>
      <xdr:row>107</xdr:row>
      <xdr:rowOff>114198</xdr:rowOff>
    </xdr:to>
    <xdr:sp macro="" textlink="">
      <xdr:nvSpPr>
        <xdr:cNvPr id="677" name="楕円 676"/>
        <xdr:cNvSpPr/>
      </xdr:nvSpPr>
      <xdr:spPr>
        <a:xfrm>
          <a:off x="18796000" y="1835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162475</xdr:rowOff>
    </xdr:from>
    <xdr:ext cx="469744" cy="259045"/>
    <xdr:sp macro="" textlink="">
      <xdr:nvSpPr>
        <xdr:cNvPr id="678" name="【公民館】&#10;一人当たり面積該当値テキスト"/>
        <xdr:cNvSpPr txBox="1"/>
      </xdr:nvSpPr>
      <xdr:spPr>
        <a:xfrm>
          <a:off x="18884900" y="18336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19686</xdr:rowOff>
    </xdr:from>
    <xdr:to>
      <xdr:col>112</xdr:col>
      <xdr:colOff>38100</xdr:colOff>
      <xdr:row>107</xdr:row>
      <xdr:rowOff>121286</xdr:rowOff>
    </xdr:to>
    <xdr:sp macro="" textlink="">
      <xdr:nvSpPr>
        <xdr:cNvPr id="679" name="楕円 678"/>
        <xdr:cNvSpPr/>
      </xdr:nvSpPr>
      <xdr:spPr>
        <a:xfrm>
          <a:off x="18100675" y="1836483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63398</xdr:rowOff>
    </xdr:from>
    <xdr:to>
      <xdr:col>116</xdr:col>
      <xdr:colOff>63500</xdr:colOff>
      <xdr:row>107</xdr:row>
      <xdr:rowOff>70486</xdr:rowOff>
    </xdr:to>
    <xdr:cxnSp macro="">
      <xdr:nvCxnSpPr>
        <xdr:cNvPr id="680" name="直線コネクタ 679"/>
        <xdr:cNvCxnSpPr/>
      </xdr:nvCxnSpPr>
      <xdr:spPr>
        <a:xfrm flipV="1">
          <a:off x="18132425" y="18408548"/>
          <a:ext cx="714375" cy="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27915</xdr:rowOff>
    </xdr:from>
    <xdr:to>
      <xdr:col>107</xdr:col>
      <xdr:colOff>101600</xdr:colOff>
      <xdr:row>107</xdr:row>
      <xdr:rowOff>129515</xdr:rowOff>
    </xdr:to>
    <xdr:sp macro="" textlink="">
      <xdr:nvSpPr>
        <xdr:cNvPr id="681" name="楕円 680"/>
        <xdr:cNvSpPr/>
      </xdr:nvSpPr>
      <xdr:spPr>
        <a:xfrm>
          <a:off x="17325975" y="1837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70486</xdr:rowOff>
    </xdr:from>
    <xdr:to>
      <xdr:col>111</xdr:col>
      <xdr:colOff>177800</xdr:colOff>
      <xdr:row>107</xdr:row>
      <xdr:rowOff>78715</xdr:rowOff>
    </xdr:to>
    <xdr:cxnSp macro="">
      <xdr:nvCxnSpPr>
        <xdr:cNvPr id="682" name="直線コネクタ 681"/>
        <xdr:cNvCxnSpPr/>
      </xdr:nvCxnSpPr>
      <xdr:spPr>
        <a:xfrm flipV="1">
          <a:off x="17376775" y="18415636"/>
          <a:ext cx="75565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34316</xdr:rowOff>
    </xdr:from>
    <xdr:to>
      <xdr:col>102</xdr:col>
      <xdr:colOff>165100</xdr:colOff>
      <xdr:row>107</xdr:row>
      <xdr:rowOff>135916</xdr:rowOff>
    </xdr:to>
    <xdr:sp macro="" textlink="">
      <xdr:nvSpPr>
        <xdr:cNvPr id="683" name="楕円 682"/>
        <xdr:cNvSpPr/>
      </xdr:nvSpPr>
      <xdr:spPr>
        <a:xfrm>
          <a:off x="16579850" y="1837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78715</xdr:rowOff>
    </xdr:from>
    <xdr:to>
      <xdr:col>107</xdr:col>
      <xdr:colOff>50800</xdr:colOff>
      <xdr:row>107</xdr:row>
      <xdr:rowOff>85116</xdr:rowOff>
    </xdr:to>
    <xdr:cxnSp macro="">
      <xdr:nvCxnSpPr>
        <xdr:cNvPr id="684" name="直線コネクタ 683"/>
        <xdr:cNvCxnSpPr/>
      </xdr:nvCxnSpPr>
      <xdr:spPr>
        <a:xfrm flipV="1">
          <a:off x="16630650" y="18423865"/>
          <a:ext cx="746125"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105351</xdr:rowOff>
    </xdr:from>
    <xdr:ext cx="469744" cy="259045"/>
    <xdr:sp macro="" textlink="">
      <xdr:nvSpPr>
        <xdr:cNvPr id="685" name="n_1aveValue【公民館】&#10;一人当たり面積"/>
        <xdr:cNvSpPr txBox="1"/>
      </xdr:nvSpPr>
      <xdr:spPr>
        <a:xfrm>
          <a:off x="17932477" y="18107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125240</xdr:rowOff>
    </xdr:from>
    <xdr:ext cx="469744" cy="259045"/>
    <xdr:sp macro="" textlink="">
      <xdr:nvSpPr>
        <xdr:cNvPr id="686" name="n_2aveValue【公民館】&#10;一人当たり面積"/>
        <xdr:cNvSpPr txBox="1"/>
      </xdr:nvSpPr>
      <xdr:spPr>
        <a:xfrm>
          <a:off x="17170477" y="1812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142130</xdr:rowOff>
    </xdr:from>
    <xdr:ext cx="469744" cy="259045"/>
    <xdr:sp macro="" textlink="">
      <xdr:nvSpPr>
        <xdr:cNvPr id="687" name="n_3aveValue【公民館】&#10;一人当たり面積"/>
        <xdr:cNvSpPr txBox="1"/>
      </xdr:nvSpPr>
      <xdr:spPr>
        <a:xfrm>
          <a:off x="16424352" y="18487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112413</xdr:rowOff>
    </xdr:from>
    <xdr:ext cx="469744" cy="259045"/>
    <xdr:sp macro="" textlink="">
      <xdr:nvSpPr>
        <xdr:cNvPr id="688" name="n_1mainValue【公民館】&#10;一人当たり面積"/>
        <xdr:cNvSpPr txBox="1"/>
      </xdr:nvSpPr>
      <xdr:spPr>
        <a:xfrm>
          <a:off x="17932477" y="1845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120642</xdr:rowOff>
    </xdr:from>
    <xdr:ext cx="469744" cy="259045"/>
    <xdr:sp macro="" textlink="">
      <xdr:nvSpPr>
        <xdr:cNvPr id="689" name="n_2mainValue【公民館】&#10;一人当たり面積"/>
        <xdr:cNvSpPr txBox="1"/>
      </xdr:nvSpPr>
      <xdr:spPr>
        <a:xfrm>
          <a:off x="17170477" y="1846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152443</xdr:rowOff>
    </xdr:from>
    <xdr:ext cx="469744" cy="259045"/>
    <xdr:sp macro="" textlink="">
      <xdr:nvSpPr>
        <xdr:cNvPr id="690" name="n_3mainValue【公民館】&#10;一人当たり面積"/>
        <xdr:cNvSpPr txBox="1"/>
      </xdr:nvSpPr>
      <xdr:spPr>
        <a:xfrm>
          <a:off x="16424352" y="1815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1" name="正方形/長方形 690"/>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2" name="正方形/長方形 691"/>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3" name="テキスト ボックス 692"/>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有形固定資産減価償却率は、道路及び橋りょう・トンネルを除き、公営住宅・保育所・学校施設・公民館において類似団体平均よりかなり高い数値にある。一部の施設については、築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年以上が経過しているものもあるため、令和２年度に策定するの個別施設計画に基づき、更新や統廃合、長寿命化などを計画的に進めていく必要がある。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奈良県上北山村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500
499
274.22
1,612,224
1,336,226
238,683
860,598
1,562,491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5632450" y="533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36591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208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662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156210</xdr:rowOff>
    </xdr:to>
    <xdr:cxnSp macro="">
      <xdr:nvCxnSpPr>
        <xdr:cNvPr id="72" name="直線コネクタ 71"/>
        <xdr:cNvCxnSpPr/>
      </xdr:nvCxnSpPr>
      <xdr:spPr>
        <a:xfrm flipV="1">
          <a:off x="3949065" y="952500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160037</xdr:rowOff>
    </xdr:from>
    <xdr:ext cx="405111" cy="259045"/>
    <xdr:sp macro="" textlink="">
      <xdr:nvSpPr>
        <xdr:cNvPr id="73" name="【体育館・プール】&#10;有形固定資産減価償却率最小値テキスト"/>
        <xdr:cNvSpPr txBox="1"/>
      </xdr:nvSpPr>
      <xdr:spPr>
        <a:xfrm>
          <a:off x="3987800" y="1113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156210</xdr:rowOff>
    </xdr:from>
    <xdr:to>
      <xdr:col>24</xdr:col>
      <xdr:colOff>152400</xdr:colOff>
      <xdr:row>64</xdr:row>
      <xdr:rowOff>156210</xdr:rowOff>
    </xdr:to>
    <xdr:cxnSp macro="">
      <xdr:nvCxnSpPr>
        <xdr:cNvPr id="74" name="直線コネクタ 73"/>
        <xdr:cNvCxnSpPr/>
      </xdr:nvCxnSpPr>
      <xdr:spPr>
        <a:xfrm>
          <a:off x="3889375" y="1112901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39878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3889375" y="952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43832</xdr:rowOff>
    </xdr:from>
    <xdr:ext cx="405111" cy="259045"/>
    <xdr:sp macro="" textlink="">
      <xdr:nvSpPr>
        <xdr:cNvPr id="77" name="【体育館・プール】&#10;有形固定資産減価償却率平均値テキスト"/>
        <xdr:cNvSpPr txBox="1"/>
      </xdr:nvSpPr>
      <xdr:spPr>
        <a:xfrm>
          <a:off x="3987800" y="10159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65405</xdr:rowOff>
    </xdr:from>
    <xdr:to>
      <xdr:col>24</xdr:col>
      <xdr:colOff>114300</xdr:colOff>
      <xdr:row>59</xdr:row>
      <xdr:rowOff>167005</xdr:rowOff>
    </xdr:to>
    <xdr:sp macro="" textlink="">
      <xdr:nvSpPr>
        <xdr:cNvPr id="78" name="フローチャート: 判断 77"/>
        <xdr:cNvSpPr/>
      </xdr:nvSpPr>
      <xdr:spPr>
        <a:xfrm>
          <a:off x="38989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168275</xdr:rowOff>
    </xdr:from>
    <xdr:to>
      <xdr:col>20</xdr:col>
      <xdr:colOff>38100</xdr:colOff>
      <xdr:row>59</xdr:row>
      <xdr:rowOff>98425</xdr:rowOff>
    </xdr:to>
    <xdr:sp macro="" textlink="">
      <xdr:nvSpPr>
        <xdr:cNvPr id="79" name="フローチャート: 判断 78"/>
        <xdr:cNvSpPr/>
      </xdr:nvSpPr>
      <xdr:spPr>
        <a:xfrm>
          <a:off x="3203575" y="1011237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89552</xdr:rowOff>
    </xdr:from>
    <xdr:ext cx="405111" cy="259045"/>
    <xdr:sp macro="" textlink="">
      <xdr:nvSpPr>
        <xdr:cNvPr id="80" name="n_1aveValue【体育館・プール】&#10;有形固定資産減価償却率"/>
        <xdr:cNvSpPr txBox="1"/>
      </xdr:nvSpPr>
      <xdr:spPr>
        <a:xfrm>
          <a:off x="3067694" y="1020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88265</xdr:rowOff>
    </xdr:from>
    <xdr:to>
      <xdr:col>15</xdr:col>
      <xdr:colOff>101600</xdr:colOff>
      <xdr:row>60</xdr:row>
      <xdr:rowOff>18415</xdr:rowOff>
    </xdr:to>
    <xdr:sp macro="" textlink="">
      <xdr:nvSpPr>
        <xdr:cNvPr id="81" name="フローチャート: 判断 80"/>
        <xdr:cNvSpPr/>
      </xdr:nvSpPr>
      <xdr:spPr>
        <a:xfrm>
          <a:off x="2428875"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9542</xdr:rowOff>
    </xdr:from>
    <xdr:ext cx="405111" cy="259045"/>
    <xdr:sp macro="" textlink="">
      <xdr:nvSpPr>
        <xdr:cNvPr id="82" name="n_2aveValue【体育館・プール】&#10;有形固定資産減価償却率"/>
        <xdr:cNvSpPr txBox="1"/>
      </xdr:nvSpPr>
      <xdr:spPr>
        <a:xfrm>
          <a:off x="230569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61595</xdr:rowOff>
    </xdr:from>
    <xdr:to>
      <xdr:col>10</xdr:col>
      <xdr:colOff>165100</xdr:colOff>
      <xdr:row>60</xdr:row>
      <xdr:rowOff>163195</xdr:rowOff>
    </xdr:to>
    <xdr:sp macro="" textlink="">
      <xdr:nvSpPr>
        <xdr:cNvPr id="83" name="フローチャート: 判断 82"/>
        <xdr:cNvSpPr/>
      </xdr:nvSpPr>
      <xdr:spPr>
        <a:xfrm>
          <a:off x="168275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60</xdr:row>
      <xdr:rowOff>154322</xdr:rowOff>
    </xdr:from>
    <xdr:ext cx="405111" cy="259045"/>
    <xdr:sp macro="" textlink="">
      <xdr:nvSpPr>
        <xdr:cNvPr id="84" name="n_3aveValue【体育館・プール】&#10;有形固定資産減価償却率"/>
        <xdr:cNvSpPr txBox="1"/>
      </xdr:nvSpPr>
      <xdr:spPr>
        <a:xfrm>
          <a:off x="1559569"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21590</xdr:rowOff>
    </xdr:from>
    <xdr:to>
      <xdr:col>24</xdr:col>
      <xdr:colOff>114300</xdr:colOff>
      <xdr:row>56</xdr:row>
      <xdr:rowOff>123190</xdr:rowOff>
    </xdr:to>
    <xdr:sp macro="" textlink="">
      <xdr:nvSpPr>
        <xdr:cNvPr id="90" name="楕円 89"/>
        <xdr:cNvSpPr/>
      </xdr:nvSpPr>
      <xdr:spPr>
        <a:xfrm>
          <a:off x="3898900" y="962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44467</xdr:rowOff>
    </xdr:from>
    <xdr:ext cx="405111" cy="259045"/>
    <xdr:sp macro="" textlink="">
      <xdr:nvSpPr>
        <xdr:cNvPr id="91" name="【体育館・プール】&#10;有形固定資産減価償却率該当値テキスト"/>
        <xdr:cNvSpPr txBox="1"/>
      </xdr:nvSpPr>
      <xdr:spPr>
        <a:xfrm>
          <a:off x="3987800" y="947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31115</xdr:rowOff>
    </xdr:from>
    <xdr:to>
      <xdr:col>20</xdr:col>
      <xdr:colOff>38100</xdr:colOff>
      <xdr:row>56</xdr:row>
      <xdr:rowOff>132715</xdr:rowOff>
    </xdr:to>
    <xdr:sp macro="" textlink="">
      <xdr:nvSpPr>
        <xdr:cNvPr id="92" name="楕円 91"/>
        <xdr:cNvSpPr/>
      </xdr:nvSpPr>
      <xdr:spPr>
        <a:xfrm>
          <a:off x="3203575" y="963231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72390</xdr:rowOff>
    </xdr:from>
    <xdr:to>
      <xdr:col>24</xdr:col>
      <xdr:colOff>63500</xdr:colOff>
      <xdr:row>56</xdr:row>
      <xdr:rowOff>81915</xdr:rowOff>
    </xdr:to>
    <xdr:cxnSp macro="">
      <xdr:nvCxnSpPr>
        <xdr:cNvPr id="93" name="直線コネクタ 92"/>
        <xdr:cNvCxnSpPr/>
      </xdr:nvCxnSpPr>
      <xdr:spPr>
        <a:xfrm flipV="1">
          <a:off x="3235325" y="9673590"/>
          <a:ext cx="71437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114935</xdr:rowOff>
    </xdr:from>
    <xdr:to>
      <xdr:col>15</xdr:col>
      <xdr:colOff>101600</xdr:colOff>
      <xdr:row>57</xdr:row>
      <xdr:rowOff>45085</xdr:rowOff>
    </xdr:to>
    <xdr:sp macro="" textlink="">
      <xdr:nvSpPr>
        <xdr:cNvPr id="94" name="楕円 93"/>
        <xdr:cNvSpPr/>
      </xdr:nvSpPr>
      <xdr:spPr>
        <a:xfrm>
          <a:off x="2428875" y="971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81915</xdr:rowOff>
    </xdr:from>
    <xdr:to>
      <xdr:col>19</xdr:col>
      <xdr:colOff>177800</xdr:colOff>
      <xdr:row>56</xdr:row>
      <xdr:rowOff>165735</xdr:rowOff>
    </xdr:to>
    <xdr:cxnSp macro="">
      <xdr:nvCxnSpPr>
        <xdr:cNvPr id="95" name="直線コネクタ 94"/>
        <xdr:cNvCxnSpPr/>
      </xdr:nvCxnSpPr>
      <xdr:spPr>
        <a:xfrm flipV="1">
          <a:off x="2479675" y="9683115"/>
          <a:ext cx="75565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132080</xdr:rowOff>
    </xdr:from>
    <xdr:to>
      <xdr:col>10</xdr:col>
      <xdr:colOff>165100</xdr:colOff>
      <xdr:row>57</xdr:row>
      <xdr:rowOff>62230</xdr:rowOff>
    </xdr:to>
    <xdr:sp macro="" textlink="">
      <xdr:nvSpPr>
        <xdr:cNvPr id="96" name="楕円 95"/>
        <xdr:cNvSpPr/>
      </xdr:nvSpPr>
      <xdr:spPr>
        <a:xfrm>
          <a:off x="168275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165735</xdr:rowOff>
    </xdr:from>
    <xdr:to>
      <xdr:col>15</xdr:col>
      <xdr:colOff>50800</xdr:colOff>
      <xdr:row>57</xdr:row>
      <xdr:rowOff>11430</xdr:rowOff>
    </xdr:to>
    <xdr:cxnSp macro="">
      <xdr:nvCxnSpPr>
        <xdr:cNvPr id="97" name="直線コネクタ 96"/>
        <xdr:cNvCxnSpPr/>
      </xdr:nvCxnSpPr>
      <xdr:spPr>
        <a:xfrm flipV="1">
          <a:off x="1733550" y="9766935"/>
          <a:ext cx="746125"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54</xdr:row>
      <xdr:rowOff>149242</xdr:rowOff>
    </xdr:from>
    <xdr:ext cx="405111" cy="259045"/>
    <xdr:sp macro="" textlink="">
      <xdr:nvSpPr>
        <xdr:cNvPr id="98" name="n_1mainValue【体育館・プール】&#10;有形固定資産減価償却率"/>
        <xdr:cNvSpPr txBox="1"/>
      </xdr:nvSpPr>
      <xdr:spPr>
        <a:xfrm>
          <a:off x="3067694" y="940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61612</xdr:rowOff>
    </xdr:from>
    <xdr:ext cx="405111" cy="259045"/>
    <xdr:sp macro="" textlink="">
      <xdr:nvSpPr>
        <xdr:cNvPr id="99" name="n_2mainValue【体育館・プール】&#10;有形固定資産減価償却率"/>
        <xdr:cNvSpPr txBox="1"/>
      </xdr:nvSpPr>
      <xdr:spPr>
        <a:xfrm>
          <a:off x="2305694" y="949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78757</xdr:rowOff>
    </xdr:from>
    <xdr:ext cx="405111" cy="259045"/>
    <xdr:sp macro="" textlink="">
      <xdr:nvSpPr>
        <xdr:cNvPr id="100" name="n_3mainValue【体育館・プール】&#10;有形固定資産減価償却率"/>
        <xdr:cNvSpPr txBox="1"/>
      </xdr:nvSpPr>
      <xdr:spPr>
        <a:xfrm>
          <a:off x="1559569"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1" name="直線コネクタ 110"/>
        <xdr:cNvCxnSpPr/>
      </xdr:nvCxnSpPr>
      <xdr:spPr>
        <a:xfrm>
          <a:off x="5632450" y="11103428"/>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2" name="テキスト ボックス 111"/>
        <xdr:cNvSpPr txBox="1"/>
      </xdr:nvSpPr>
      <xdr:spPr>
        <a:xfrm>
          <a:off x="52224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3" name="直線コネクタ 112"/>
        <xdr:cNvCxnSpPr/>
      </xdr:nvCxnSpPr>
      <xdr:spPr>
        <a:xfrm>
          <a:off x="5632450" y="1077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4" name="テキスト ボックス 113"/>
        <xdr:cNvSpPr txBox="1"/>
      </xdr:nvSpPr>
      <xdr:spPr>
        <a:xfrm>
          <a:off x="52224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5" name="直線コネクタ 114"/>
        <xdr:cNvCxnSpPr/>
      </xdr:nvCxnSpPr>
      <xdr:spPr>
        <a:xfrm>
          <a:off x="5632450" y="1045028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6" name="テキスト ボックス 115"/>
        <xdr:cNvSpPr txBox="1"/>
      </xdr:nvSpPr>
      <xdr:spPr>
        <a:xfrm>
          <a:off x="52224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7" name="直線コネクタ 116"/>
        <xdr:cNvCxnSpPr/>
      </xdr:nvCxnSpPr>
      <xdr:spPr>
        <a:xfrm>
          <a:off x="5632450" y="1012371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8" name="テキスト ボックス 117"/>
        <xdr:cNvSpPr txBox="1"/>
      </xdr:nvSpPr>
      <xdr:spPr>
        <a:xfrm>
          <a:off x="52224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9" name="直線コネクタ 118"/>
        <xdr:cNvCxnSpPr/>
      </xdr:nvCxnSpPr>
      <xdr:spPr>
        <a:xfrm>
          <a:off x="5632450" y="979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0" name="テキスト ボックス 119"/>
        <xdr:cNvSpPr txBox="1"/>
      </xdr:nvSpPr>
      <xdr:spPr>
        <a:xfrm>
          <a:off x="52224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1" name="直線コネクタ 120"/>
        <xdr:cNvCxnSpPr/>
      </xdr:nvCxnSpPr>
      <xdr:spPr>
        <a:xfrm>
          <a:off x="5632450" y="9470572"/>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2" name="テキスト ボックス 121"/>
        <xdr:cNvSpPr txBox="1"/>
      </xdr:nvSpPr>
      <xdr:spPr>
        <a:xfrm>
          <a:off x="52224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4" name="テキスト ボックス 123"/>
        <xdr:cNvSpPr txBox="1"/>
      </xdr:nvSpPr>
      <xdr:spPr>
        <a:xfrm>
          <a:off x="52224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87521</xdr:rowOff>
    </xdr:from>
    <xdr:to>
      <xdr:col>54</xdr:col>
      <xdr:colOff>189865</xdr:colOff>
      <xdr:row>64</xdr:row>
      <xdr:rowOff>116586</xdr:rowOff>
    </xdr:to>
    <xdr:cxnSp macro="">
      <xdr:nvCxnSpPr>
        <xdr:cNvPr id="126" name="直線コネクタ 125"/>
        <xdr:cNvCxnSpPr/>
      </xdr:nvCxnSpPr>
      <xdr:spPr>
        <a:xfrm flipV="1">
          <a:off x="8905240" y="9688721"/>
          <a:ext cx="0" cy="140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120413</xdr:rowOff>
    </xdr:from>
    <xdr:ext cx="469744" cy="259045"/>
    <xdr:sp macro="" textlink="">
      <xdr:nvSpPr>
        <xdr:cNvPr id="127" name="【体育館・プール】&#10;一人当たり面積最小値テキスト"/>
        <xdr:cNvSpPr txBox="1"/>
      </xdr:nvSpPr>
      <xdr:spPr>
        <a:xfrm>
          <a:off x="8943975" y="1109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116586</xdr:rowOff>
    </xdr:from>
    <xdr:to>
      <xdr:col>55</xdr:col>
      <xdr:colOff>88900</xdr:colOff>
      <xdr:row>64</xdr:row>
      <xdr:rowOff>116586</xdr:rowOff>
    </xdr:to>
    <xdr:cxnSp macro="">
      <xdr:nvCxnSpPr>
        <xdr:cNvPr id="128" name="直線コネクタ 127"/>
        <xdr:cNvCxnSpPr/>
      </xdr:nvCxnSpPr>
      <xdr:spPr>
        <a:xfrm>
          <a:off x="8845550" y="1108938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34198</xdr:rowOff>
    </xdr:from>
    <xdr:ext cx="469744" cy="259045"/>
    <xdr:sp macro="" textlink="">
      <xdr:nvSpPr>
        <xdr:cNvPr id="129" name="【体育館・プール】&#10;一人当たり面積最大値テキスト"/>
        <xdr:cNvSpPr txBox="1"/>
      </xdr:nvSpPr>
      <xdr:spPr>
        <a:xfrm>
          <a:off x="8943975" y="94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87521</xdr:rowOff>
    </xdr:from>
    <xdr:to>
      <xdr:col>55</xdr:col>
      <xdr:colOff>88900</xdr:colOff>
      <xdr:row>56</xdr:row>
      <xdr:rowOff>87521</xdr:rowOff>
    </xdr:to>
    <xdr:cxnSp macro="">
      <xdr:nvCxnSpPr>
        <xdr:cNvPr id="130" name="直線コネクタ 129"/>
        <xdr:cNvCxnSpPr/>
      </xdr:nvCxnSpPr>
      <xdr:spPr>
        <a:xfrm>
          <a:off x="8845550" y="968872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84417</xdr:rowOff>
    </xdr:from>
    <xdr:ext cx="469744" cy="259045"/>
    <xdr:sp macro="" textlink="">
      <xdr:nvSpPr>
        <xdr:cNvPr id="131" name="【体育館・プール】&#10;一人当たり面積平均値テキスト"/>
        <xdr:cNvSpPr txBox="1"/>
      </xdr:nvSpPr>
      <xdr:spPr>
        <a:xfrm>
          <a:off x="8943975" y="10542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61540</xdr:rowOff>
    </xdr:from>
    <xdr:to>
      <xdr:col>55</xdr:col>
      <xdr:colOff>50800</xdr:colOff>
      <xdr:row>62</xdr:row>
      <xdr:rowOff>163140</xdr:rowOff>
    </xdr:to>
    <xdr:sp macro="" textlink="">
      <xdr:nvSpPr>
        <xdr:cNvPr id="132" name="フローチャート: 判断 131"/>
        <xdr:cNvSpPr/>
      </xdr:nvSpPr>
      <xdr:spPr>
        <a:xfrm>
          <a:off x="8883650" y="1069144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64480</xdr:rowOff>
    </xdr:from>
    <xdr:to>
      <xdr:col>50</xdr:col>
      <xdr:colOff>165100</xdr:colOff>
      <xdr:row>62</xdr:row>
      <xdr:rowOff>166080</xdr:rowOff>
    </xdr:to>
    <xdr:sp macro="" textlink="">
      <xdr:nvSpPr>
        <xdr:cNvPr id="133" name="フローチャート: 判断 132"/>
        <xdr:cNvSpPr/>
      </xdr:nvSpPr>
      <xdr:spPr>
        <a:xfrm>
          <a:off x="8159750" y="1069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11157</xdr:rowOff>
    </xdr:from>
    <xdr:ext cx="469744" cy="259045"/>
    <xdr:sp macro="" textlink="">
      <xdr:nvSpPr>
        <xdr:cNvPr id="134" name="n_1aveValue【体育館・プール】&#10;一人当たり面積"/>
        <xdr:cNvSpPr txBox="1"/>
      </xdr:nvSpPr>
      <xdr:spPr>
        <a:xfrm>
          <a:off x="7991552" y="1046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87993</xdr:rowOff>
    </xdr:from>
    <xdr:to>
      <xdr:col>46</xdr:col>
      <xdr:colOff>38100</xdr:colOff>
      <xdr:row>63</xdr:row>
      <xdr:rowOff>18143</xdr:rowOff>
    </xdr:to>
    <xdr:sp macro="" textlink="">
      <xdr:nvSpPr>
        <xdr:cNvPr id="135" name="フローチャート: 判断 134"/>
        <xdr:cNvSpPr/>
      </xdr:nvSpPr>
      <xdr:spPr>
        <a:xfrm>
          <a:off x="7413625" y="1071789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63</xdr:row>
      <xdr:rowOff>9270</xdr:rowOff>
    </xdr:from>
    <xdr:ext cx="469744" cy="259045"/>
    <xdr:sp macro="" textlink="">
      <xdr:nvSpPr>
        <xdr:cNvPr id="136" name="n_2aveValue【体育館・プール】&#10;一人当たり面積"/>
        <xdr:cNvSpPr txBox="1"/>
      </xdr:nvSpPr>
      <xdr:spPr>
        <a:xfrm>
          <a:off x="7258127" y="1081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161145</xdr:rowOff>
    </xdr:from>
    <xdr:to>
      <xdr:col>41</xdr:col>
      <xdr:colOff>101600</xdr:colOff>
      <xdr:row>63</xdr:row>
      <xdr:rowOff>91295</xdr:rowOff>
    </xdr:to>
    <xdr:sp macro="" textlink="">
      <xdr:nvSpPr>
        <xdr:cNvPr id="137" name="フローチャート: 判断 136"/>
        <xdr:cNvSpPr/>
      </xdr:nvSpPr>
      <xdr:spPr>
        <a:xfrm>
          <a:off x="6638925" y="1079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63</xdr:row>
      <xdr:rowOff>82422</xdr:rowOff>
    </xdr:from>
    <xdr:ext cx="469744" cy="259045"/>
    <xdr:sp macro="" textlink="">
      <xdr:nvSpPr>
        <xdr:cNvPr id="138" name="n_3aveValue【体育館・プール】&#10;一人当たり面積"/>
        <xdr:cNvSpPr txBox="1"/>
      </xdr:nvSpPr>
      <xdr:spPr>
        <a:xfrm>
          <a:off x="6483427" y="1088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9" name="テキスト ボックス 138"/>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75910</xdr:rowOff>
    </xdr:from>
    <xdr:to>
      <xdr:col>55</xdr:col>
      <xdr:colOff>50800</xdr:colOff>
      <xdr:row>63</xdr:row>
      <xdr:rowOff>6060</xdr:rowOff>
    </xdr:to>
    <xdr:sp macro="" textlink="">
      <xdr:nvSpPr>
        <xdr:cNvPr id="144" name="楕円 143"/>
        <xdr:cNvSpPr/>
      </xdr:nvSpPr>
      <xdr:spPr>
        <a:xfrm>
          <a:off x="8883650" y="1070581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54337</xdr:rowOff>
    </xdr:from>
    <xdr:ext cx="469744" cy="259045"/>
    <xdr:sp macro="" textlink="">
      <xdr:nvSpPr>
        <xdr:cNvPr id="145" name="【体育館・プール】&#10;一人当たり面積該当値テキスト"/>
        <xdr:cNvSpPr txBox="1"/>
      </xdr:nvSpPr>
      <xdr:spPr>
        <a:xfrm>
          <a:off x="8943975" y="1068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89299</xdr:rowOff>
    </xdr:from>
    <xdr:to>
      <xdr:col>50</xdr:col>
      <xdr:colOff>165100</xdr:colOff>
      <xdr:row>63</xdr:row>
      <xdr:rowOff>19449</xdr:rowOff>
    </xdr:to>
    <xdr:sp macro="" textlink="">
      <xdr:nvSpPr>
        <xdr:cNvPr id="146" name="楕円 145"/>
        <xdr:cNvSpPr/>
      </xdr:nvSpPr>
      <xdr:spPr>
        <a:xfrm>
          <a:off x="8159750" y="1071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126710</xdr:rowOff>
    </xdr:from>
    <xdr:to>
      <xdr:col>55</xdr:col>
      <xdr:colOff>0</xdr:colOff>
      <xdr:row>62</xdr:row>
      <xdr:rowOff>140099</xdr:rowOff>
    </xdr:to>
    <xdr:cxnSp macro="">
      <xdr:nvCxnSpPr>
        <xdr:cNvPr id="147" name="直線コネクタ 146"/>
        <xdr:cNvCxnSpPr/>
      </xdr:nvCxnSpPr>
      <xdr:spPr>
        <a:xfrm flipV="1">
          <a:off x="8210550" y="10756610"/>
          <a:ext cx="695325" cy="1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15167</xdr:rowOff>
    </xdr:from>
    <xdr:to>
      <xdr:col>46</xdr:col>
      <xdr:colOff>38100</xdr:colOff>
      <xdr:row>62</xdr:row>
      <xdr:rowOff>116767</xdr:rowOff>
    </xdr:to>
    <xdr:sp macro="" textlink="">
      <xdr:nvSpPr>
        <xdr:cNvPr id="148" name="楕円 147"/>
        <xdr:cNvSpPr/>
      </xdr:nvSpPr>
      <xdr:spPr>
        <a:xfrm>
          <a:off x="7413625" y="1064506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65967</xdr:rowOff>
    </xdr:from>
    <xdr:to>
      <xdr:col>50</xdr:col>
      <xdr:colOff>114300</xdr:colOff>
      <xdr:row>62</xdr:row>
      <xdr:rowOff>140099</xdr:rowOff>
    </xdr:to>
    <xdr:cxnSp macro="">
      <xdr:nvCxnSpPr>
        <xdr:cNvPr id="149" name="直線コネクタ 148"/>
        <xdr:cNvCxnSpPr/>
      </xdr:nvCxnSpPr>
      <xdr:spPr>
        <a:xfrm>
          <a:off x="7445375" y="10695867"/>
          <a:ext cx="765175" cy="7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31169</xdr:rowOff>
    </xdr:from>
    <xdr:to>
      <xdr:col>41</xdr:col>
      <xdr:colOff>101600</xdr:colOff>
      <xdr:row>62</xdr:row>
      <xdr:rowOff>132769</xdr:rowOff>
    </xdr:to>
    <xdr:sp macro="" textlink="">
      <xdr:nvSpPr>
        <xdr:cNvPr id="150" name="楕円 149"/>
        <xdr:cNvSpPr/>
      </xdr:nvSpPr>
      <xdr:spPr>
        <a:xfrm>
          <a:off x="6638925" y="1066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65967</xdr:rowOff>
    </xdr:from>
    <xdr:to>
      <xdr:col>45</xdr:col>
      <xdr:colOff>177800</xdr:colOff>
      <xdr:row>62</xdr:row>
      <xdr:rowOff>81969</xdr:rowOff>
    </xdr:to>
    <xdr:cxnSp macro="">
      <xdr:nvCxnSpPr>
        <xdr:cNvPr id="151" name="直線コネクタ 150"/>
        <xdr:cNvCxnSpPr/>
      </xdr:nvCxnSpPr>
      <xdr:spPr>
        <a:xfrm flipV="1">
          <a:off x="6689725" y="10695867"/>
          <a:ext cx="75565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10576</xdr:rowOff>
    </xdr:from>
    <xdr:ext cx="469744" cy="259045"/>
    <xdr:sp macro="" textlink="">
      <xdr:nvSpPr>
        <xdr:cNvPr id="152" name="n_1mainValue【体育館・プール】&#10;一人当たり面積"/>
        <xdr:cNvSpPr txBox="1"/>
      </xdr:nvSpPr>
      <xdr:spPr>
        <a:xfrm>
          <a:off x="7991552" y="10811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133294</xdr:rowOff>
    </xdr:from>
    <xdr:ext cx="469744" cy="259045"/>
    <xdr:sp macro="" textlink="">
      <xdr:nvSpPr>
        <xdr:cNvPr id="153" name="n_2mainValue【体育館・プール】&#10;一人当たり面積"/>
        <xdr:cNvSpPr txBox="1"/>
      </xdr:nvSpPr>
      <xdr:spPr>
        <a:xfrm>
          <a:off x="7258127" y="10420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149296</xdr:rowOff>
    </xdr:from>
    <xdr:ext cx="469744" cy="259045"/>
    <xdr:sp macro="" textlink="">
      <xdr:nvSpPr>
        <xdr:cNvPr id="154" name="n_3mainValue【体育館・プール】&#10;一人当たり面積"/>
        <xdr:cNvSpPr txBox="1"/>
      </xdr:nvSpPr>
      <xdr:spPr>
        <a:xfrm>
          <a:off x="6483427" y="10436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5" name="正方形/長方形 154"/>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6" name="正方形/長方形 155"/>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7" name="正方形/長方形 156"/>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8" name="正方形/長方形 157"/>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9" name="正方形/長方形 158"/>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0" name="正方形/長方形 159"/>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1" name="正方形/長方形 160"/>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2" name="正方形/長方形 161"/>
        <xdr:cNvSpPr/>
      </xdr:nvSpPr>
      <xdr:spPr>
        <a:xfrm>
          <a:off x="647700" y="1295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3" name="正方形/長方形 162"/>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64" name="正方形/長方形 163"/>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65" name="正方形/長方形 164"/>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6" name="正方形/長方形 165"/>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7" name="正方形/長方形 166"/>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8" name="正方形/長方形 167"/>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9" name="正方形/長方形 168"/>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0" name="正方形/長方形 169"/>
        <xdr:cNvSpPr/>
      </xdr:nvSpPr>
      <xdr:spPr>
        <a:xfrm>
          <a:off x="5632450" y="1295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1" name="正方形/長方形 170"/>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2" name="正方形/長方形 171"/>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3" name="正方形/長方形 172"/>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4" name="正方形/長方形 173"/>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5" name="正方形/長方形 174"/>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6" name="正方形/長方形 175"/>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7" name="正方形/長方形 176"/>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8" name="正方形/長方形 177"/>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79" name="正方形/長方形 178"/>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0" name="正方形/長方形 179"/>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1" name="正方形/長方形 180"/>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2" name="正方形/長方形 181"/>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83" name="正方形/長方形 182"/>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84" name="正方形/長方形 183"/>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85" name="正方形/長方形 184"/>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86" name="正方形/長方形 185"/>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87" name="正方形/長方形 186"/>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88" name="正方形/長方形 187"/>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89" name="正方形/長方形 188"/>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0" name="正方形/長方形 189"/>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1" name="正方形/長方形 190"/>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2" name="正方形/長方形 191"/>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93" name="正方形/長方形 192"/>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94" name="正方形/長方形 193"/>
        <xdr:cNvSpPr/>
      </xdr:nvSpPr>
      <xdr:spPr>
        <a:xfrm>
          <a:off x="10588625" y="533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95" name="正方形/長方形 194"/>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96" name="正方形/長方形 195"/>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97" name="正方形/長方形 196"/>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98" name="正方形/長方形 197"/>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99" name="正方形/長方形 198"/>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00" name="正方形/長方形 199"/>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01" name="正方形/長方形 200"/>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02" name="正方形/長方形 201"/>
        <xdr:cNvSpPr/>
      </xdr:nvSpPr>
      <xdr:spPr>
        <a:xfrm>
          <a:off x="15544800" y="533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03" name="正方形/長方形 202"/>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04" name="正方形/長方形 203"/>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05" name="正方形/長方形 204"/>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06" name="正方形/長方形 205"/>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07" name="正方形/長方形 206"/>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08" name="正方形/長方形 207"/>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09" name="正方形/長方形 208"/>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10" name="正方形/長方形 209"/>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11" name="テキスト ボックス 210"/>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12" name="直線コネクタ 211"/>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213" name="直線コネクタ 212"/>
        <xdr:cNvCxnSpPr/>
      </xdr:nvCxnSpPr>
      <xdr:spPr>
        <a:xfrm>
          <a:off x="10588625" y="1110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214" name="テキスト ボックス 213"/>
        <xdr:cNvSpPr txBox="1"/>
      </xdr:nvSpPr>
      <xdr:spPr>
        <a:xfrm>
          <a:off x="10306836"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15" name="直線コネクタ 214"/>
        <xdr:cNvCxnSpPr/>
      </xdr:nvCxnSpPr>
      <xdr:spPr>
        <a:xfrm>
          <a:off x="10588625" y="1077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16" name="テキスト ボックス 215"/>
        <xdr:cNvSpPr txBox="1"/>
      </xdr:nvSpPr>
      <xdr:spPr>
        <a:xfrm>
          <a:off x="102427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17" name="直線コネクタ 216"/>
        <xdr:cNvCxnSpPr/>
      </xdr:nvCxnSpPr>
      <xdr:spPr>
        <a:xfrm>
          <a:off x="10588625" y="1045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18" name="テキスト ボックス 217"/>
        <xdr:cNvSpPr txBox="1"/>
      </xdr:nvSpPr>
      <xdr:spPr>
        <a:xfrm>
          <a:off x="102427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19" name="直線コネクタ 218"/>
        <xdr:cNvCxnSpPr/>
      </xdr:nvCxnSpPr>
      <xdr:spPr>
        <a:xfrm>
          <a:off x="10588625" y="1012371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20" name="テキスト ボックス 219"/>
        <xdr:cNvSpPr txBox="1"/>
      </xdr:nvSpPr>
      <xdr:spPr>
        <a:xfrm>
          <a:off x="102427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21" name="直線コネクタ 220"/>
        <xdr:cNvCxnSpPr/>
      </xdr:nvCxnSpPr>
      <xdr:spPr>
        <a:xfrm>
          <a:off x="10588625" y="979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22" name="テキスト ボックス 221"/>
        <xdr:cNvSpPr txBox="1"/>
      </xdr:nvSpPr>
      <xdr:spPr>
        <a:xfrm>
          <a:off x="102427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23" name="直線コネクタ 222"/>
        <xdr:cNvCxnSpPr/>
      </xdr:nvCxnSpPr>
      <xdr:spPr>
        <a:xfrm>
          <a:off x="10588625" y="947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224" name="テキスト ボックス 223"/>
        <xdr:cNvSpPr txBox="1"/>
      </xdr:nvSpPr>
      <xdr:spPr>
        <a:xfrm>
          <a:off x="101976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25" name="直線コネクタ 224"/>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26" name="テキスト ボックス 225"/>
        <xdr:cNvSpPr txBox="1"/>
      </xdr:nvSpPr>
      <xdr:spPr>
        <a:xfrm>
          <a:off x="101976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27" name="【保健センター・保健所】&#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96338</xdr:rowOff>
    </xdr:to>
    <xdr:cxnSp macro="">
      <xdr:nvCxnSpPr>
        <xdr:cNvPr id="228" name="直線コネクタ 227"/>
        <xdr:cNvCxnSpPr/>
      </xdr:nvCxnSpPr>
      <xdr:spPr>
        <a:xfrm flipV="1">
          <a:off x="13889989" y="9470572"/>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100165</xdr:rowOff>
    </xdr:from>
    <xdr:ext cx="405111" cy="259045"/>
    <xdr:sp macro="" textlink="">
      <xdr:nvSpPr>
        <xdr:cNvPr id="229" name="【保健センター・保健所】&#10;有形固定資産減価償却率最小値テキスト"/>
        <xdr:cNvSpPr txBox="1"/>
      </xdr:nvSpPr>
      <xdr:spPr>
        <a:xfrm>
          <a:off x="13928725"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96338</xdr:rowOff>
    </xdr:from>
    <xdr:to>
      <xdr:col>86</xdr:col>
      <xdr:colOff>25400</xdr:colOff>
      <xdr:row>63</xdr:row>
      <xdr:rowOff>96338</xdr:rowOff>
    </xdr:to>
    <xdr:cxnSp macro="">
      <xdr:nvCxnSpPr>
        <xdr:cNvPr id="230" name="直線コネクタ 229"/>
        <xdr:cNvCxnSpPr/>
      </xdr:nvCxnSpPr>
      <xdr:spPr>
        <a:xfrm>
          <a:off x="13801725" y="1089768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231" name="【保健センター・保健所】&#10;有形固定資産減価償却率最大値テキスト"/>
        <xdr:cNvSpPr txBox="1"/>
      </xdr:nvSpPr>
      <xdr:spPr>
        <a:xfrm>
          <a:off x="13928725"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232" name="直線コネクタ 231"/>
        <xdr:cNvCxnSpPr/>
      </xdr:nvCxnSpPr>
      <xdr:spPr>
        <a:xfrm>
          <a:off x="13801725" y="94705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72951</xdr:rowOff>
    </xdr:from>
    <xdr:ext cx="405111" cy="259045"/>
    <xdr:sp macro="" textlink="">
      <xdr:nvSpPr>
        <xdr:cNvPr id="233" name="【保健センター・保健所】&#10;有形固定資産減価償却率平均値テキスト"/>
        <xdr:cNvSpPr txBox="1"/>
      </xdr:nvSpPr>
      <xdr:spPr>
        <a:xfrm>
          <a:off x="13928725" y="1018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234" name="フローチャート: 判断 233"/>
        <xdr:cNvSpPr/>
      </xdr:nvSpPr>
      <xdr:spPr>
        <a:xfrm>
          <a:off x="13839825" y="1021007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128815</xdr:rowOff>
    </xdr:from>
    <xdr:to>
      <xdr:col>81</xdr:col>
      <xdr:colOff>101600</xdr:colOff>
      <xdr:row>60</xdr:row>
      <xdr:rowOff>58965</xdr:rowOff>
    </xdr:to>
    <xdr:sp macro="" textlink="">
      <xdr:nvSpPr>
        <xdr:cNvPr id="235" name="フローチャート: 判断 234"/>
        <xdr:cNvSpPr/>
      </xdr:nvSpPr>
      <xdr:spPr>
        <a:xfrm>
          <a:off x="13115925"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50092</xdr:rowOff>
    </xdr:from>
    <xdr:ext cx="405111" cy="259045"/>
    <xdr:sp macro="" textlink="">
      <xdr:nvSpPr>
        <xdr:cNvPr id="236" name="n_1aveValue【保健センター・保健所】&#10;有形固定資産減価償却率"/>
        <xdr:cNvSpPr txBox="1"/>
      </xdr:nvSpPr>
      <xdr:spPr>
        <a:xfrm>
          <a:off x="12980044" y="1033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7983</xdr:rowOff>
    </xdr:from>
    <xdr:to>
      <xdr:col>76</xdr:col>
      <xdr:colOff>165100</xdr:colOff>
      <xdr:row>60</xdr:row>
      <xdr:rowOff>109583</xdr:rowOff>
    </xdr:to>
    <xdr:sp macro="" textlink="">
      <xdr:nvSpPr>
        <xdr:cNvPr id="237" name="フローチャート: 判断 236"/>
        <xdr:cNvSpPr/>
      </xdr:nvSpPr>
      <xdr:spPr>
        <a:xfrm>
          <a:off x="123698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100710</xdr:rowOff>
    </xdr:from>
    <xdr:ext cx="405111" cy="259045"/>
    <xdr:sp macro="" textlink="">
      <xdr:nvSpPr>
        <xdr:cNvPr id="238" name="n_2aveValue【保健センター・保健所】&#10;有形固定資産減価償却率"/>
        <xdr:cNvSpPr txBox="1"/>
      </xdr:nvSpPr>
      <xdr:spPr>
        <a:xfrm>
          <a:off x="12246619"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29210</xdr:rowOff>
    </xdr:from>
    <xdr:to>
      <xdr:col>72</xdr:col>
      <xdr:colOff>38100</xdr:colOff>
      <xdr:row>60</xdr:row>
      <xdr:rowOff>130810</xdr:rowOff>
    </xdr:to>
    <xdr:sp macro="" textlink="">
      <xdr:nvSpPr>
        <xdr:cNvPr id="239" name="フローチャート: 判断 238"/>
        <xdr:cNvSpPr/>
      </xdr:nvSpPr>
      <xdr:spPr>
        <a:xfrm>
          <a:off x="11623675" y="1031621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121937</xdr:rowOff>
    </xdr:from>
    <xdr:ext cx="405111" cy="259045"/>
    <xdr:sp macro="" textlink="">
      <xdr:nvSpPr>
        <xdr:cNvPr id="240" name="n_3aveValue【保健センター・保健所】&#10;有形固定資産減価償却率"/>
        <xdr:cNvSpPr txBox="1"/>
      </xdr:nvSpPr>
      <xdr:spPr>
        <a:xfrm>
          <a:off x="1150049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41" name="テキスト ボックス 240"/>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42" name="テキスト ボックス 241"/>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43" name="テキスト ボックス 242"/>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44" name="テキスト ボックス 243"/>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45" name="テキスト ボックス 244"/>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11249</xdr:rowOff>
    </xdr:from>
    <xdr:to>
      <xdr:col>85</xdr:col>
      <xdr:colOff>177800</xdr:colOff>
      <xdr:row>59</xdr:row>
      <xdr:rowOff>112849</xdr:rowOff>
    </xdr:to>
    <xdr:sp macro="" textlink="">
      <xdr:nvSpPr>
        <xdr:cNvPr id="246" name="楕円 245"/>
        <xdr:cNvSpPr/>
      </xdr:nvSpPr>
      <xdr:spPr>
        <a:xfrm>
          <a:off x="13839825" y="1012679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34126</xdr:rowOff>
    </xdr:from>
    <xdr:ext cx="405111" cy="259045"/>
    <xdr:sp macro="" textlink="">
      <xdr:nvSpPr>
        <xdr:cNvPr id="247" name="【保健センター・保健所】&#10;有形固定資産減価償却率該当値テキスト"/>
        <xdr:cNvSpPr txBox="1"/>
      </xdr:nvSpPr>
      <xdr:spPr>
        <a:xfrm>
          <a:off x="13928725" y="9978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55335</xdr:rowOff>
    </xdr:from>
    <xdr:to>
      <xdr:col>81</xdr:col>
      <xdr:colOff>101600</xdr:colOff>
      <xdr:row>59</xdr:row>
      <xdr:rowOff>156935</xdr:rowOff>
    </xdr:to>
    <xdr:sp macro="" textlink="">
      <xdr:nvSpPr>
        <xdr:cNvPr id="248" name="楕円 247"/>
        <xdr:cNvSpPr/>
      </xdr:nvSpPr>
      <xdr:spPr>
        <a:xfrm>
          <a:off x="13115925"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62049</xdr:rowOff>
    </xdr:from>
    <xdr:to>
      <xdr:col>85</xdr:col>
      <xdr:colOff>127000</xdr:colOff>
      <xdr:row>59</xdr:row>
      <xdr:rowOff>106135</xdr:rowOff>
    </xdr:to>
    <xdr:cxnSp macro="">
      <xdr:nvCxnSpPr>
        <xdr:cNvPr id="249" name="直線コネクタ 248"/>
        <xdr:cNvCxnSpPr/>
      </xdr:nvCxnSpPr>
      <xdr:spPr>
        <a:xfrm flipV="1">
          <a:off x="13166725" y="10177599"/>
          <a:ext cx="7239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99423</xdr:rowOff>
    </xdr:from>
    <xdr:to>
      <xdr:col>76</xdr:col>
      <xdr:colOff>165100</xdr:colOff>
      <xdr:row>60</xdr:row>
      <xdr:rowOff>29573</xdr:rowOff>
    </xdr:to>
    <xdr:sp macro="" textlink="">
      <xdr:nvSpPr>
        <xdr:cNvPr id="250" name="楕円 249"/>
        <xdr:cNvSpPr/>
      </xdr:nvSpPr>
      <xdr:spPr>
        <a:xfrm>
          <a:off x="12369800" y="1021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106135</xdr:rowOff>
    </xdr:from>
    <xdr:to>
      <xdr:col>81</xdr:col>
      <xdr:colOff>50800</xdr:colOff>
      <xdr:row>59</xdr:row>
      <xdr:rowOff>150223</xdr:rowOff>
    </xdr:to>
    <xdr:cxnSp macro="">
      <xdr:nvCxnSpPr>
        <xdr:cNvPr id="251" name="直線コネクタ 250"/>
        <xdr:cNvCxnSpPr/>
      </xdr:nvCxnSpPr>
      <xdr:spPr>
        <a:xfrm flipV="1">
          <a:off x="12420600" y="10221685"/>
          <a:ext cx="746125"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143510</xdr:rowOff>
    </xdr:from>
    <xdr:to>
      <xdr:col>72</xdr:col>
      <xdr:colOff>38100</xdr:colOff>
      <xdr:row>60</xdr:row>
      <xdr:rowOff>73660</xdr:rowOff>
    </xdr:to>
    <xdr:sp macro="" textlink="">
      <xdr:nvSpPr>
        <xdr:cNvPr id="252" name="楕円 251"/>
        <xdr:cNvSpPr/>
      </xdr:nvSpPr>
      <xdr:spPr>
        <a:xfrm>
          <a:off x="11623675" y="1025906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150223</xdr:rowOff>
    </xdr:from>
    <xdr:to>
      <xdr:col>76</xdr:col>
      <xdr:colOff>114300</xdr:colOff>
      <xdr:row>60</xdr:row>
      <xdr:rowOff>22860</xdr:rowOff>
    </xdr:to>
    <xdr:cxnSp macro="">
      <xdr:nvCxnSpPr>
        <xdr:cNvPr id="253" name="直線コネクタ 252"/>
        <xdr:cNvCxnSpPr/>
      </xdr:nvCxnSpPr>
      <xdr:spPr>
        <a:xfrm flipV="1">
          <a:off x="11655425" y="10265773"/>
          <a:ext cx="765175"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2012</xdr:rowOff>
    </xdr:from>
    <xdr:ext cx="405111" cy="259045"/>
    <xdr:sp macro="" textlink="">
      <xdr:nvSpPr>
        <xdr:cNvPr id="254" name="n_1mainValue【保健センター・保健所】&#10;有形固定資産減価償却率"/>
        <xdr:cNvSpPr txBox="1"/>
      </xdr:nvSpPr>
      <xdr:spPr>
        <a:xfrm>
          <a:off x="129800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46100</xdr:rowOff>
    </xdr:from>
    <xdr:ext cx="405111" cy="259045"/>
    <xdr:sp macro="" textlink="">
      <xdr:nvSpPr>
        <xdr:cNvPr id="255" name="n_2mainValue【保健センター・保健所】&#10;有形固定資産減価償却率"/>
        <xdr:cNvSpPr txBox="1"/>
      </xdr:nvSpPr>
      <xdr:spPr>
        <a:xfrm>
          <a:off x="12246619" y="999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90187</xdr:rowOff>
    </xdr:from>
    <xdr:ext cx="405111" cy="259045"/>
    <xdr:sp macro="" textlink="">
      <xdr:nvSpPr>
        <xdr:cNvPr id="256" name="n_3mainValue【保健センター・保健所】&#10;有形固定資産減価償却率"/>
        <xdr:cNvSpPr txBox="1"/>
      </xdr:nvSpPr>
      <xdr:spPr>
        <a:xfrm>
          <a:off x="1150049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57" name="正方形/長方形 256"/>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58" name="正方形/長方形 257"/>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59" name="正方形/長方形 258"/>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60" name="正方形/長方形 259"/>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61" name="正方形/長方形 260"/>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62" name="正方形/長方形 261"/>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63" name="正方形/長方形 262"/>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64" name="正方形/長方形 263"/>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65" name="テキスト ボックス 264"/>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66" name="直線コネクタ 265"/>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267" name="直線コネクタ 266"/>
        <xdr:cNvCxnSpPr/>
      </xdr:nvCxnSpPr>
      <xdr:spPr>
        <a:xfrm>
          <a:off x="155448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268" name="テキスト ボックス 267"/>
        <xdr:cNvSpPr txBox="1"/>
      </xdr:nvSpPr>
      <xdr:spPr>
        <a:xfrm>
          <a:off x="151633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269" name="直線コネクタ 268"/>
        <xdr:cNvCxnSpPr/>
      </xdr:nvCxnSpPr>
      <xdr:spPr>
        <a:xfrm>
          <a:off x="155448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270" name="テキスト ボックス 269"/>
        <xdr:cNvSpPr txBox="1"/>
      </xdr:nvSpPr>
      <xdr:spPr>
        <a:xfrm>
          <a:off x="15163346"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271" name="直線コネクタ 270"/>
        <xdr:cNvCxnSpPr/>
      </xdr:nvCxnSpPr>
      <xdr:spPr>
        <a:xfrm>
          <a:off x="155448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272" name="テキスト ボックス 271"/>
        <xdr:cNvSpPr txBox="1"/>
      </xdr:nvSpPr>
      <xdr:spPr>
        <a:xfrm>
          <a:off x="15163346"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273" name="直線コネクタ 272"/>
        <xdr:cNvCxnSpPr/>
      </xdr:nvCxnSpPr>
      <xdr:spPr>
        <a:xfrm>
          <a:off x="155448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274" name="テキスト ボックス 273"/>
        <xdr:cNvSpPr txBox="1"/>
      </xdr:nvSpPr>
      <xdr:spPr>
        <a:xfrm>
          <a:off x="1516334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275" name="直線コネクタ 274"/>
        <xdr:cNvCxnSpPr/>
      </xdr:nvCxnSpPr>
      <xdr:spPr>
        <a:xfrm>
          <a:off x="155448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276" name="テキスト ボックス 275"/>
        <xdr:cNvSpPr txBox="1"/>
      </xdr:nvSpPr>
      <xdr:spPr>
        <a:xfrm>
          <a:off x="15163346"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277" name="直線コネクタ 276"/>
        <xdr:cNvCxnSpPr/>
      </xdr:nvCxnSpPr>
      <xdr:spPr>
        <a:xfrm>
          <a:off x="155448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278" name="テキスト ボックス 277"/>
        <xdr:cNvSpPr txBox="1"/>
      </xdr:nvSpPr>
      <xdr:spPr>
        <a:xfrm>
          <a:off x="151633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79" name="直線コネクタ 278"/>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80" name="テキスト ボックス 279"/>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81" name="【保健センター・保健所】&#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75438</xdr:rowOff>
    </xdr:from>
    <xdr:to>
      <xdr:col>116</xdr:col>
      <xdr:colOff>62864</xdr:colOff>
      <xdr:row>64</xdr:row>
      <xdr:rowOff>110708</xdr:rowOff>
    </xdr:to>
    <xdr:cxnSp macro="">
      <xdr:nvCxnSpPr>
        <xdr:cNvPr id="282" name="直線コネクタ 281"/>
        <xdr:cNvCxnSpPr/>
      </xdr:nvCxnSpPr>
      <xdr:spPr>
        <a:xfrm flipV="1">
          <a:off x="18846164" y="9505188"/>
          <a:ext cx="0" cy="157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114535</xdr:rowOff>
    </xdr:from>
    <xdr:ext cx="469744" cy="259045"/>
    <xdr:sp macro="" textlink="">
      <xdr:nvSpPr>
        <xdr:cNvPr id="283" name="【保健センター・保健所】&#10;一人当たり面積最小値テキスト"/>
        <xdr:cNvSpPr txBox="1"/>
      </xdr:nvSpPr>
      <xdr:spPr>
        <a:xfrm>
          <a:off x="188849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110708</xdr:rowOff>
    </xdr:from>
    <xdr:to>
      <xdr:col>116</xdr:col>
      <xdr:colOff>152400</xdr:colOff>
      <xdr:row>64</xdr:row>
      <xdr:rowOff>110708</xdr:rowOff>
    </xdr:to>
    <xdr:cxnSp macro="">
      <xdr:nvCxnSpPr>
        <xdr:cNvPr id="284" name="直線コネクタ 283"/>
        <xdr:cNvCxnSpPr/>
      </xdr:nvCxnSpPr>
      <xdr:spPr>
        <a:xfrm>
          <a:off x="18786475" y="1108350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22115</xdr:rowOff>
    </xdr:from>
    <xdr:ext cx="469744" cy="259045"/>
    <xdr:sp macro="" textlink="">
      <xdr:nvSpPr>
        <xdr:cNvPr id="285" name="【保健センター・保健所】&#10;一人当たり面積最大値テキスト"/>
        <xdr:cNvSpPr txBox="1"/>
      </xdr:nvSpPr>
      <xdr:spPr>
        <a:xfrm>
          <a:off x="18884900" y="928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75438</xdr:rowOff>
    </xdr:from>
    <xdr:to>
      <xdr:col>116</xdr:col>
      <xdr:colOff>152400</xdr:colOff>
      <xdr:row>55</xdr:row>
      <xdr:rowOff>75438</xdr:rowOff>
    </xdr:to>
    <xdr:cxnSp macro="">
      <xdr:nvCxnSpPr>
        <xdr:cNvPr id="286" name="直線コネクタ 285"/>
        <xdr:cNvCxnSpPr/>
      </xdr:nvCxnSpPr>
      <xdr:spPr>
        <a:xfrm>
          <a:off x="18786475" y="950518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126509</xdr:rowOff>
    </xdr:from>
    <xdr:ext cx="469744" cy="259045"/>
    <xdr:sp macro="" textlink="">
      <xdr:nvSpPr>
        <xdr:cNvPr id="287" name="【保健センター・保健所】&#10;一人当たり面積平均値テキスト"/>
        <xdr:cNvSpPr txBox="1"/>
      </xdr:nvSpPr>
      <xdr:spPr>
        <a:xfrm>
          <a:off x="18884900" y="109278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148082</xdr:rowOff>
    </xdr:from>
    <xdr:to>
      <xdr:col>116</xdr:col>
      <xdr:colOff>114300</xdr:colOff>
      <xdr:row>64</xdr:row>
      <xdr:rowOff>78232</xdr:rowOff>
    </xdr:to>
    <xdr:sp macro="" textlink="">
      <xdr:nvSpPr>
        <xdr:cNvPr id="288" name="フローチャート: 判断 287"/>
        <xdr:cNvSpPr/>
      </xdr:nvSpPr>
      <xdr:spPr>
        <a:xfrm>
          <a:off x="18796000" y="1094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136652</xdr:rowOff>
    </xdr:from>
    <xdr:to>
      <xdr:col>112</xdr:col>
      <xdr:colOff>38100</xdr:colOff>
      <xdr:row>64</xdr:row>
      <xdr:rowOff>66802</xdr:rowOff>
    </xdr:to>
    <xdr:sp macro="" textlink="">
      <xdr:nvSpPr>
        <xdr:cNvPr id="289" name="フローチャート: 判断 288"/>
        <xdr:cNvSpPr/>
      </xdr:nvSpPr>
      <xdr:spPr>
        <a:xfrm>
          <a:off x="18100675" y="1093800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64</xdr:row>
      <xdr:rowOff>57929</xdr:rowOff>
    </xdr:from>
    <xdr:ext cx="469744" cy="259045"/>
    <xdr:sp macro="" textlink="">
      <xdr:nvSpPr>
        <xdr:cNvPr id="290" name="n_1aveValue【保健センター・保健所】&#10;一人当たり面積"/>
        <xdr:cNvSpPr txBox="1"/>
      </xdr:nvSpPr>
      <xdr:spPr>
        <a:xfrm>
          <a:off x="17932477" y="1103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124895</xdr:rowOff>
    </xdr:from>
    <xdr:to>
      <xdr:col>107</xdr:col>
      <xdr:colOff>101600</xdr:colOff>
      <xdr:row>64</xdr:row>
      <xdr:rowOff>55045</xdr:rowOff>
    </xdr:to>
    <xdr:sp macro="" textlink="">
      <xdr:nvSpPr>
        <xdr:cNvPr id="291" name="フローチャート: 判断 290"/>
        <xdr:cNvSpPr/>
      </xdr:nvSpPr>
      <xdr:spPr>
        <a:xfrm>
          <a:off x="17325975" y="1092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64</xdr:row>
      <xdr:rowOff>46172</xdr:rowOff>
    </xdr:from>
    <xdr:ext cx="469744" cy="259045"/>
    <xdr:sp macro="" textlink="">
      <xdr:nvSpPr>
        <xdr:cNvPr id="292" name="n_2aveValue【保健センター・保健所】&#10;一人当たり面積"/>
        <xdr:cNvSpPr txBox="1"/>
      </xdr:nvSpPr>
      <xdr:spPr>
        <a:xfrm>
          <a:off x="17170477" y="1101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139918</xdr:rowOff>
    </xdr:from>
    <xdr:to>
      <xdr:col>102</xdr:col>
      <xdr:colOff>165100</xdr:colOff>
      <xdr:row>64</xdr:row>
      <xdr:rowOff>70068</xdr:rowOff>
    </xdr:to>
    <xdr:sp macro="" textlink="">
      <xdr:nvSpPr>
        <xdr:cNvPr id="293" name="フローチャート: 判断 292"/>
        <xdr:cNvSpPr/>
      </xdr:nvSpPr>
      <xdr:spPr>
        <a:xfrm>
          <a:off x="16579850" y="1094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64</xdr:row>
      <xdr:rowOff>61195</xdr:rowOff>
    </xdr:from>
    <xdr:ext cx="469744" cy="259045"/>
    <xdr:sp macro="" textlink="">
      <xdr:nvSpPr>
        <xdr:cNvPr id="294" name="n_3aveValue【保健センター・保健所】&#10;一人当たり面積"/>
        <xdr:cNvSpPr txBox="1"/>
      </xdr:nvSpPr>
      <xdr:spPr>
        <a:xfrm>
          <a:off x="16424352" y="1103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295" name="テキスト ボックス 294"/>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96" name="テキスト ボックス 295"/>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297" name="テキスト ボックス 296"/>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298" name="テキスト ボックス 297"/>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299" name="テキスト ボックス 298"/>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24638</xdr:rowOff>
    </xdr:from>
    <xdr:to>
      <xdr:col>116</xdr:col>
      <xdr:colOff>114300</xdr:colOff>
      <xdr:row>55</xdr:row>
      <xdr:rowOff>126238</xdr:rowOff>
    </xdr:to>
    <xdr:sp macro="" textlink="">
      <xdr:nvSpPr>
        <xdr:cNvPr id="300" name="楕円 299"/>
        <xdr:cNvSpPr/>
      </xdr:nvSpPr>
      <xdr:spPr>
        <a:xfrm>
          <a:off x="18796000" y="945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149115</xdr:rowOff>
    </xdr:from>
    <xdr:ext cx="469744" cy="259045"/>
    <xdr:sp macro="" textlink="">
      <xdr:nvSpPr>
        <xdr:cNvPr id="301" name="【保健センター・保健所】&#10;一人当たり面積該当値テキスト"/>
        <xdr:cNvSpPr txBox="1"/>
      </xdr:nvSpPr>
      <xdr:spPr>
        <a:xfrm>
          <a:off x="18884900" y="940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86034</xdr:rowOff>
    </xdr:from>
    <xdr:to>
      <xdr:col>112</xdr:col>
      <xdr:colOff>38100</xdr:colOff>
      <xdr:row>56</xdr:row>
      <xdr:rowOff>16184</xdr:rowOff>
    </xdr:to>
    <xdr:sp macro="" textlink="">
      <xdr:nvSpPr>
        <xdr:cNvPr id="302" name="楕円 301"/>
        <xdr:cNvSpPr/>
      </xdr:nvSpPr>
      <xdr:spPr>
        <a:xfrm>
          <a:off x="18100675" y="951578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75438</xdr:rowOff>
    </xdr:from>
    <xdr:to>
      <xdr:col>116</xdr:col>
      <xdr:colOff>63500</xdr:colOff>
      <xdr:row>55</xdr:row>
      <xdr:rowOff>136834</xdr:rowOff>
    </xdr:to>
    <xdr:cxnSp macro="">
      <xdr:nvCxnSpPr>
        <xdr:cNvPr id="303" name="直線コネクタ 302"/>
        <xdr:cNvCxnSpPr/>
      </xdr:nvCxnSpPr>
      <xdr:spPr>
        <a:xfrm flipV="1">
          <a:off x="18132425" y="9505188"/>
          <a:ext cx="714375" cy="6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156573</xdr:rowOff>
    </xdr:from>
    <xdr:to>
      <xdr:col>107</xdr:col>
      <xdr:colOff>101600</xdr:colOff>
      <xdr:row>56</xdr:row>
      <xdr:rowOff>86723</xdr:rowOff>
    </xdr:to>
    <xdr:sp macro="" textlink="">
      <xdr:nvSpPr>
        <xdr:cNvPr id="304" name="楕円 303"/>
        <xdr:cNvSpPr/>
      </xdr:nvSpPr>
      <xdr:spPr>
        <a:xfrm>
          <a:off x="17325975" y="958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136834</xdr:rowOff>
    </xdr:from>
    <xdr:to>
      <xdr:col>111</xdr:col>
      <xdr:colOff>177800</xdr:colOff>
      <xdr:row>56</xdr:row>
      <xdr:rowOff>35923</xdr:rowOff>
    </xdr:to>
    <xdr:cxnSp macro="">
      <xdr:nvCxnSpPr>
        <xdr:cNvPr id="305" name="直線コネクタ 304"/>
        <xdr:cNvCxnSpPr/>
      </xdr:nvCxnSpPr>
      <xdr:spPr>
        <a:xfrm flipV="1">
          <a:off x="17376775" y="9566584"/>
          <a:ext cx="755650" cy="7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41946</xdr:rowOff>
    </xdr:from>
    <xdr:to>
      <xdr:col>102</xdr:col>
      <xdr:colOff>165100</xdr:colOff>
      <xdr:row>56</xdr:row>
      <xdr:rowOff>143546</xdr:rowOff>
    </xdr:to>
    <xdr:sp macro="" textlink="">
      <xdr:nvSpPr>
        <xdr:cNvPr id="306" name="楕円 305"/>
        <xdr:cNvSpPr/>
      </xdr:nvSpPr>
      <xdr:spPr>
        <a:xfrm>
          <a:off x="16579850" y="964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35923</xdr:rowOff>
    </xdr:from>
    <xdr:to>
      <xdr:col>107</xdr:col>
      <xdr:colOff>50800</xdr:colOff>
      <xdr:row>56</xdr:row>
      <xdr:rowOff>92746</xdr:rowOff>
    </xdr:to>
    <xdr:cxnSp macro="">
      <xdr:nvCxnSpPr>
        <xdr:cNvPr id="307" name="直線コネクタ 306"/>
        <xdr:cNvCxnSpPr/>
      </xdr:nvCxnSpPr>
      <xdr:spPr>
        <a:xfrm flipV="1">
          <a:off x="16630650" y="9637123"/>
          <a:ext cx="746125" cy="5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54</xdr:row>
      <xdr:rowOff>32711</xdr:rowOff>
    </xdr:from>
    <xdr:ext cx="469744" cy="259045"/>
    <xdr:sp macro="" textlink="">
      <xdr:nvSpPr>
        <xdr:cNvPr id="308" name="n_1mainValue【保健センター・保健所】&#10;一人当たり面積"/>
        <xdr:cNvSpPr txBox="1"/>
      </xdr:nvSpPr>
      <xdr:spPr>
        <a:xfrm>
          <a:off x="17932477" y="929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103250</xdr:rowOff>
    </xdr:from>
    <xdr:ext cx="469744" cy="259045"/>
    <xdr:sp macro="" textlink="">
      <xdr:nvSpPr>
        <xdr:cNvPr id="309" name="n_2mainValue【保健センター・保健所】&#10;一人当たり面積"/>
        <xdr:cNvSpPr txBox="1"/>
      </xdr:nvSpPr>
      <xdr:spPr>
        <a:xfrm>
          <a:off x="17170477" y="936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160073</xdr:rowOff>
    </xdr:from>
    <xdr:ext cx="469744" cy="259045"/>
    <xdr:sp macro="" textlink="">
      <xdr:nvSpPr>
        <xdr:cNvPr id="310" name="n_3mainValue【保健センター・保健所】&#10;一人当たり面積"/>
        <xdr:cNvSpPr txBox="1"/>
      </xdr:nvSpPr>
      <xdr:spPr>
        <a:xfrm>
          <a:off x="16424352" y="941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11" name="正方形/長方形 310"/>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12" name="正方形/長方形 311"/>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13" name="正方形/長方形 312"/>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14" name="正方形/長方形 313"/>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15" name="正方形/長方形 314"/>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16" name="正方形/長方形 315"/>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17" name="正方形/長方形 316"/>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18" name="正方形/長方形 317"/>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19" name="テキスト ボックス 318"/>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20" name="直線コネクタ 319"/>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321" name="テキスト ボックス 320"/>
        <xdr:cNvSpPr txBox="1"/>
      </xdr:nvSpPr>
      <xdr:spPr>
        <a:xfrm>
          <a:off x="10306836"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22" name="直線コネクタ 321"/>
        <xdr:cNvCxnSpPr/>
      </xdr:nvCxnSpPr>
      <xdr:spPr>
        <a:xfrm>
          <a:off x="10588625" y="1485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323" name="テキスト ボックス 322"/>
        <xdr:cNvSpPr txBox="1"/>
      </xdr:nvSpPr>
      <xdr:spPr>
        <a:xfrm>
          <a:off x="10242716"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24" name="直線コネクタ 323"/>
        <xdr:cNvCxnSpPr/>
      </xdr:nvCxnSpPr>
      <xdr:spPr>
        <a:xfrm>
          <a:off x="10588625" y="1447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25" name="テキスト ボックス 324"/>
        <xdr:cNvSpPr txBox="1"/>
      </xdr:nvSpPr>
      <xdr:spPr>
        <a:xfrm>
          <a:off x="102427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26" name="直線コネクタ 325"/>
        <xdr:cNvCxnSpPr/>
      </xdr:nvCxnSpPr>
      <xdr:spPr>
        <a:xfrm>
          <a:off x="10588625" y="1409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27" name="テキスト ボックス 326"/>
        <xdr:cNvSpPr txBox="1"/>
      </xdr:nvSpPr>
      <xdr:spPr>
        <a:xfrm>
          <a:off x="102427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28" name="直線コネクタ 327"/>
        <xdr:cNvCxnSpPr/>
      </xdr:nvCxnSpPr>
      <xdr:spPr>
        <a:xfrm>
          <a:off x="10588625" y="1371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29" name="テキスト ボックス 328"/>
        <xdr:cNvSpPr txBox="1"/>
      </xdr:nvSpPr>
      <xdr:spPr>
        <a:xfrm>
          <a:off x="102427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30" name="直線コネクタ 329"/>
        <xdr:cNvCxnSpPr/>
      </xdr:nvCxnSpPr>
      <xdr:spPr>
        <a:xfrm>
          <a:off x="10588625" y="1333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331" name="テキスト ボックス 330"/>
        <xdr:cNvSpPr txBox="1"/>
      </xdr:nvSpPr>
      <xdr:spPr>
        <a:xfrm>
          <a:off x="101976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32" name="直線コネクタ 331"/>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33" name="テキスト ボックス 332"/>
        <xdr:cNvSpPr txBox="1"/>
      </xdr:nvSpPr>
      <xdr:spPr>
        <a:xfrm>
          <a:off x="101976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34" name="【消防施設】&#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87</xdr:row>
      <xdr:rowOff>13336</xdr:rowOff>
    </xdr:to>
    <xdr:cxnSp macro="">
      <xdr:nvCxnSpPr>
        <xdr:cNvPr id="335" name="直線コネクタ 334"/>
        <xdr:cNvCxnSpPr/>
      </xdr:nvCxnSpPr>
      <xdr:spPr>
        <a:xfrm flipV="1">
          <a:off x="13889989" y="13434061"/>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336" name="【消防施設】&#10;有形固定資産減価償却率最小値テキスト"/>
        <xdr:cNvSpPr txBox="1"/>
      </xdr:nvSpPr>
      <xdr:spPr>
        <a:xfrm>
          <a:off x="13928725"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337" name="直線コネクタ 336"/>
        <xdr:cNvCxnSpPr/>
      </xdr:nvCxnSpPr>
      <xdr:spPr>
        <a:xfrm>
          <a:off x="13801725" y="1492948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405111" cy="259045"/>
    <xdr:sp macro="" textlink="">
      <xdr:nvSpPr>
        <xdr:cNvPr id="338" name="【消防施設】&#10;有形固定資産減価償却率最大値テキスト"/>
        <xdr:cNvSpPr txBox="1"/>
      </xdr:nvSpPr>
      <xdr:spPr>
        <a:xfrm>
          <a:off x="13928725"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339" name="直線コネクタ 338"/>
        <xdr:cNvCxnSpPr/>
      </xdr:nvCxnSpPr>
      <xdr:spPr>
        <a:xfrm>
          <a:off x="13801725" y="134340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112413</xdr:rowOff>
    </xdr:from>
    <xdr:ext cx="405111" cy="259045"/>
    <xdr:sp macro="" textlink="">
      <xdr:nvSpPr>
        <xdr:cNvPr id="340" name="【消防施設】&#10;有形固定資産減価償却率平均値テキスト"/>
        <xdr:cNvSpPr txBox="1"/>
      </xdr:nvSpPr>
      <xdr:spPr>
        <a:xfrm>
          <a:off x="13928725" y="13999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341" name="フローチャート: 判断 340"/>
        <xdr:cNvSpPr/>
      </xdr:nvSpPr>
      <xdr:spPr>
        <a:xfrm>
          <a:off x="13839825" y="1402143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149225</xdr:rowOff>
    </xdr:from>
    <xdr:to>
      <xdr:col>81</xdr:col>
      <xdr:colOff>101600</xdr:colOff>
      <xdr:row>82</xdr:row>
      <xdr:rowOff>79375</xdr:rowOff>
    </xdr:to>
    <xdr:sp macro="" textlink="">
      <xdr:nvSpPr>
        <xdr:cNvPr id="342" name="フローチャート: 判断 341"/>
        <xdr:cNvSpPr/>
      </xdr:nvSpPr>
      <xdr:spPr>
        <a:xfrm>
          <a:off x="13115925"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70502</xdr:rowOff>
    </xdr:from>
    <xdr:ext cx="405111" cy="259045"/>
    <xdr:sp macro="" textlink="">
      <xdr:nvSpPr>
        <xdr:cNvPr id="343" name="n_1aveValue【消防施設】&#10;有形固定資産減価償却率"/>
        <xdr:cNvSpPr txBox="1"/>
      </xdr:nvSpPr>
      <xdr:spPr>
        <a:xfrm>
          <a:off x="129800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76836</xdr:rowOff>
    </xdr:from>
    <xdr:to>
      <xdr:col>76</xdr:col>
      <xdr:colOff>165100</xdr:colOff>
      <xdr:row>83</xdr:row>
      <xdr:rowOff>6986</xdr:rowOff>
    </xdr:to>
    <xdr:sp macro="" textlink="">
      <xdr:nvSpPr>
        <xdr:cNvPr id="344" name="フローチャート: 判断 343"/>
        <xdr:cNvSpPr/>
      </xdr:nvSpPr>
      <xdr:spPr>
        <a:xfrm>
          <a:off x="123698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23513</xdr:rowOff>
    </xdr:from>
    <xdr:ext cx="405111" cy="259045"/>
    <xdr:sp macro="" textlink="">
      <xdr:nvSpPr>
        <xdr:cNvPr id="345" name="n_2aveValue【消防施設】&#10;有形固定資産減価償却率"/>
        <xdr:cNvSpPr txBox="1"/>
      </xdr:nvSpPr>
      <xdr:spPr>
        <a:xfrm>
          <a:off x="12246619"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69214</xdr:rowOff>
    </xdr:from>
    <xdr:to>
      <xdr:col>72</xdr:col>
      <xdr:colOff>38100</xdr:colOff>
      <xdr:row>82</xdr:row>
      <xdr:rowOff>170814</xdr:rowOff>
    </xdr:to>
    <xdr:sp macro="" textlink="">
      <xdr:nvSpPr>
        <xdr:cNvPr id="346" name="フローチャート: 判断 345"/>
        <xdr:cNvSpPr/>
      </xdr:nvSpPr>
      <xdr:spPr>
        <a:xfrm>
          <a:off x="11623675" y="1412811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15891</xdr:rowOff>
    </xdr:from>
    <xdr:ext cx="405111" cy="259045"/>
    <xdr:sp macro="" textlink="">
      <xdr:nvSpPr>
        <xdr:cNvPr id="347" name="n_3aveValue【消防施設】&#10;有形固定資産減価償却率"/>
        <xdr:cNvSpPr txBox="1"/>
      </xdr:nvSpPr>
      <xdr:spPr>
        <a:xfrm>
          <a:off x="1150049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48" name="テキスト ボックス 347"/>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49" name="テキスト ボックス 348"/>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50" name="テキスト ボックス 349"/>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51" name="テキスト ボックス 350"/>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52" name="テキスト ボックス 351"/>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151130</xdr:rowOff>
    </xdr:from>
    <xdr:to>
      <xdr:col>85</xdr:col>
      <xdr:colOff>177800</xdr:colOff>
      <xdr:row>80</xdr:row>
      <xdr:rowOff>81280</xdr:rowOff>
    </xdr:to>
    <xdr:sp macro="" textlink="">
      <xdr:nvSpPr>
        <xdr:cNvPr id="353" name="楕円 352"/>
        <xdr:cNvSpPr/>
      </xdr:nvSpPr>
      <xdr:spPr>
        <a:xfrm>
          <a:off x="13839825" y="136956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2557</xdr:rowOff>
    </xdr:from>
    <xdr:ext cx="405111" cy="259045"/>
    <xdr:sp macro="" textlink="">
      <xdr:nvSpPr>
        <xdr:cNvPr id="354" name="【消防施設】&#10;有形固定資産減価償却率該当値テキスト"/>
        <xdr:cNvSpPr txBox="1"/>
      </xdr:nvSpPr>
      <xdr:spPr>
        <a:xfrm>
          <a:off x="13928725"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21589</xdr:rowOff>
    </xdr:from>
    <xdr:to>
      <xdr:col>81</xdr:col>
      <xdr:colOff>101600</xdr:colOff>
      <xdr:row>80</xdr:row>
      <xdr:rowOff>123189</xdr:rowOff>
    </xdr:to>
    <xdr:sp macro="" textlink="">
      <xdr:nvSpPr>
        <xdr:cNvPr id="355" name="楕円 354"/>
        <xdr:cNvSpPr/>
      </xdr:nvSpPr>
      <xdr:spPr>
        <a:xfrm>
          <a:off x="13115925"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30480</xdr:rowOff>
    </xdr:from>
    <xdr:to>
      <xdr:col>85</xdr:col>
      <xdr:colOff>127000</xdr:colOff>
      <xdr:row>80</xdr:row>
      <xdr:rowOff>72389</xdr:rowOff>
    </xdr:to>
    <xdr:cxnSp macro="">
      <xdr:nvCxnSpPr>
        <xdr:cNvPr id="356" name="直線コネクタ 355"/>
        <xdr:cNvCxnSpPr/>
      </xdr:nvCxnSpPr>
      <xdr:spPr>
        <a:xfrm flipV="1">
          <a:off x="13166725" y="13746480"/>
          <a:ext cx="7239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139716</xdr:rowOff>
    </xdr:from>
    <xdr:ext cx="405111" cy="259045"/>
    <xdr:sp macro="" textlink="">
      <xdr:nvSpPr>
        <xdr:cNvPr id="357" name="n_1mainValue【消防施設】&#10;有形固定資産減価償却率"/>
        <xdr:cNvSpPr txBox="1"/>
      </xdr:nvSpPr>
      <xdr:spPr>
        <a:xfrm>
          <a:off x="12980044"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58" name="正方形/長方形 357"/>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59" name="正方形/長方形 358"/>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60" name="正方形/長方形 359"/>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61" name="正方形/長方形 360"/>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62" name="正方形/長方形 361"/>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63" name="正方形/長方形 362"/>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64" name="正方形/長方形 363"/>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65" name="正方形/長方形 364"/>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66" name="テキスト ボックス 365"/>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67" name="直線コネクタ 366"/>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68" name="直線コネクタ 367"/>
        <xdr:cNvCxnSpPr/>
      </xdr:nvCxnSpPr>
      <xdr:spPr>
        <a:xfrm>
          <a:off x="155448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69" name="テキスト ボックス 368"/>
        <xdr:cNvSpPr txBox="1"/>
      </xdr:nvSpPr>
      <xdr:spPr>
        <a:xfrm>
          <a:off x="1516334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370" name="直線コネクタ 369"/>
        <xdr:cNvCxnSpPr/>
      </xdr:nvCxnSpPr>
      <xdr:spPr>
        <a:xfrm>
          <a:off x="155448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371" name="テキスト ボックス 370"/>
        <xdr:cNvSpPr txBox="1"/>
      </xdr:nvSpPr>
      <xdr:spPr>
        <a:xfrm>
          <a:off x="1516334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372" name="直線コネクタ 371"/>
        <xdr:cNvCxnSpPr/>
      </xdr:nvCxnSpPr>
      <xdr:spPr>
        <a:xfrm>
          <a:off x="155448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373" name="テキスト ボックス 372"/>
        <xdr:cNvSpPr txBox="1"/>
      </xdr:nvSpPr>
      <xdr:spPr>
        <a:xfrm>
          <a:off x="1516334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374" name="直線コネクタ 373"/>
        <xdr:cNvCxnSpPr/>
      </xdr:nvCxnSpPr>
      <xdr:spPr>
        <a:xfrm>
          <a:off x="155448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375" name="テキスト ボックス 374"/>
        <xdr:cNvSpPr txBox="1"/>
      </xdr:nvSpPr>
      <xdr:spPr>
        <a:xfrm>
          <a:off x="1516334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76" name="直線コネクタ 375"/>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77" name="テキスト ボックス 376"/>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78" name="【消防施設】&#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159258</xdr:rowOff>
    </xdr:from>
    <xdr:to>
      <xdr:col>116</xdr:col>
      <xdr:colOff>62864</xdr:colOff>
      <xdr:row>86</xdr:row>
      <xdr:rowOff>24612</xdr:rowOff>
    </xdr:to>
    <xdr:cxnSp macro="">
      <xdr:nvCxnSpPr>
        <xdr:cNvPr id="379" name="直線コネクタ 378"/>
        <xdr:cNvCxnSpPr/>
      </xdr:nvCxnSpPr>
      <xdr:spPr>
        <a:xfrm flipV="1">
          <a:off x="18846164" y="13532358"/>
          <a:ext cx="0" cy="12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380" name="【消防施設】&#10;一人当たり面積最小値テキスト"/>
        <xdr:cNvSpPr txBox="1"/>
      </xdr:nvSpPr>
      <xdr:spPr>
        <a:xfrm>
          <a:off x="18884900" y="147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381" name="直線コネクタ 380"/>
        <xdr:cNvCxnSpPr/>
      </xdr:nvCxnSpPr>
      <xdr:spPr>
        <a:xfrm>
          <a:off x="18786475" y="1476931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105935</xdr:rowOff>
    </xdr:from>
    <xdr:ext cx="469744" cy="259045"/>
    <xdr:sp macro="" textlink="">
      <xdr:nvSpPr>
        <xdr:cNvPr id="382" name="【消防施設】&#10;一人当たり面積最大値テキスト"/>
        <xdr:cNvSpPr txBox="1"/>
      </xdr:nvSpPr>
      <xdr:spPr>
        <a:xfrm>
          <a:off x="18884900" y="1330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159258</xdr:rowOff>
    </xdr:from>
    <xdr:to>
      <xdr:col>116</xdr:col>
      <xdr:colOff>152400</xdr:colOff>
      <xdr:row>78</xdr:row>
      <xdr:rowOff>159258</xdr:rowOff>
    </xdr:to>
    <xdr:cxnSp macro="">
      <xdr:nvCxnSpPr>
        <xdr:cNvPr id="383" name="直線コネクタ 382"/>
        <xdr:cNvCxnSpPr/>
      </xdr:nvCxnSpPr>
      <xdr:spPr>
        <a:xfrm>
          <a:off x="18786475" y="1353235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65167</xdr:rowOff>
    </xdr:from>
    <xdr:ext cx="469744" cy="259045"/>
    <xdr:sp macro="" textlink="">
      <xdr:nvSpPr>
        <xdr:cNvPr id="384" name="【消防施設】&#10;一人当たり面積平均値テキスト"/>
        <xdr:cNvSpPr txBox="1"/>
      </xdr:nvSpPr>
      <xdr:spPr>
        <a:xfrm>
          <a:off x="18884900" y="14638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86740</xdr:rowOff>
    </xdr:from>
    <xdr:to>
      <xdr:col>116</xdr:col>
      <xdr:colOff>114300</xdr:colOff>
      <xdr:row>86</xdr:row>
      <xdr:rowOff>16890</xdr:rowOff>
    </xdr:to>
    <xdr:sp macro="" textlink="">
      <xdr:nvSpPr>
        <xdr:cNvPr id="385" name="フローチャート: 判断 384"/>
        <xdr:cNvSpPr/>
      </xdr:nvSpPr>
      <xdr:spPr>
        <a:xfrm>
          <a:off x="18796000" y="1465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78054</xdr:rowOff>
    </xdr:from>
    <xdr:to>
      <xdr:col>112</xdr:col>
      <xdr:colOff>38100</xdr:colOff>
      <xdr:row>86</xdr:row>
      <xdr:rowOff>8204</xdr:rowOff>
    </xdr:to>
    <xdr:sp macro="" textlink="">
      <xdr:nvSpPr>
        <xdr:cNvPr id="386" name="フローチャート: 判断 385"/>
        <xdr:cNvSpPr/>
      </xdr:nvSpPr>
      <xdr:spPr>
        <a:xfrm>
          <a:off x="18100675" y="1465130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170781</xdr:rowOff>
    </xdr:from>
    <xdr:ext cx="469744" cy="259045"/>
    <xdr:sp macro="" textlink="">
      <xdr:nvSpPr>
        <xdr:cNvPr id="387" name="n_1aveValue【消防施設】&#10;一人当たり面積"/>
        <xdr:cNvSpPr txBox="1"/>
      </xdr:nvSpPr>
      <xdr:spPr>
        <a:xfrm>
          <a:off x="17932477" y="1474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35306</xdr:rowOff>
    </xdr:from>
    <xdr:to>
      <xdr:col>107</xdr:col>
      <xdr:colOff>101600</xdr:colOff>
      <xdr:row>85</xdr:row>
      <xdr:rowOff>136906</xdr:rowOff>
    </xdr:to>
    <xdr:sp macro="" textlink="">
      <xdr:nvSpPr>
        <xdr:cNvPr id="388" name="フローチャート: 判断 387"/>
        <xdr:cNvSpPr/>
      </xdr:nvSpPr>
      <xdr:spPr>
        <a:xfrm>
          <a:off x="17325975"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153433</xdr:rowOff>
    </xdr:from>
    <xdr:ext cx="469744" cy="259045"/>
    <xdr:sp macro="" textlink="">
      <xdr:nvSpPr>
        <xdr:cNvPr id="389" name="n_2aveValue【消防施設】&#10;一人当たり面積"/>
        <xdr:cNvSpPr txBox="1"/>
      </xdr:nvSpPr>
      <xdr:spPr>
        <a:xfrm>
          <a:off x="1717047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85370</xdr:rowOff>
    </xdr:from>
    <xdr:to>
      <xdr:col>102</xdr:col>
      <xdr:colOff>165100</xdr:colOff>
      <xdr:row>86</xdr:row>
      <xdr:rowOff>15520</xdr:rowOff>
    </xdr:to>
    <xdr:sp macro="" textlink="">
      <xdr:nvSpPr>
        <xdr:cNvPr id="390" name="フローチャート: 判断 389"/>
        <xdr:cNvSpPr/>
      </xdr:nvSpPr>
      <xdr:spPr>
        <a:xfrm>
          <a:off x="16579850" y="14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32047</xdr:rowOff>
    </xdr:from>
    <xdr:ext cx="469744" cy="259045"/>
    <xdr:sp macro="" textlink="">
      <xdr:nvSpPr>
        <xdr:cNvPr id="391" name="n_3aveValue【消防施設】&#10;一人当たり面積"/>
        <xdr:cNvSpPr txBox="1"/>
      </xdr:nvSpPr>
      <xdr:spPr>
        <a:xfrm>
          <a:off x="16424352" y="14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92" name="テキスト ボックス 391"/>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93" name="テキスト ボックス 392"/>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94" name="テキスト ボックス 393"/>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95" name="テキスト ボックス 394"/>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96" name="テキスト ボックス 395"/>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141376</xdr:rowOff>
    </xdr:from>
    <xdr:to>
      <xdr:col>116</xdr:col>
      <xdr:colOff>114300</xdr:colOff>
      <xdr:row>85</xdr:row>
      <xdr:rowOff>71526</xdr:rowOff>
    </xdr:to>
    <xdr:sp macro="" textlink="">
      <xdr:nvSpPr>
        <xdr:cNvPr id="397" name="楕円 396"/>
        <xdr:cNvSpPr/>
      </xdr:nvSpPr>
      <xdr:spPr>
        <a:xfrm>
          <a:off x="18796000" y="1454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164253</xdr:rowOff>
    </xdr:from>
    <xdr:ext cx="469744" cy="259045"/>
    <xdr:sp macro="" textlink="">
      <xdr:nvSpPr>
        <xdr:cNvPr id="398" name="【消防施設】&#10;一人当たり面積該当値テキスト"/>
        <xdr:cNvSpPr txBox="1"/>
      </xdr:nvSpPr>
      <xdr:spPr>
        <a:xfrm>
          <a:off x="18884900" y="1439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148692</xdr:rowOff>
    </xdr:from>
    <xdr:to>
      <xdr:col>112</xdr:col>
      <xdr:colOff>38100</xdr:colOff>
      <xdr:row>85</xdr:row>
      <xdr:rowOff>78842</xdr:rowOff>
    </xdr:to>
    <xdr:sp macro="" textlink="">
      <xdr:nvSpPr>
        <xdr:cNvPr id="399" name="楕円 398"/>
        <xdr:cNvSpPr/>
      </xdr:nvSpPr>
      <xdr:spPr>
        <a:xfrm>
          <a:off x="18100675" y="1455049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20726</xdr:rowOff>
    </xdr:from>
    <xdr:to>
      <xdr:col>116</xdr:col>
      <xdr:colOff>63500</xdr:colOff>
      <xdr:row>85</xdr:row>
      <xdr:rowOff>28042</xdr:rowOff>
    </xdr:to>
    <xdr:cxnSp macro="">
      <xdr:nvCxnSpPr>
        <xdr:cNvPr id="400" name="直線コネクタ 399"/>
        <xdr:cNvCxnSpPr/>
      </xdr:nvCxnSpPr>
      <xdr:spPr>
        <a:xfrm flipV="1">
          <a:off x="18132425" y="14593976"/>
          <a:ext cx="714375"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95369</xdr:rowOff>
    </xdr:from>
    <xdr:ext cx="469744" cy="259045"/>
    <xdr:sp macro="" textlink="">
      <xdr:nvSpPr>
        <xdr:cNvPr id="401" name="n_1mainValue【消防施設】&#10;一人当たり面積"/>
        <xdr:cNvSpPr txBox="1"/>
      </xdr:nvSpPr>
      <xdr:spPr>
        <a:xfrm>
          <a:off x="17932477" y="1432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02" name="正方形/長方形 401"/>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03" name="正方形/長方形 402"/>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04" name="正方形/長方形 403"/>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05" name="正方形/長方形 404"/>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06" name="正方形/長方形 405"/>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07" name="正方形/長方形 406"/>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08" name="正方形/長方形 407"/>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09" name="正方形/長方形 408"/>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10" name="テキスト ボックス 409"/>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11" name="直線コネクタ 410"/>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12" name="直線コネクタ 411"/>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13" name="テキスト ボックス 412"/>
        <xdr:cNvSpPr txBox="1"/>
      </xdr:nvSpPr>
      <xdr:spPr>
        <a:xfrm>
          <a:off x="10306836"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14" name="直線コネクタ 413"/>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15" name="テキスト ボックス 414"/>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16" name="直線コネクタ 415"/>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17" name="テキスト ボックス 416"/>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18" name="直線コネクタ 417"/>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19" name="テキスト ボックス 418"/>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20" name="直線コネクタ 419"/>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21" name="テキスト ボックス 420"/>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22" name="直線コネクタ 421"/>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23" name="テキスト ボックス 422"/>
        <xdr:cNvSpPr txBox="1"/>
      </xdr:nvSpPr>
      <xdr:spPr>
        <a:xfrm>
          <a:off x="101976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24" name="直線コネクタ 423"/>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25" name="テキスト ボックス 424"/>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26" name="【庁舎】&#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74568</xdr:rowOff>
    </xdr:to>
    <xdr:cxnSp macro="">
      <xdr:nvCxnSpPr>
        <xdr:cNvPr id="427" name="直線コネクタ 426"/>
        <xdr:cNvCxnSpPr/>
      </xdr:nvCxnSpPr>
      <xdr:spPr>
        <a:xfrm flipV="1">
          <a:off x="13889989" y="17090571"/>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428" name="【庁舎】&#10;有形固定資産減価償却率最小値テキスト"/>
        <xdr:cNvSpPr txBox="1"/>
      </xdr:nvSpPr>
      <xdr:spPr>
        <a:xfrm>
          <a:off x="13928725"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429" name="直線コネクタ 428"/>
        <xdr:cNvCxnSpPr/>
      </xdr:nvCxnSpPr>
      <xdr:spPr>
        <a:xfrm>
          <a:off x="13801725" y="1859116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30" name="【庁舎】&#10;有形固定資産減価償却率最大値テキスト"/>
        <xdr:cNvSpPr txBox="1"/>
      </xdr:nvSpPr>
      <xdr:spPr>
        <a:xfrm>
          <a:off x="13928725"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31" name="直線コネクタ 430"/>
        <xdr:cNvCxnSpPr/>
      </xdr:nvCxnSpPr>
      <xdr:spPr>
        <a:xfrm>
          <a:off x="13801725" y="170905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432" name="【庁舎】&#10;有形固定資産減価償却率平均値テキスト"/>
        <xdr:cNvSpPr txBox="1"/>
      </xdr:nvSpPr>
      <xdr:spPr>
        <a:xfrm>
          <a:off x="13928725"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433" name="フローチャート: 判断 432"/>
        <xdr:cNvSpPr/>
      </xdr:nvSpPr>
      <xdr:spPr>
        <a:xfrm>
          <a:off x="13839825" y="1768638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434" name="フローチャート: 判断 433"/>
        <xdr:cNvSpPr/>
      </xdr:nvSpPr>
      <xdr:spPr>
        <a:xfrm>
          <a:off x="13115925"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87103</xdr:rowOff>
    </xdr:from>
    <xdr:ext cx="405111" cy="259045"/>
    <xdr:sp macro="" textlink="">
      <xdr:nvSpPr>
        <xdr:cNvPr id="435" name="n_1aveValue【庁舎】&#10;有形固定資産減価償却率"/>
        <xdr:cNvSpPr txBox="1"/>
      </xdr:nvSpPr>
      <xdr:spPr>
        <a:xfrm>
          <a:off x="12980044" y="1774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71120</xdr:rowOff>
    </xdr:from>
    <xdr:to>
      <xdr:col>76</xdr:col>
      <xdr:colOff>165100</xdr:colOff>
      <xdr:row>104</xdr:row>
      <xdr:rowOff>1270</xdr:rowOff>
    </xdr:to>
    <xdr:sp macro="" textlink="">
      <xdr:nvSpPr>
        <xdr:cNvPr id="436" name="フローチャート: 判断 435"/>
        <xdr:cNvSpPr/>
      </xdr:nvSpPr>
      <xdr:spPr>
        <a:xfrm>
          <a:off x="123698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163847</xdr:rowOff>
    </xdr:from>
    <xdr:ext cx="405111" cy="259045"/>
    <xdr:sp macro="" textlink="">
      <xdr:nvSpPr>
        <xdr:cNvPr id="437" name="n_2aveValue【庁舎】&#10;有形固定資産減価償却率"/>
        <xdr:cNvSpPr txBox="1"/>
      </xdr:nvSpPr>
      <xdr:spPr>
        <a:xfrm>
          <a:off x="12246619"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20501</xdr:rowOff>
    </xdr:from>
    <xdr:to>
      <xdr:col>72</xdr:col>
      <xdr:colOff>38100</xdr:colOff>
      <xdr:row>103</xdr:row>
      <xdr:rowOff>122101</xdr:rowOff>
    </xdr:to>
    <xdr:sp macro="" textlink="">
      <xdr:nvSpPr>
        <xdr:cNvPr id="438" name="フローチャート: 判断 437"/>
        <xdr:cNvSpPr/>
      </xdr:nvSpPr>
      <xdr:spPr>
        <a:xfrm>
          <a:off x="11623675" y="1767985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113228</xdr:rowOff>
    </xdr:from>
    <xdr:ext cx="405111" cy="259045"/>
    <xdr:sp macro="" textlink="">
      <xdr:nvSpPr>
        <xdr:cNvPr id="439" name="n_3aveValue【庁舎】&#10;有形固定資産減価償却率"/>
        <xdr:cNvSpPr txBox="1"/>
      </xdr:nvSpPr>
      <xdr:spPr>
        <a:xfrm>
          <a:off x="11500494" y="1777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40" name="テキスト ボックス 439"/>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41" name="テキスト ボックス 440"/>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42" name="テキスト ボックス 441"/>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43" name="テキスト ボックス 442"/>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44" name="テキスト ボックス 443"/>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58057</xdr:rowOff>
    </xdr:from>
    <xdr:to>
      <xdr:col>85</xdr:col>
      <xdr:colOff>177800</xdr:colOff>
      <xdr:row>100</xdr:row>
      <xdr:rowOff>159657</xdr:rowOff>
    </xdr:to>
    <xdr:sp macro="" textlink="">
      <xdr:nvSpPr>
        <xdr:cNvPr id="445" name="楕円 444"/>
        <xdr:cNvSpPr/>
      </xdr:nvSpPr>
      <xdr:spPr>
        <a:xfrm>
          <a:off x="13839825" y="1720305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80934</xdr:rowOff>
    </xdr:from>
    <xdr:ext cx="405111" cy="259045"/>
    <xdr:sp macro="" textlink="">
      <xdr:nvSpPr>
        <xdr:cNvPr id="446" name="【庁舎】&#10;有形固定資産減価償却率該当値テキスト"/>
        <xdr:cNvSpPr txBox="1"/>
      </xdr:nvSpPr>
      <xdr:spPr>
        <a:xfrm>
          <a:off x="13928725" y="1705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90714</xdr:rowOff>
    </xdr:from>
    <xdr:to>
      <xdr:col>81</xdr:col>
      <xdr:colOff>101600</xdr:colOff>
      <xdr:row>101</xdr:row>
      <xdr:rowOff>20864</xdr:rowOff>
    </xdr:to>
    <xdr:sp macro="" textlink="">
      <xdr:nvSpPr>
        <xdr:cNvPr id="447" name="楕円 446"/>
        <xdr:cNvSpPr/>
      </xdr:nvSpPr>
      <xdr:spPr>
        <a:xfrm>
          <a:off x="13115925" y="172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108857</xdr:rowOff>
    </xdr:from>
    <xdr:to>
      <xdr:col>85</xdr:col>
      <xdr:colOff>127000</xdr:colOff>
      <xdr:row>100</xdr:row>
      <xdr:rowOff>141514</xdr:rowOff>
    </xdr:to>
    <xdr:cxnSp macro="">
      <xdr:nvCxnSpPr>
        <xdr:cNvPr id="448" name="直線コネクタ 447"/>
        <xdr:cNvCxnSpPr/>
      </xdr:nvCxnSpPr>
      <xdr:spPr>
        <a:xfrm flipV="1">
          <a:off x="13166725" y="17253857"/>
          <a:ext cx="7239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123371</xdr:rowOff>
    </xdr:from>
    <xdr:to>
      <xdr:col>76</xdr:col>
      <xdr:colOff>165100</xdr:colOff>
      <xdr:row>101</xdr:row>
      <xdr:rowOff>53521</xdr:rowOff>
    </xdr:to>
    <xdr:sp macro="" textlink="">
      <xdr:nvSpPr>
        <xdr:cNvPr id="449" name="楕円 448"/>
        <xdr:cNvSpPr/>
      </xdr:nvSpPr>
      <xdr:spPr>
        <a:xfrm>
          <a:off x="12369800" y="1726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141514</xdr:rowOff>
    </xdr:from>
    <xdr:to>
      <xdr:col>81</xdr:col>
      <xdr:colOff>50800</xdr:colOff>
      <xdr:row>101</xdr:row>
      <xdr:rowOff>2721</xdr:rowOff>
    </xdr:to>
    <xdr:cxnSp macro="">
      <xdr:nvCxnSpPr>
        <xdr:cNvPr id="450" name="直線コネクタ 449"/>
        <xdr:cNvCxnSpPr/>
      </xdr:nvCxnSpPr>
      <xdr:spPr>
        <a:xfrm flipV="1">
          <a:off x="12420600" y="17286514"/>
          <a:ext cx="74612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156029</xdr:rowOff>
    </xdr:from>
    <xdr:to>
      <xdr:col>72</xdr:col>
      <xdr:colOff>38100</xdr:colOff>
      <xdr:row>101</xdr:row>
      <xdr:rowOff>86179</xdr:rowOff>
    </xdr:to>
    <xdr:sp macro="" textlink="">
      <xdr:nvSpPr>
        <xdr:cNvPr id="451" name="楕円 450"/>
        <xdr:cNvSpPr/>
      </xdr:nvSpPr>
      <xdr:spPr>
        <a:xfrm>
          <a:off x="11623675" y="1730102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2721</xdr:rowOff>
    </xdr:from>
    <xdr:to>
      <xdr:col>76</xdr:col>
      <xdr:colOff>114300</xdr:colOff>
      <xdr:row>101</xdr:row>
      <xdr:rowOff>35379</xdr:rowOff>
    </xdr:to>
    <xdr:cxnSp macro="">
      <xdr:nvCxnSpPr>
        <xdr:cNvPr id="452" name="直線コネクタ 451"/>
        <xdr:cNvCxnSpPr/>
      </xdr:nvCxnSpPr>
      <xdr:spPr>
        <a:xfrm flipV="1">
          <a:off x="11655425" y="17319171"/>
          <a:ext cx="765175"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37391</xdr:rowOff>
    </xdr:from>
    <xdr:ext cx="405111" cy="259045"/>
    <xdr:sp macro="" textlink="">
      <xdr:nvSpPr>
        <xdr:cNvPr id="453" name="n_1mainValue【庁舎】&#10;有形固定資産減価償却率"/>
        <xdr:cNvSpPr txBox="1"/>
      </xdr:nvSpPr>
      <xdr:spPr>
        <a:xfrm>
          <a:off x="12980044" y="1701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70048</xdr:rowOff>
    </xdr:from>
    <xdr:ext cx="405111" cy="259045"/>
    <xdr:sp macro="" textlink="">
      <xdr:nvSpPr>
        <xdr:cNvPr id="454" name="n_2mainValue【庁舎】&#10;有形固定資産減価償却率"/>
        <xdr:cNvSpPr txBox="1"/>
      </xdr:nvSpPr>
      <xdr:spPr>
        <a:xfrm>
          <a:off x="12246619" y="17043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102706</xdr:rowOff>
    </xdr:from>
    <xdr:ext cx="405111" cy="259045"/>
    <xdr:sp macro="" textlink="">
      <xdr:nvSpPr>
        <xdr:cNvPr id="455" name="n_3mainValue【庁舎】&#10;有形固定資産減価償却率"/>
        <xdr:cNvSpPr txBox="1"/>
      </xdr:nvSpPr>
      <xdr:spPr>
        <a:xfrm>
          <a:off x="11500494" y="17076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56" name="正方形/長方形 455"/>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57" name="正方形/長方形 456"/>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58" name="正方形/長方形 457"/>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59" name="正方形/長方形 458"/>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60" name="正方形/長方形 459"/>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61" name="正方形/長方形 460"/>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62" name="正方形/長方形 461"/>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63" name="正方形/長方形 462"/>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64" name="テキスト ボックス 463"/>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65" name="直線コネクタ 464"/>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66" name="直線コネクタ 465"/>
        <xdr:cNvCxnSpPr/>
      </xdr:nvCxnSpPr>
      <xdr:spPr>
        <a:xfrm>
          <a:off x="155448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67" name="テキスト ボックス 466"/>
        <xdr:cNvSpPr txBox="1"/>
      </xdr:nvSpPr>
      <xdr:spPr>
        <a:xfrm>
          <a:off x="151633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68" name="直線コネクタ 467"/>
        <xdr:cNvCxnSpPr/>
      </xdr:nvCxnSpPr>
      <xdr:spPr>
        <a:xfrm>
          <a:off x="155448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69" name="テキスト ボックス 468"/>
        <xdr:cNvSpPr txBox="1"/>
      </xdr:nvSpPr>
      <xdr:spPr>
        <a:xfrm>
          <a:off x="1516334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70" name="直線コネクタ 469"/>
        <xdr:cNvCxnSpPr/>
      </xdr:nvCxnSpPr>
      <xdr:spPr>
        <a:xfrm>
          <a:off x="155448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71" name="テキスト ボックス 470"/>
        <xdr:cNvSpPr txBox="1"/>
      </xdr:nvSpPr>
      <xdr:spPr>
        <a:xfrm>
          <a:off x="1516334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72" name="直線コネクタ 471"/>
        <xdr:cNvCxnSpPr/>
      </xdr:nvCxnSpPr>
      <xdr:spPr>
        <a:xfrm>
          <a:off x="155448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73" name="テキスト ボックス 472"/>
        <xdr:cNvSpPr txBox="1"/>
      </xdr:nvSpPr>
      <xdr:spPr>
        <a:xfrm>
          <a:off x="1516334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74" name="直線コネクタ 473"/>
        <xdr:cNvCxnSpPr/>
      </xdr:nvCxnSpPr>
      <xdr:spPr>
        <a:xfrm>
          <a:off x="155448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75" name="テキスト ボックス 474"/>
        <xdr:cNvSpPr txBox="1"/>
      </xdr:nvSpPr>
      <xdr:spPr>
        <a:xfrm>
          <a:off x="1516334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76" name="直線コネクタ 475"/>
        <xdr:cNvCxnSpPr/>
      </xdr:nvCxnSpPr>
      <xdr:spPr>
        <a:xfrm>
          <a:off x="155448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477" name="テキスト ボックス 476"/>
        <xdr:cNvSpPr txBox="1"/>
      </xdr:nvSpPr>
      <xdr:spPr>
        <a:xfrm>
          <a:off x="15099226"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78" name="直線コネクタ 477"/>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479" name="テキスト ボックス 478"/>
        <xdr:cNvSpPr txBox="1"/>
      </xdr:nvSpPr>
      <xdr:spPr>
        <a:xfrm>
          <a:off x="15099226"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80" name="【庁舎】&#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114246</xdr:rowOff>
    </xdr:from>
    <xdr:to>
      <xdr:col>116</xdr:col>
      <xdr:colOff>62864</xdr:colOff>
      <xdr:row>108</xdr:row>
      <xdr:rowOff>147720</xdr:rowOff>
    </xdr:to>
    <xdr:cxnSp macro="">
      <xdr:nvCxnSpPr>
        <xdr:cNvPr id="481" name="直線コネクタ 480"/>
        <xdr:cNvCxnSpPr/>
      </xdr:nvCxnSpPr>
      <xdr:spPr>
        <a:xfrm flipV="1">
          <a:off x="18846164" y="17087796"/>
          <a:ext cx="0" cy="1576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151547</xdr:rowOff>
    </xdr:from>
    <xdr:ext cx="469744" cy="259045"/>
    <xdr:sp macro="" textlink="">
      <xdr:nvSpPr>
        <xdr:cNvPr id="482" name="【庁舎】&#10;一人当たり面積最小値テキスト"/>
        <xdr:cNvSpPr txBox="1"/>
      </xdr:nvSpPr>
      <xdr:spPr>
        <a:xfrm>
          <a:off x="18884900" y="1866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147720</xdr:rowOff>
    </xdr:from>
    <xdr:to>
      <xdr:col>116</xdr:col>
      <xdr:colOff>152400</xdr:colOff>
      <xdr:row>108</xdr:row>
      <xdr:rowOff>147720</xdr:rowOff>
    </xdr:to>
    <xdr:cxnSp macro="">
      <xdr:nvCxnSpPr>
        <xdr:cNvPr id="483" name="直線コネクタ 482"/>
        <xdr:cNvCxnSpPr/>
      </xdr:nvCxnSpPr>
      <xdr:spPr>
        <a:xfrm>
          <a:off x="18786475" y="186643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60923</xdr:rowOff>
    </xdr:from>
    <xdr:ext cx="534377" cy="259045"/>
    <xdr:sp macro="" textlink="">
      <xdr:nvSpPr>
        <xdr:cNvPr id="484" name="【庁舎】&#10;一人当たり面積最大値テキスト"/>
        <xdr:cNvSpPr txBox="1"/>
      </xdr:nvSpPr>
      <xdr:spPr>
        <a:xfrm>
          <a:off x="18884900" y="1686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114246</xdr:rowOff>
    </xdr:from>
    <xdr:to>
      <xdr:col>116</xdr:col>
      <xdr:colOff>152400</xdr:colOff>
      <xdr:row>99</xdr:row>
      <xdr:rowOff>114246</xdr:rowOff>
    </xdr:to>
    <xdr:cxnSp macro="">
      <xdr:nvCxnSpPr>
        <xdr:cNvPr id="485" name="直線コネクタ 484"/>
        <xdr:cNvCxnSpPr/>
      </xdr:nvCxnSpPr>
      <xdr:spPr>
        <a:xfrm>
          <a:off x="18786475" y="1708779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156663</xdr:rowOff>
    </xdr:from>
    <xdr:ext cx="469744" cy="259045"/>
    <xdr:sp macro="" textlink="">
      <xdr:nvSpPr>
        <xdr:cNvPr id="486" name="【庁舎】&#10;一人当たり面積平均値テキスト"/>
        <xdr:cNvSpPr txBox="1"/>
      </xdr:nvSpPr>
      <xdr:spPr>
        <a:xfrm>
          <a:off x="18884900" y="18501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6786</xdr:rowOff>
    </xdr:from>
    <xdr:to>
      <xdr:col>116</xdr:col>
      <xdr:colOff>114300</xdr:colOff>
      <xdr:row>108</xdr:row>
      <xdr:rowOff>108386</xdr:rowOff>
    </xdr:to>
    <xdr:sp macro="" textlink="">
      <xdr:nvSpPr>
        <xdr:cNvPr id="487" name="フローチャート: 判断 486"/>
        <xdr:cNvSpPr/>
      </xdr:nvSpPr>
      <xdr:spPr>
        <a:xfrm>
          <a:off x="18796000" y="1852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4173</xdr:rowOff>
    </xdr:from>
    <xdr:to>
      <xdr:col>112</xdr:col>
      <xdr:colOff>38100</xdr:colOff>
      <xdr:row>108</xdr:row>
      <xdr:rowOff>105773</xdr:rowOff>
    </xdr:to>
    <xdr:sp macro="" textlink="">
      <xdr:nvSpPr>
        <xdr:cNvPr id="488" name="フローチャート: 判断 487"/>
        <xdr:cNvSpPr/>
      </xdr:nvSpPr>
      <xdr:spPr>
        <a:xfrm>
          <a:off x="18100675" y="1852077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96900</xdr:rowOff>
    </xdr:from>
    <xdr:ext cx="469744" cy="259045"/>
    <xdr:sp macro="" textlink="">
      <xdr:nvSpPr>
        <xdr:cNvPr id="489" name="n_1aveValue【庁舎】&#10;一人当たり面積"/>
        <xdr:cNvSpPr txBox="1"/>
      </xdr:nvSpPr>
      <xdr:spPr>
        <a:xfrm>
          <a:off x="17932477" y="1861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11685</xdr:rowOff>
    </xdr:from>
    <xdr:to>
      <xdr:col>107</xdr:col>
      <xdr:colOff>101600</xdr:colOff>
      <xdr:row>108</xdr:row>
      <xdr:rowOff>113285</xdr:rowOff>
    </xdr:to>
    <xdr:sp macro="" textlink="">
      <xdr:nvSpPr>
        <xdr:cNvPr id="490" name="フローチャート: 判断 489"/>
        <xdr:cNvSpPr/>
      </xdr:nvSpPr>
      <xdr:spPr>
        <a:xfrm>
          <a:off x="17325975" y="1852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104412</xdr:rowOff>
    </xdr:from>
    <xdr:ext cx="469744" cy="259045"/>
    <xdr:sp macro="" textlink="">
      <xdr:nvSpPr>
        <xdr:cNvPr id="491" name="n_2aveValue【庁舎】&#10;一人当たり面積"/>
        <xdr:cNvSpPr txBox="1"/>
      </xdr:nvSpPr>
      <xdr:spPr>
        <a:xfrm>
          <a:off x="17170477" y="1862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16582</xdr:rowOff>
    </xdr:from>
    <xdr:to>
      <xdr:col>102</xdr:col>
      <xdr:colOff>165100</xdr:colOff>
      <xdr:row>108</xdr:row>
      <xdr:rowOff>118182</xdr:rowOff>
    </xdr:to>
    <xdr:sp macro="" textlink="">
      <xdr:nvSpPr>
        <xdr:cNvPr id="492" name="フローチャート: 判断 491"/>
        <xdr:cNvSpPr/>
      </xdr:nvSpPr>
      <xdr:spPr>
        <a:xfrm>
          <a:off x="16579850" y="18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108</xdr:row>
      <xdr:rowOff>109309</xdr:rowOff>
    </xdr:from>
    <xdr:ext cx="469744" cy="259045"/>
    <xdr:sp macro="" textlink="">
      <xdr:nvSpPr>
        <xdr:cNvPr id="493" name="n_3aveValue【庁舎】&#10;一人当たり面積"/>
        <xdr:cNvSpPr txBox="1"/>
      </xdr:nvSpPr>
      <xdr:spPr>
        <a:xfrm>
          <a:off x="16424352" y="1862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94" name="テキスト ボックス 493"/>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95" name="テキスト ボックス 494"/>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96" name="テキスト ボックス 495"/>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97" name="テキスト ボックス 496"/>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98" name="テキスト ボックス 497"/>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50546</xdr:rowOff>
    </xdr:from>
    <xdr:to>
      <xdr:col>116</xdr:col>
      <xdr:colOff>114300</xdr:colOff>
      <xdr:row>107</xdr:row>
      <xdr:rowOff>152146</xdr:rowOff>
    </xdr:to>
    <xdr:sp macro="" textlink="">
      <xdr:nvSpPr>
        <xdr:cNvPr id="499" name="楕円 498"/>
        <xdr:cNvSpPr/>
      </xdr:nvSpPr>
      <xdr:spPr>
        <a:xfrm>
          <a:off x="18796000" y="1839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73423</xdr:rowOff>
    </xdr:from>
    <xdr:ext cx="469744" cy="259045"/>
    <xdr:sp macro="" textlink="">
      <xdr:nvSpPr>
        <xdr:cNvPr id="500" name="【庁舎】&#10;一人当たり面積該当値テキスト"/>
        <xdr:cNvSpPr txBox="1"/>
      </xdr:nvSpPr>
      <xdr:spPr>
        <a:xfrm>
          <a:off x="18884900" y="1824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61159</xdr:rowOff>
    </xdr:from>
    <xdr:to>
      <xdr:col>112</xdr:col>
      <xdr:colOff>38100</xdr:colOff>
      <xdr:row>107</xdr:row>
      <xdr:rowOff>162759</xdr:rowOff>
    </xdr:to>
    <xdr:sp macro="" textlink="">
      <xdr:nvSpPr>
        <xdr:cNvPr id="501" name="楕円 500"/>
        <xdr:cNvSpPr/>
      </xdr:nvSpPr>
      <xdr:spPr>
        <a:xfrm>
          <a:off x="18100675" y="1840630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101346</xdr:rowOff>
    </xdr:from>
    <xdr:to>
      <xdr:col>116</xdr:col>
      <xdr:colOff>63500</xdr:colOff>
      <xdr:row>107</xdr:row>
      <xdr:rowOff>111959</xdr:rowOff>
    </xdr:to>
    <xdr:cxnSp macro="">
      <xdr:nvCxnSpPr>
        <xdr:cNvPr id="502" name="直線コネクタ 501"/>
        <xdr:cNvCxnSpPr/>
      </xdr:nvCxnSpPr>
      <xdr:spPr>
        <a:xfrm flipV="1">
          <a:off x="18132425" y="18446496"/>
          <a:ext cx="714375" cy="1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73406</xdr:rowOff>
    </xdr:from>
    <xdr:to>
      <xdr:col>107</xdr:col>
      <xdr:colOff>101600</xdr:colOff>
      <xdr:row>108</xdr:row>
      <xdr:rowOff>3556</xdr:rowOff>
    </xdr:to>
    <xdr:sp macro="" textlink="">
      <xdr:nvSpPr>
        <xdr:cNvPr id="503" name="楕円 502"/>
        <xdr:cNvSpPr/>
      </xdr:nvSpPr>
      <xdr:spPr>
        <a:xfrm>
          <a:off x="17325975" y="184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111959</xdr:rowOff>
    </xdr:from>
    <xdr:to>
      <xdr:col>111</xdr:col>
      <xdr:colOff>177800</xdr:colOff>
      <xdr:row>107</xdr:row>
      <xdr:rowOff>124206</xdr:rowOff>
    </xdr:to>
    <xdr:cxnSp macro="">
      <xdr:nvCxnSpPr>
        <xdr:cNvPr id="504" name="直線コネクタ 503"/>
        <xdr:cNvCxnSpPr/>
      </xdr:nvCxnSpPr>
      <xdr:spPr>
        <a:xfrm flipV="1">
          <a:off x="17376775" y="18457109"/>
          <a:ext cx="755650" cy="1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83203</xdr:rowOff>
    </xdr:from>
    <xdr:to>
      <xdr:col>102</xdr:col>
      <xdr:colOff>165100</xdr:colOff>
      <xdr:row>108</xdr:row>
      <xdr:rowOff>13353</xdr:rowOff>
    </xdr:to>
    <xdr:sp macro="" textlink="">
      <xdr:nvSpPr>
        <xdr:cNvPr id="505" name="楕円 504"/>
        <xdr:cNvSpPr/>
      </xdr:nvSpPr>
      <xdr:spPr>
        <a:xfrm>
          <a:off x="16579850" y="1842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124206</xdr:rowOff>
    </xdr:from>
    <xdr:to>
      <xdr:col>107</xdr:col>
      <xdr:colOff>50800</xdr:colOff>
      <xdr:row>107</xdr:row>
      <xdr:rowOff>134003</xdr:rowOff>
    </xdr:to>
    <xdr:cxnSp macro="">
      <xdr:nvCxnSpPr>
        <xdr:cNvPr id="506" name="直線コネクタ 505"/>
        <xdr:cNvCxnSpPr/>
      </xdr:nvCxnSpPr>
      <xdr:spPr>
        <a:xfrm flipV="1">
          <a:off x="16630650" y="18469356"/>
          <a:ext cx="746125"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7836</xdr:rowOff>
    </xdr:from>
    <xdr:ext cx="469744" cy="259045"/>
    <xdr:sp macro="" textlink="">
      <xdr:nvSpPr>
        <xdr:cNvPr id="507" name="n_1mainValue【庁舎】&#10;一人当たり面積"/>
        <xdr:cNvSpPr txBox="1"/>
      </xdr:nvSpPr>
      <xdr:spPr>
        <a:xfrm>
          <a:off x="17932477" y="1818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20083</xdr:rowOff>
    </xdr:from>
    <xdr:ext cx="469744" cy="259045"/>
    <xdr:sp macro="" textlink="">
      <xdr:nvSpPr>
        <xdr:cNvPr id="508" name="n_2mainValue【庁舎】&#10;一人当たり面積"/>
        <xdr:cNvSpPr txBox="1"/>
      </xdr:nvSpPr>
      <xdr:spPr>
        <a:xfrm>
          <a:off x="17170477" y="1819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29880</xdr:rowOff>
    </xdr:from>
    <xdr:ext cx="469744" cy="259045"/>
    <xdr:sp macro="" textlink="">
      <xdr:nvSpPr>
        <xdr:cNvPr id="509" name="n_3mainValue【庁舎】&#10;一人当たり面積"/>
        <xdr:cNvSpPr txBox="1"/>
      </xdr:nvSpPr>
      <xdr:spPr>
        <a:xfrm>
          <a:off x="16424352" y="18203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10" name="正方形/長方形 509"/>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11" name="正方形/長方形 510"/>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12" name="テキスト ボックス 511"/>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有形固定資産減価償却率が大幅に高くなっているのは、体育館・プール、消防施設及び庁舎である。一部の施設は４０年以上前に建築されているものもあり、老朽化がみられることから、今後、修繕・更新等の必要があ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年度に策定する個別施設計画に基づき、更新や統廃合、長寿命化などを計画的に進めていく必要がある。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奈良県上北山村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500
499
274.22
1,612,224
1,336,226
238,683
860,598
1,562,491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全国平均を上回る高齢化率や、人口減少・固定資産評価額の低下による個人・法人関係の減収に加え、村内の基幹産業である林業を中心に産業の活性化が望めないことから、財政基盤が弱く、前年度と変わらず、類似団体平均を下回っている。</a:t>
          </a:r>
          <a:r>
            <a:rPr lang="ja-JP" altLang="ja-JP" sz="1100">
              <a:solidFill>
                <a:schemeClr val="dk1"/>
              </a:solidFill>
              <a:effectLst/>
              <a:latin typeface="+mn-lt"/>
              <a:ea typeface="+mn-ea"/>
              <a:cs typeface="+mn-cs"/>
            </a:rPr>
            <a:t>引き続き、新規採用の抑制等による人件費の削減、投資的経費の抑制と徹底的な歳出の削減に取り組み、住民サービスの低下を回避することを考慮しながら行政の効率化を目指し、財政の健全化を図る。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107188</xdr:rowOff>
    </xdr:to>
    <xdr:cxnSp macro="">
      <xdr:nvCxnSpPr>
        <xdr:cNvPr id="61" name="直線コネクタ 60"/>
        <xdr:cNvCxnSpPr/>
      </xdr:nvCxnSpPr>
      <xdr:spPr>
        <a:xfrm flipV="1">
          <a:off x="4953000" y="611632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68580</xdr:rowOff>
    </xdr:from>
    <xdr:to>
      <xdr:col>23</xdr:col>
      <xdr:colOff>133350</xdr:colOff>
      <xdr:row>44</xdr:row>
      <xdr:rowOff>68580</xdr:rowOff>
    </xdr:to>
    <xdr:cxnSp macro="">
      <xdr:nvCxnSpPr>
        <xdr:cNvPr id="66" name="直線コネクタ 65"/>
        <xdr:cNvCxnSpPr/>
      </xdr:nvCxnSpPr>
      <xdr:spPr>
        <a:xfrm>
          <a:off x="4114800" y="7612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99585</xdr:rowOff>
    </xdr:from>
    <xdr:ext cx="762000" cy="259045"/>
    <xdr:sp macro="" textlink="">
      <xdr:nvSpPr>
        <xdr:cNvPr id="67" name="財政力平均値テキスト"/>
        <xdr:cNvSpPr txBox="1"/>
      </xdr:nvSpPr>
      <xdr:spPr>
        <a:xfrm>
          <a:off x="5041900" y="7300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83058</xdr:rowOff>
    </xdr:from>
    <xdr:to>
      <xdr:col>23</xdr:col>
      <xdr:colOff>184150</xdr:colOff>
      <xdr:row>44</xdr:row>
      <xdr:rowOff>13208</xdr:rowOff>
    </xdr:to>
    <xdr:sp macro="" textlink="">
      <xdr:nvSpPr>
        <xdr:cNvPr id="68" name="フローチャート: 判断 67"/>
        <xdr:cNvSpPr/>
      </xdr:nvSpPr>
      <xdr:spPr>
        <a:xfrm>
          <a:off x="49022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68580</xdr:rowOff>
    </xdr:from>
    <xdr:to>
      <xdr:col>19</xdr:col>
      <xdr:colOff>133350</xdr:colOff>
      <xdr:row>44</xdr:row>
      <xdr:rowOff>68580</xdr:rowOff>
    </xdr:to>
    <xdr:cxnSp macro="">
      <xdr:nvCxnSpPr>
        <xdr:cNvPr id="69" name="直線コネクタ 68"/>
        <xdr:cNvCxnSpPr/>
      </xdr:nvCxnSpPr>
      <xdr:spPr>
        <a:xfrm>
          <a:off x="3225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71" name="テキスト ボックス 70"/>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68580</xdr:rowOff>
    </xdr:from>
    <xdr:to>
      <xdr:col>15</xdr:col>
      <xdr:colOff>82550</xdr:colOff>
      <xdr:row>44</xdr:row>
      <xdr:rowOff>78232</xdr:rowOff>
    </xdr:to>
    <xdr:cxnSp macro="">
      <xdr:nvCxnSpPr>
        <xdr:cNvPr id="72" name="直線コネクタ 71"/>
        <xdr:cNvCxnSpPr/>
      </xdr:nvCxnSpPr>
      <xdr:spPr>
        <a:xfrm flipV="1">
          <a:off x="2336800" y="76123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73406</xdr:rowOff>
    </xdr:from>
    <xdr:to>
      <xdr:col>15</xdr:col>
      <xdr:colOff>133350</xdr:colOff>
      <xdr:row>44</xdr:row>
      <xdr:rowOff>3556</xdr:rowOff>
    </xdr:to>
    <xdr:sp macro="" textlink="">
      <xdr:nvSpPr>
        <xdr:cNvPr id="73" name="フローチャート: 判断 72"/>
        <xdr:cNvSpPr/>
      </xdr:nvSpPr>
      <xdr:spPr>
        <a:xfrm>
          <a:off x="3175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13733</xdr:rowOff>
    </xdr:from>
    <xdr:ext cx="762000" cy="259045"/>
    <xdr:sp macro="" textlink="">
      <xdr:nvSpPr>
        <xdr:cNvPr id="74" name="テキスト ボックス 73"/>
        <xdr:cNvSpPr txBox="1"/>
      </xdr:nvSpPr>
      <xdr:spPr>
        <a:xfrm>
          <a:off x="2844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78232</xdr:rowOff>
    </xdr:from>
    <xdr:to>
      <xdr:col>11</xdr:col>
      <xdr:colOff>31750</xdr:colOff>
      <xdr:row>44</xdr:row>
      <xdr:rowOff>87884</xdr:rowOff>
    </xdr:to>
    <xdr:cxnSp macro="">
      <xdr:nvCxnSpPr>
        <xdr:cNvPr id="75" name="直線コネクタ 74"/>
        <xdr:cNvCxnSpPr/>
      </xdr:nvCxnSpPr>
      <xdr:spPr>
        <a:xfrm flipV="1">
          <a:off x="1447800" y="762203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15494</xdr:rowOff>
    </xdr:from>
    <xdr:to>
      <xdr:col>11</xdr:col>
      <xdr:colOff>82550</xdr:colOff>
      <xdr:row>43</xdr:row>
      <xdr:rowOff>117094</xdr:rowOff>
    </xdr:to>
    <xdr:sp macro="" textlink="">
      <xdr:nvSpPr>
        <xdr:cNvPr id="76" name="フローチャート: 判断 75"/>
        <xdr:cNvSpPr/>
      </xdr:nvSpPr>
      <xdr:spPr>
        <a:xfrm>
          <a:off x="2286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127271</xdr:rowOff>
    </xdr:from>
    <xdr:ext cx="762000" cy="259045"/>
    <xdr:sp macro="" textlink="">
      <xdr:nvSpPr>
        <xdr:cNvPr id="77" name="テキスト ボックス 76"/>
        <xdr:cNvSpPr txBox="1"/>
      </xdr:nvSpPr>
      <xdr:spPr>
        <a:xfrm>
          <a:off x="1955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54102</xdr:rowOff>
    </xdr:from>
    <xdr:to>
      <xdr:col>7</xdr:col>
      <xdr:colOff>31750</xdr:colOff>
      <xdr:row>43</xdr:row>
      <xdr:rowOff>155702</xdr:rowOff>
    </xdr:to>
    <xdr:sp macro="" textlink="">
      <xdr:nvSpPr>
        <xdr:cNvPr id="78" name="フローチャート: 判断 77"/>
        <xdr:cNvSpPr/>
      </xdr:nvSpPr>
      <xdr:spPr>
        <a:xfrm>
          <a:off x="1397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165879</xdr:rowOff>
    </xdr:from>
    <xdr:ext cx="762000" cy="259045"/>
    <xdr:sp macro="" textlink="">
      <xdr:nvSpPr>
        <xdr:cNvPr id="79" name="テキスト ボックス 78"/>
        <xdr:cNvSpPr txBox="1"/>
      </xdr:nvSpPr>
      <xdr:spPr>
        <a:xfrm>
          <a:off x="1066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17780</xdr:rowOff>
    </xdr:from>
    <xdr:to>
      <xdr:col>23</xdr:col>
      <xdr:colOff>184150</xdr:colOff>
      <xdr:row>44</xdr:row>
      <xdr:rowOff>119380</xdr:rowOff>
    </xdr:to>
    <xdr:sp macro="" textlink="">
      <xdr:nvSpPr>
        <xdr:cNvPr id="85" name="楕円 84"/>
        <xdr:cNvSpPr/>
      </xdr:nvSpPr>
      <xdr:spPr>
        <a:xfrm>
          <a:off x="49022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85107</xdr:rowOff>
    </xdr:from>
    <xdr:ext cx="762000" cy="259045"/>
    <xdr:sp macro="" textlink="">
      <xdr:nvSpPr>
        <xdr:cNvPr id="86" name="財政力該当値テキスト"/>
        <xdr:cNvSpPr txBox="1"/>
      </xdr:nvSpPr>
      <xdr:spPr>
        <a:xfrm>
          <a:off x="5041900" y="745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17780</xdr:rowOff>
    </xdr:from>
    <xdr:to>
      <xdr:col>19</xdr:col>
      <xdr:colOff>184150</xdr:colOff>
      <xdr:row>44</xdr:row>
      <xdr:rowOff>119380</xdr:rowOff>
    </xdr:to>
    <xdr:sp macro="" textlink="">
      <xdr:nvSpPr>
        <xdr:cNvPr id="87" name="楕円 86"/>
        <xdr:cNvSpPr/>
      </xdr:nvSpPr>
      <xdr:spPr>
        <a:xfrm>
          <a:off x="4064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104157</xdr:rowOff>
    </xdr:from>
    <xdr:ext cx="736600" cy="259045"/>
    <xdr:sp macro="" textlink="">
      <xdr:nvSpPr>
        <xdr:cNvPr id="88" name="テキスト ボックス 87"/>
        <xdr:cNvSpPr txBox="1"/>
      </xdr:nvSpPr>
      <xdr:spPr>
        <a:xfrm>
          <a:off x="3733800" y="764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17780</xdr:rowOff>
    </xdr:from>
    <xdr:to>
      <xdr:col>15</xdr:col>
      <xdr:colOff>133350</xdr:colOff>
      <xdr:row>44</xdr:row>
      <xdr:rowOff>119380</xdr:rowOff>
    </xdr:to>
    <xdr:sp macro="" textlink="">
      <xdr:nvSpPr>
        <xdr:cNvPr id="89" name="楕円 88"/>
        <xdr:cNvSpPr/>
      </xdr:nvSpPr>
      <xdr:spPr>
        <a:xfrm>
          <a:off x="3175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104157</xdr:rowOff>
    </xdr:from>
    <xdr:ext cx="762000" cy="259045"/>
    <xdr:sp macro="" textlink="">
      <xdr:nvSpPr>
        <xdr:cNvPr id="90" name="テキスト ボックス 89"/>
        <xdr:cNvSpPr txBox="1"/>
      </xdr:nvSpPr>
      <xdr:spPr>
        <a:xfrm>
          <a:off x="2844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27432</xdr:rowOff>
    </xdr:from>
    <xdr:to>
      <xdr:col>11</xdr:col>
      <xdr:colOff>82550</xdr:colOff>
      <xdr:row>44</xdr:row>
      <xdr:rowOff>129032</xdr:rowOff>
    </xdr:to>
    <xdr:sp macro="" textlink="">
      <xdr:nvSpPr>
        <xdr:cNvPr id="91" name="楕円 90"/>
        <xdr:cNvSpPr/>
      </xdr:nvSpPr>
      <xdr:spPr>
        <a:xfrm>
          <a:off x="2286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113809</xdr:rowOff>
    </xdr:from>
    <xdr:ext cx="762000" cy="259045"/>
    <xdr:sp macro="" textlink="">
      <xdr:nvSpPr>
        <xdr:cNvPr id="92" name="テキスト ボックス 91"/>
        <xdr:cNvSpPr txBox="1"/>
      </xdr:nvSpPr>
      <xdr:spPr>
        <a:xfrm>
          <a:off x="1955800" y="765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37084</xdr:rowOff>
    </xdr:from>
    <xdr:to>
      <xdr:col>7</xdr:col>
      <xdr:colOff>31750</xdr:colOff>
      <xdr:row>44</xdr:row>
      <xdr:rowOff>138684</xdr:rowOff>
    </xdr:to>
    <xdr:sp macro="" textlink="">
      <xdr:nvSpPr>
        <xdr:cNvPr id="93" name="楕円 92"/>
        <xdr:cNvSpPr/>
      </xdr:nvSpPr>
      <xdr:spPr>
        <a:xfrm>
          <a:off x="1397000" y="758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123461</xdr:rowOff>
    </xdr:from>
    <xdr:ext cx="762000" cy="259045"/>
    <xdr:sp macro="" textlink="">
      <xdr:nvSpPr>
        <xdr:cNvPr id="94" name="テキスト ボックス 93"/>
        <xdr:cNvSpPr txBox="1"/>
      </xdr:nvSpPr>
      <xdr:spPr>
        <a:xfrm>
          <a:off x="1066800" y="766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歳出においては、前年度と比較すると、臨時職員や地域おこし協力隊の賃金や老朽化に伴う観光施設、教育施設等の修繕により物件費、維持補修費の経常一般財源の増加がみられ、上昇している。。また、</a:t>
          </a:r>
          <a:r>
            <a:rPr lang="ja-JP" altLang="ja-JP" sz="1100" b="0" i="0" baseline="0">
              <a:solidFill>
                <a:schemeClr val="dk1"/>
              </a:solidFill>
              <a:effectLst/>
              <a:latin typeface="+mn-lt"/>
              <a:ea typeface="+mn-ea"/>
              <a:cs typeface="+mn-cs"/>
            </a:rPr>
            <a:t>歳入においても、自主財源の地方税が</a:t>
          </a:r>
          <a:r>
            <a:rPr lang="en-US" altLang="ja-JP" sz="1100" b="0" i="0" baseline="0">
              <a:solidFill>
                <a:schemeClr val="dk1"/>
              </a:solidFill>
              <a:effectLst/>
              <a:latin typeface="+mn-lt"/>
              <a:ea typeface="+mn-ea"/>
              <a:cs typeface="+mn-cs"/>
            </a:rPr>
            <a:t>4.2</a:t>
          </a:r>
          <a:r>
            <a:rPr lang="ja-JP" altLang="ja-JP" sz="1100" b="0" i="0" baseline="0">
              <a:solidFill>
                <a:schemeClr val="dk1"/>
              </a:solidFill>
              <a:effectLst/>
              <a:latin typeface="+mn-lt"/>
              <a:ea typeface="+mn-ea"/>
              <a:cs typeface="+mn-cs"/>
            </a:rPr>
            <a:t>％、依存財源である普通交付税が</a:t>
          </a:r>
          <a:r>
            <a:rPr lang="en-US" altLang="ja-JP" sz="1100" b="0" i="0" baseline="0">
              <a:solidFill>
                <a:schemeClr val="dk1"/>
              </a:solidFill>
              <a:effectLst/>
              <a:latin typeface="+mn-lt"/>
              <a:ea typeface="+mn-ea"/>
              <a:cs typeface="+mn-cs"/>
            </a:rPr>
            <a:t>6.7</a:t>
          </a:r>
          <a:r>
            <a:rPr lang="ja-JP" altLang="ja-JP" sz="1100" b="0" i="0" baseline="0">
              <a:solidFill>
                <a:schemeClr val="dk1"/>
              </a:solidFill>
              <a:effectLst/>
              <a:latin typeface="+mn-lt"/>
              <a:ea typeface="+mn-ea"/>
              <a:cs typeface="+mn-cs"/>
            </a:rPr>
            <a:t>％減少し、経常一般財源が大幅に減少していることにより、経常収支比率は増加している。地方交付税の影響を受けやすいことから今後も、動向に注意し、人件費の削減、公債費残高の縮減、事務事業の見直しを進め、経常経費の削減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80751</xdr:rowOff>
    </xdr:from>
    <xdr:to>
      <xdr:col>23</xdr:col>
      <xdr:colOff>133350</xdr:colOff>
      <xdr:row>66</xdr:row>
      <xdr:rowOff>106</xdr:rowOff>
    </xdr:to>
    <xdr:cxnSp macro="">
      <xdr:nvCxnSpPr>
        <xdr:cNvPr id="124" name="直線コネクタ 123"/>
        <xdr:cNvCxnSpPr/>
      </xdr:nvCxnSpPr>
      <xdr:spPr>
        <a:xfrm flipV="1">
          <a:off x="4953000" y="10024851"/>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143633</xdr:rowOff>
    </xdr:from>
    <xdr:ext cx="762000" cy="259045"/>
    <xdr:sp macro="" textlink="">
      <xdr:nvSpPr>
        <xdr:cNvPr id="125" name="財政構造の弾力性最小値テキスト"/>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106</xdr:rowOff>
    </xdr:from>
    <xdr:to>
      <xdr:col>24</xdr:col>
      <xdr:colOff>12700</xdr:colOff>
      <xdr:row>66</xdr:row>
      <xdr:rowOff>106</xdr:rowOff>
    </xdr:to>
    <xdr:cxnSp macro="">
      <xdr:nvCxnSpPr>
        <xdr:cNvPr id="126" name="直線コネクタ 125"/>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167128</xdr:rowOff>
    </xdr:from>
    <xdr:ext cx="762000" cy="259045"/>
    <xdr:sp macro="" textlink="">
      <xdr:nvSpPr>
        <xdr:cNvPr id="127" name="財政構造の弾力性最大値テキスト"/>
        <xdr:cNvSpPr txBox="1"/>
      </xdr:nvSpPr>
      <xdr:spPr>
        <a:xfrm>
          <a:off x="5041900" y="976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80751</xdr:rowOff>
    </xdr:from>
    <xdr:to>
      <xdr:col>24</xdr:col>
      <xdr:colOff>12700</xdr:colOff>
      <xdr:row>58</xdr:row>
      <xdr:rowOff>80751</xdr:rowOff>
    </xdr:to>
    <xdr:cxnSp macro="">
      <xdr:nvCxnSpPr>
        <xdr:cNvPr id="128" name="直線コネクタ 127"/>
        <xdr:cNvCxnSpPr/>
      </xdr:nvCxnSpPr>
      <xdr:spPr>
        <a:xfrm>
          <a:off x="4864100" y="1002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35348</xdr:rowOff>
    </xdr:from>
    <xdr:to>
      <xdr:col>23</xdr:col>
      <xdr:colOff>133350</xdr:colOff>
      <xdr:row>64</xdr:row>
      <xdr:rowOff>131869</xdr:rowOff>
    </xdr:to>
    <xdr:cxnSp macro="">
      <xdr:nvCxnSpPr>
        <xdr:cNvPr id="129" name="直線コネクタ 128"/>
        <xdr:cNvCxnSpPr/>
      </xdr:nvCxnSpPr>
      <xdr:spPr>
        <a:xfrm>
          <a:off x="4114800" y="11008148"/>
          <a:ext cx="8382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124265</xdr:rowOff>
    </xdr:from>
    <xdr:ext cx="762000" cy="259045"/>
    <xdr:sp macro="" textlink="">
      <xdr:nvSpPr>
        <xdr:cNvPr id="130" name="財政構造の弾力性平均値テキスト"/>
        <xdr:cNvSpPr txBox="1"/>
      </xdr:nvSpPr>
      <xdr:spPr>
        <a:xfrm>
          <a:off x="5041900" y="107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107738</xdr:rowOff>
    </xdr:from>
    <xdr:to>
      <xdr:col>23</xdr:col>
      <xdr:colOff>184150</xdr:colOff>
      <xdr:row>64</xdr:row>
      <xdr:rowOff>37888</xdr:rowOff>
    </xdr:to>
    <xdr:sp macro="" textlink="">
      <xdr:nvSpPr>
        <xdr:cNvPr id="131" name="フローチャート: 判断 130"/>
        <xdr:cNvSpPr/>
      </xdr:nvSpPr>
      <xdr:spPr>
        <a:xfrm>
          <a:off x="49022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47943</xdr:rowOff>
    </xdr:from>
    <xdr:to>
      <xdr:col>19</xdr:col>
      <xdr:colOff>133350</xdr:colOff>
      <xdr:row>64</xdr:row>
      <xdr:rowOff>35348</xdr:rowOff>
    </xdr:to>
    <xdr:cxnSp macro="">
      <xdr:nvCxnSpPr>
        <xdr:cNvPr id="132" name="直線コネクタ 131"/>
        <xdr:cNvCxnSpPr/>
      </xdr:nvCxnSpPr>
      <xdr:spPr>
        <a:xfrm>
          <a:off x="3225800" y="10849293"/>
          <a:ext cx="889000" cy="15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101706</xdr:rowOff>
    </xdr:from>
    <xdr:to>
      <xdr:col>19</xdr:col>
      <xdr:colOff>184150</xdr:colOff>
      <xdr:row>64</xdr:row>
      <xdr:rowOff>31856</xdr:rowOff>
    </xdr:to>
    <xdr:sp macro="" textlink="">
      <xdr:nvSpPr>
        <xdr:cNvPr id="133" name="フローチャート: 判断 132"/>
        <xdr:cNvSpPr/>
      </xdr:nvSpPr>
      <xdr:spPr>
        <a:xfrm>
          <a:off x="4064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42033</xdr:rowOff>
    </xdr:from>
    <xdr:ext cx="736600" cy="259045"/>
    <xdr:sp macro="" textlink="">
      <xdr:nvSpPr>
        <xdr:cNvPr id="134" name="テキスト ボックス 133"/>
        <xdr:cNvSpPr txBox="1"/>
      </xdr:nvSpPr>
      <xdr:spPr>
        <a:xfrm>
          <a:off x="3733800" y="1067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106786</xdr:rowOff>
    </xdr:from>
    <xdr:to>
      <xdr:col>15</xdr:col>
      <xdr:colOff>82550</xdr:colOff>
      <xdr:row>63</xdr:row>
      <xdr:rowOff>47943</xdr:rowOff>
    </xdr:to>
    <xdr:cxnSp macro="">
      <xdr:nvCxnSpPr>
        <xdr:cNvPr id="135" name="直線コネクタ 134"/>
        <xdr:cNvCxnSpPr/>
      </xdr:nvCxnSpPr>
      <xdr:spPr>
        <a:xfrm>
          <a:off x="2336800" y="10736686"/>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6" name="フローチャート: 判断 135"/>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131780</xdr:rowOff>
    </xdr:from>
    <xdr:ext cx="762000" cy="259045"/>
    <xdr:sp macro="" textlink="">
      <xdr:nvSpPr>
        <xdr:cNvPr id="137" name="テキスト ボックス 136"/>
        <xdr:cNvSpPr txBox="1"/>
      </xdr:nvSpPr>
      <xdr:spPr>
        <a:xfrm>
          <a:off x="2844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106786</xdr:rowOff>
    </xdr:from>
    <xdr:to>
      <xdr:col>11</xdr:col>
      <xdr:colOff>31750</xdr:colOff>
      <xdr:row>63</xdr:row>
      <xdr:rowOff>78105</xdr:rowOff>
    </xdr:to>
    <xdr:cxnSp macro="">
      <xdr:nvCxnSpPr>
        <xdr:cNvPr id="138" name="直線コネクタ 137"/>
        <xdr:cNvCxnSpPr/>
      </xdr:nvCxnSpPr>
      <xdr:spPr>
        <a:xfrm flipV="1">
          <a:off x="1447800" y="10736686"/>
          <a:ext cx="889000" cy="14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100224</xdr:rowOff>
    </xdr:from>
    <xdr:to>
      <xdr:col>11</xdr:col>
      <xdr:colOff>82550</xdr:colOff>
      <xdr:row>63</xdr:row>
      <xdr:rowOff>30374</xdr:rowOff>
    </xdr:to>
    <xdr:sp macro="" textlink="">
      <xdr:nvSpPr>
        <xdr:cNvPr id="139" name="フローチャート: 判断 138"/>
        <xdr:cNvSpPr/>
      </xdr:nvSpPr>
      <xdr:spPr>
        <a:xfrm>
          <a:off x="2286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15151</xdr:rowOff>
    </xdr:from>
    <xdr:ext cx="762000" cy="259045"/>
    <xdr:sp macro="" textlink="">
      <xdr:nvSpPr>
        <xdr:cNvPr id="140" name="テキスト ボックス 139"/>
        <xdr:cNvSpPr txBox="1"/>
      </xdr:nvSpPr>
      <xdr:spPr>
        <a:xfrm>
          <a:off x="1955800" y="1081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1" name="フローチャート: 判断 140"/>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135060</xdr:rowOff>
    </xdr:from>
    <xdr:ext cx="762000" cy="259045"/>
    <xdr:sp macro="" textlink="">
      <xdr:nvSpPr>
        <xdr:cNvPr id="142" name="テキスト ボックス 141"/>
        <xdr:cNvSpPr txBox="1"/>
      </xdr:nvSpPr>
      <xdr:spPr>
        <a:xfrm>
          <a:off x="1066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81069</xdr:rowOff>
    </xdr:from>
    <xdr:to>
      <xdr:col>23</xdr:col>
      <xdr:colOff>184150</xdr:colOff>
      <xdr:row>65</xdr:row>
      <xdr:rowOff>11219</xdr:rowOff>
    </xdr:to>
    <xdr:sp macro="" textlink="">
      <xdr:nvSpPr>
        <xdr:cNvPr id="148" name="楕円 147"/>
        <xdr:cNvSpPr/>
      </xdr:nvSpPr>
      <xdr:spPr>
        <a:xfrm>
          <a:off x="4902200" y="110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53146</xdr:rowOff>
    </xdr:from>
    <xdr:ext cx="762000" cy="259045"/>
    <xdr:sp macro="" textlink="">
      <xdr:nvSpPr>
        <xdr:cNvPr id="149" name="財政構造の弾力性該当値テキスト"/>
        <xdr:cNvSpPr txBox="1"/>
      </xdr:nvSpPr>
      <xdr:spPr>
        <a:xfrm>
          <a:off x="5041900" y="1102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155998</xdr:rowOff>
    </xdr:from>
    <xdr:to>
      <xdr:col>19</xdr:col>
      <xdr:colOff>184150</xdr:colOff>
      <xdr:row>64</xdr:row>
      <xdr:rowOff>86148</xdr:rowOff>
    </xdr:to>
    <xdr:sp macro="" textlink="">
      <xdr:nvSpPr>
        <xdr:cNvPr id="150" name="楕円 149"/>
        <xdr:cNvSpPr/>
      </xdr:nvSpPr>
      <xdr:spPr>
        <a:xfrm>
          <a:off x="4064000" y="109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70925</xdr:rowOff>
    </xdr:from>
    <xdr:ext cx="736600" cy="259045"/>
    <xdr:sp macro="" textlink="">
      <xdr:nvSpPr>
        <xdr:cNvPr id="151" name="テキスト ボックス 150"/>
        <xdr:cNvSpPr txBox="1"/>
      </xdr:nvSpPr>
      <xdr:spPr>
        <a:xfrm>
          <a:off x="3733800" y="11043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168593</xdr:rowOff>
    </xdr:from>
    <xdr:to>
      <xdr:col>15</xdr:col>
      <xdr:colOff>133350</xdr:colOff>
      <xdr:row>63</xdr:row>
      <xdr:rowOff>98743</xdr:rowOff>
    </xdr:to>
    <xdr:sp macro="" textlink="">
      <xdr:nvSpPr>
        <xdr:cNvPr id="152" name="楕円 151"/>
        <xdr:cNvSpPr/>
      </xdr:nvSpPr>
      <xdr:spPr>
        <a:xfrm>
          <a:off x="3175000" y="107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108920</xdr:rowOff>
    </xdr:from>
    <xdr:ext cx="762000" cy="259045"/>
    <xdr:sp macro="" textlink="">
      <xdr:nvSpPr>
        <xdr:cNvPr id="153" name="テキスト ボックス 152"/>
        <xdr:cNvSpPr txBox="1"/>
      </xdr:nvSpPr>
      <xdr:spPr>
        <a:xfrm>
          <a:off x="2844800" y="1056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55986</xdr:rowOff>
    </xdr:from>
    <xdr:to>
      <xdr:col>11</xdr:col>
      <xdr:colOff>82550</xdr:colOff>
      <xdr:row>62</xdr:row>
      <xdr:rowOff>157586</xdr:rowOff>
    </xdr:to>
    <xdr:sp macro="" textlink="">
      <xdr:nvSpPr>
        <xdr:cNvPr id="154" name="楕円 153"/>
        <xdr:cNvSpPr/>
      </xdr:nvSpPr>
      <xdr:spPr>
        <a:xfrm>
          <a:off x="2286000" y="1068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167763</xdr:rowOff>
    </xdr:from>
    <xdr:ext cx="762000" cy="259045"/>
    <xdr:sp macro="" textlink="">
      <xdr:nvSpPr>
        <xdr:cNvPr id="155" name="テキスト ボックス 154"/>
        <xdr:cNvSpPr txBox="1"/>
      </xdr:nvSpPr>
      <xdr:spPr>
        <a:xfrm>
          <a:off x="1955800" y="104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56" name="楕円 155"/>
        <xdr:cNvSpPr/>
      </xdr:nvSpPr>
      <xdr:spPr>
        <a:xfrm>
          <a:off x="1397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113682</xdr:rowOff>
    </xdr:from>
    <xdr:ext cx="762000" cy="259045"/>
    <xdr:sp macro="" textlink="">
      <xdr:nvSpPr>
        <xdr:cNvPr id="157" name="テキスト ボックス 156"/>
        <xdr:cNvSpPr txBox="1"/>
      </xdr:nvSpPr>
      <xdr:spPr>
        <a:xfrm>
          <a:off x="1066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[1,124,698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人件費、物件費等の合計額の人口１人当たりの金額が類似団体平均を上回っているのは、主に人件費の増加が要因となっている。これは主に、</a:t>
          </a:r>
          <a:r>
            <a:rPr kumimoji="1" lang="ja-JP" altLang="ja-JP" sz="1100">
              <a:solidFill>
                <a:schemeClr val="dk1"/>
              </a:solidFill>
              <a:effectLst/>
              <a:latin typeface="+mn-lt"/>
              <a:ea typeface="+mn-ea"/>
              <a:cs typeface="+mn-cs"/>
            </a:rPr>
            <a:t>臨時職員や地域おこし協力隊</a:t>
          </a:r>
          <a:r>
            <a:rPr kumimoji="1" lang="ja-JP" altLang="en-US" sz="1100">
              <a:solidFill>
                <a:schemeClr val="dk1"/>
              </a:solidFill>
              <a:effectLst/>
              <a:latin typeface="+mn-lt"/>
              <a:ea typeface="+mn-ea"/>
              <a:cs typeface="+mn-cs"/>
            </a:rPr>
            <a:t>による</a:t>
          </a:r>
          <a:r>
            <a:rPr lang="ja-JP" altLang="ja-JP" sz="1100">
              <a:solidFill>
                <a:schemeClr val="dk1"/>
              </a:solidFill>
              <a:effectLst/>
              <a:latin typeface="+mn-lt"/>
              <a:ea typeface="+mn-ea"/>
              <a:cs typeface="+mn-cs"/>
            </a:rPr>
            <a:t>経費が増えたことによる。今後</a:t>
          </a:r>
          <a:r>
            <a:rPr lang="ja-JP" altLang="en-US" sz="1100">
              <a:solidFill>
                <a:schemeClr val="dk1"/>
              </a:solidFill>
              <a:effectLst/>
              <a:latin typeface="+mn-lt"/>
              <a:ea typeface="+mn-ea"/>
              <a:cs typeface="+mn-cs"/>
            </a:rPr>
            <a:t>も</a:t>
          </a:r>
          <a:r>
            <a:rPr lang="ja-JP" altLang="ja-JP" sz="1100">
              <a:solidFill>
                <a:schemeClr val="dk1"/>
              </a:solidFill>
              <a:effectLst/>
              <a:latin typeface="+mn-lt"/>
              <a:ea typeface="+mn-ea"/>
              <a:cs typeface="+mn-cs"/>
            </a:rPr>
            <a:t>経費は増大することが考えられ、また、維持補修費についても、老朽化対策として公共施設の維持補修費の増加が見込まれるため経費の削減を図る必要がある。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102386</xdr:rowOff>
    </xdr:from>
    <xdr:to>
      <xdr:col>23</xdr:col>
      <xdr:colOff>133350</xdr:colOff>
      <xdr:row>89</xdr:row>
      <xdr:rowOff>50730</xdr:rowOff>
    </xdr:to>
    <xdr:cxnSp macro="">
      <xdr:nvCxnSpPr>
        <xdr:cNvPr id="188" name="直線コネクタ 187"/>
        <xdr:cNvCxnSpPr/>
      </xdr:nvCxnSpPr>
      <xdr:spPr>
        <a:xfrm flipV="1">
          <a:off x="4953000" y="13818386"/>
          <a:ext cx="0" cy="1491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22807</xdr:rowOff>
    </xdr:from>
    <xdr:ext cx="762000" cy="259045"/>
    <xdr:sp macro="" textlink="">
      <xdr:nvSpPr>
        <xdr:cNvPr id="189" name="人件費・物件費等の状況最小値テキスト"/>
        <xdr:cNvSpPr txBox="1"/>
      </xdr:nvSpPr>
      <xdr:spPr>
        <a:xfrm>
          <a:off x="5041900" y="1528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50730</xdr:rowOff>
    </xdr:from>
    <xdr:to>
      <xdr:col>24</xdr:col>
      <xdr:colOff>12700</xdr:colOff>
      <xdr:row>89</xdr:row>
      <xdr:rowOff>50730</xdr:rowOff>
    </xdr:to>
    <xdr:cxnSp macro="">
      <xdr:nvCxnSpPr>
        <xdr:cNvPr id="190" name="直線コネクタ 189"/>
        <xdr:cNvCxnSpPr/>
      </xdr:nvCxnSpPr>
      <xdr:spPr>
        <a:xfrm>
          <a:off x="4864100" y="1530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17313</xdr:rowOff>
    </xdr:from>
    <xdr:ext cx="762000" cy="259045"/>
    <xdr:sp macro="" textlink="">
      <xdr:nvSpPr>
        <xdr:cNvPr id="191" name="人件費・物件費等の状況最大値テキスト"/>
        <xdr:cNvSpPr txBox="1"/>
      </xdr:nvSpPr>
      <xdr:spPr>
        <a:xfrm>
          <a:off x="5041900" y="1356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102386</xdr:rowOff>
    </xdr:from>
    <xdr:to>
      <xdr:col>24</xdr:col>
      <xdr:colOff>12700</xdr:colOff>
      <xdr:row>80</xdr:row>
      <xdr:rowOff>102386</xdr:rowOff>
    </xdr:to>
    <xdr:cxnSp macro="">
      <xdr:nvCxnSpPr>
        <xdr:cNvPr id="192" name="直線コネクタ 191"/>
        <xdr:cNvCxnSpPr/>
      </xdr:nvCxnSpPr>
      <xdr:spPr>
        <a:xfrm>
          <a:off x="4864100" y="1381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49174</xdr:rowOff>
    </xdr:from>
    <xdr:to>
      <xdr:col>23</xdr:col>
      <xdr:colOff>133350</xdr:colOff>
      <xdr:row>82</xdr:row>
      <xdr:rowOff>72014</xdr:rowOff>
    </xdr:to>
    <xdr:cxnSp macro="">
      <xdr:nvCxnSpPr>
        <xdr:cNvPr id="193" name="直線コネクタ 192"/>
        <xdr:cNvCxnSpPr/>
      </xdr:nvCxnSpPr>
      <xdr:spPr>
        <a:xfrm>
          <a:off x="4114800" y="14108074"/>
          <a:ext cx="838200" cy="2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164994</xdr:rowOff>
    </xdr:from>
    <xdr:ext cx="762000" cy="259045"/>
    <xdr:sp macro="" textlink="">
      <xdr:nvSpPr>
        <xdr:cNvPr id="194" name="人件費・物件費等の状況平均値テキスト"/>
        <xdr:cNvSpPr txBox="1"/>
      </xdr:nvSpPr>
      <xdr:spPr>
        <a:xfrm>
          <a:off x="5041900" y="13709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148467</xdr:rowOff>
    </xdr:from>
    <xdr:to>
      <xdr:col>23</xdr:col>
      <xdr:colOff>184150</xdr:colOff>
      <xdr:row>81</xdr:row>
      <xdr:rowOff>78617</xdr:rowOff>
    </xdr:to>
    <xdr:sp macro="" textlink="">
      <xdr:nvSpPr>
        <xdr:cNvPr id="195" name="フローチャート: 判断 194"/>
        <xdr:cNvSpPr/>
      </xdr:nvSpPr>
      <xdr:spPr>
        <a:xfrm>
          <a:off x="4902200" y="1386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32899</xdr:rowOff>
    </xdr:from>
    <xdr:to>
      <xdr:col>19</xdr:col>
      <xdr:colOff>133350</xdr:colOff>
      <xdr:row>82</xdr:row>
      <xdr:rowOff>49174</xdr:rowOff>
    </xdr:to>
    <xdr:cxnSp macro="">
      <xdr:nvCxnSpPr>
        <xdr:cNvPr id="196" name="直線コネクタ 195"/>
        <xdr:cNvCxnSpPr/>
      </xdr:nvCxnSpPr>
      <xdr:spPr>
        <a:xfrm>
          <a:off x="3225800" y="14091799"/>
          <a:ext cx="889000" cy="1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150213</xdr:rowOff>
    </xdr:from>
    <xdr:to>
      <xdr:col>19</xdr:col>
      <xdr:colOff>184150</xdr:colOff>
      <xdr:row>81</xdr:row>
      <xdr:rowOff>80363</xdr:rowOff>
    </xdr:to>
    <xdr:sp macro="" textlink="">
      <xdr:nvSpPr>
        <xdr:cNvPr id="197" name="フローチャート: 判断 196"/>
        <xdr:cNvSpPr/>
      </xdr:nvSpPr>
      <xdr:spPr>
        <a:xfrm>
          <a:off x="4064000" y="1386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90540</xdr:rowOff>
    </xdr:from>
    <xdr:ext cx="736600" cy="259045"/>
    <xdr:sp macro="" textlink="">
      <xdr:nvSpPr>
        <xdr:cNvPr id="198" name="テキスト ボックス 197"/>
        <xdr:cNvSpPr txBox="1"/>
      </xdr:nvSpPr>
      <xdr:spPr>
        <a:xfrm>
          <a:off x="3733800" y="13635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8289</xdr:rowOff>
    </xdr:from>
    <xdr:to>
      <xdr:col>15</xdr:col>
      <xdr:colOff>82550</xdr:colOff>
      <xdr:row>82</xdr:row>
      <xdr:rowOff>32899</xdr:rowOff>
    </xdr:to>
    <xdr:cxnSp macro="">
      <xdr:nvCxnSpPr>
        <xdr:cNvPr id="199" name="直線コネクタ 198"/>
        <xdr:cNvCxnSpPr/>
      </xdr:nvCxnSpPr>
      <xdr:spPr>
        <a:xfrm>
          <a:off x="2336800" y="14067189"/>
          <a:ext cx="889000" cy="2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146359</xdr:rowOff>
    </xdr:from>
    <xdr:to>
      <xdr:col>15</xdr:col>
      <xdr:colOff>133350</xdr:colOff>
      <xdr:row>81</xdr:row>
      <xdr:rowOff>76509</xdr:rowOff>
    </xdr:to>
    <xdr:sp macro="" textlink="">
      <xdr:nvSpPr>
        <xdr:cNvPr id="200" name="フローチャート: 判断 199"/>
        <xdr:cNvSpPr/>
      </xdr:nvSpPr>
      <xdr:spPr>
        <a:xfrm>
          <a:off x="3175000" y="1386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86686</xdr:rowOff>
    </xdr:from>
    <xdr:ext cx="762000" cy="259045"/>
    <xdr:sp macro="" textlink="">
      <xdr:nvSpPr>
        <xdr:cNvPr id="201" name="テキスト ボックス 200"/>
        <xdr:cNvSpPr txBox="1"/>
      </xdr:nvSpPr>
      <xdr:spPr>
        <a:xfrm>
          <a:off x="2844800" y="1363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125524</xdr:rowOff>
    </xdr:from>
    <xdr:to>
      <xdr:col>11</xdr:col>
      <xdr:colOff>31750</xdr:colOff>
      <xdr:row>82</xdr:row>
      <xdr:rowOff>8289</xdr:rowOff>
    </xdr:to>
    <xdr:cxnSp macro="">
      <xdr:nvCxnSpPr>
        <xdr:cNvPr id="202" name="直線コネクタ 201"/>
        <xdr:cNvCxnSpPr/>
      </xdr:nvCxnSpPr>
      <xdr:spPr>
        <a:xfrm>
          <a:off x="1447800" y="14012974"/>
          <a:ext cx="889000" cy="5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147259</xdr:rowOff>
    </xdr:from>
    <xdr:to>
      <xdr:col>11</xdr:col>
      <xdr:colOff>82550</xdr:colOff>
      <xdr:row>81</xdr:row>
      <xdr:rowOff>77409</xdr:rowOff>
    </xdr:to>
    <xdr:sp macro="" textlink="">
      <xdr:nvSpPr>
        <xdr:cNvPr id="203" name="フローチャート: 判断 202"/>
        <xdr:cNvSpPr/>
      </xdr:nvSpPr>
      <xdr:spPr>
        <a:xfrm>
          <a:off x="2286000" y="138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87586</xdr:rowOff>
    </xdr:from>
    <xdr:ext cx="762000" cy="259045"/>
    <xdr:sp macro="" textlink="">
      <xdr:nvSpPr>
        <xdr:cNvPr id="204" name="テキスト ボックス 203"/>
        <xdr:cNvSpPr txBox="1"/>
      </xdr:nvSpPr>
      <xdr:spPr>
        <a:xfrm>
          <a:off x="1955800" y="13632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114083</xdr:rowOff>
    </xdr:from>
    <xdr:to>
      <xdr:col>7</xdr:col>
      <xdr:colOff>31750</xdr:colOff>
      <xdr:row>81</xdr:row>
      <xdr:rowOff>44233</xdr:rowOff>
    </xdr:to>
    <xdr:sp macro="" textlink="">
      <xdr:nvSpPr>
        <xdr:cNvPr id="205" name="フローチャート: 判断 204"/>
        <xdr:cNvSpPr/>
      </xdr:nvSpPr>
      <xdr:spPr>
        <a:xfrm>
          <a:off x="1397000" y="1383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54410</xdr:rowOff>
    </xdr:from>
    <xdr:ext cx="762000" cy="259045"/>
    <xdr:sp macro="" textlink="">
      <xdr:nvSpPr>
        <xdr:cNvPr id="206" name="テキスト ボックス 205"/>
        <xdr:cNvSpPr txBox="1"/>
      </xdr:nvSpPr>
      <xdr:spPr>
        <a:xfrm>
          <a:off x="1066800" y="1359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21214</xdr:rowOff>
    </xdr:from>
    <xdr:to>
      <xdr:col>23</xdr:col>
      <xdr:colOff>184150</xdr:colOff>
      <xdr:row>82</xdr:row>
      <xdr:rowOff>122814</xdr:rowOff>
    </xdr:to>
    <xdr:sp macro="" textlink="">
      <xdr:nvSpPr>
        <xdr:cNvPr id="212" name="楕円 211"/>
        <xdr:cNvSpPr/>
      </xdr:nvSpPr>
      <xdr:spPr>
        <a:xfrm>
          <a:off x="4902200" y="1408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164741</xdr:rowOff>
    </xdr:from>
    <xdr:ext cx="762000" cy="259045"/>
    <xdr:sp macro="" textlink="">
      <xdr:nvSpPr>
        <xdr:cNvPr id="213" name="人件費・物件費等の状況該当値テキスト"/>
        <xdr:cNvSpPr txBox="1"/>
      </xdr:nvSpPr>
      <xdr:spPr>
        <a:xfrm>
          <a:off x="5041900" y="14052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169824</xdr:rowOff>
    </xdr:from>
    <xdr:to>
      <xdr:col>19</xdr:col>
      <xdr:colOff>184150</xdr:colOff>
      <xdr:row>82</xdr:row>
      <xdr:rowOff>99974</xdr:rowOff>
    </xdr:to>
    <xdr:sp macro="" textlink="">
      <xdr:nvSpPr>
        <xdr:cNvPr id="214" name="楕円 213"/>
        <xdr:cNvSpPr/>
      </xdr:nvSpPr>
      <xdr:spPr>
        <a:xfrm>
          <a:off x="4064000" y="1405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84751</xdr:rowOff>
    </xdr:from>
    <xdr:ext cx="736600" cy="259045"/>
    <xdr:sp macro="" textlink="">
      <xdr:nvSpPr>
        <xdr:cNvPr id="215" name="テキスト ボックス 214"/>
        <xdr:cNvSpPr txBox="1"/>
      </xdr:nvSpPr>
      <xdr:spPr>
        <a:xfrm>
          <a:off x="3733800" y="14143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153549</xdr:rowOff>
    </xdr:from>
    <xdr:to>
      <xdr:col>15</xdr:col>
      <xdr:colOff>133350</xdr:colOff>
      <xdr:row>82</xdr:row>
      <xdr:rowOff>83699</xdr:rowOff>
    </xdr:to>
    <xdr:sp macro="" textlink="">
      <xdr:nvSpPr>
        <xdr:cNvPr id="216" name="楕円 215"/>
        <xdr:cNvSpPr/>
      </xdr:nvSpPr>
      <xdr:spPr>
        <a:xfrm>
          <a:off x="3175000" y="1404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68476</xdr:rowOff>
    </xdr:from>
    <xdr:ext cx="762000" cy="259045"/>
    <xdr:sp macro="" textlink="">
      <xdr:nvSpPr>
        <xdr:cNvPr id="217" name="テキスト ボックス 216"/>
        <xdr:cNvSpPr txBox="1"/>
      </xdr:nvSpPr>
      <xdr:spPr>
        <a:xfrm>
          <a:off x="2844800" y="14127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128939</xdr:rowOff>
    </xdr:from>
    <xdr:to>
      <xdr:col>11</xdr:col>
      <xdr:colOff>82550</xdr:colOff>
      <xdr:row>82</xdr:row>
      <xdr:rowOff>59089</xdr:rowOff>
    </xdr:to>
    <xdr:sp macro="" textlink="">
      <xdr:nvSpPr>
        <xdr:cNvPr id="218" name="楕円 217"/>
        <xdr:cNvSpPr/>
      </xdr:nvSpPr>
      <xdr:spPr>
        <a:xfrm>
          <a:off x="2286000" y="1401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43866</xdr:rowOff>
    </xdr:from>
    <xdr:ext cx="762000" cy="259045"/>
    <xdr:sp macro="" textlink="">
      <xdr:nvSpPr>
        <xdr:cNvPr id="219" name="テキスト ボックス 218"/>
        <xdr:cNvSpPr txBox="1"/>
      </xdr:nvSpPr>
      <xdr:spPr>
        <a:xfrm>
          <a:off x="1955800" y="1410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74724</xdr:rowOff>
    </xdr:from>
    <xdr:to>
      <xdr:col>7</xdr:col>
      <xdr:colOff>31750</xdr:colOff>
      <xdr:row>82</xdr:row>
      <xdr:rowOff>4874</xdr:rowOff>
    </xdr:to>
    <xdr:sp macro="" textlink="">
      <xdr:nvSpPr>
        <xdr:cNvPr id="220" name="楕円 219"/>
        <xdr:cNvSpPr/>
      </xdr:nvSpPr>
      <xdr:spPr>
        <a:xfrm>
          <a:off x="1397000" y="1396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161101</xdr:rowOff>
    </xdr:from>
    <xdr:ext cx="762000" cy="259045"/>
    <xdr:sp macro="" textlink="">
      <xdr:nvSpPr>
        <xdr:cNvPr id="221" name="テキスト ボックス 220"/>
        <xdr:cNvSpPr txBox="1"/>
      </xdr:nvSpPr>
      <xdr:spPr>
        <a:xfrm>
          <a:off x="1066800" y="14048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従来から職員の給与の適正化に努め類似団体の中でも低い水準となっているが、今後も引き続き給与の適正化に努める。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21589</xdr:rowOff>
    </xdr:to>
    <xdr:cxnSp macro="">
      <xdr:nvCxnSpPr>
        <xdr:cNvPr id="246" name="直線コネクタ 245"/>
        <xdr:cNvCxnSpPr/>
      </xdr:nvCxnSpPr>
      <xdr:spPr>
        <a:xfrm flipV="1">
          <a:off x="17018000" y="14074139"/>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165116</xdr:rowOff>
    </xdr:from>
    <xdr:ext cx="762000" cy="259045"/>
    <xdr:sp macro="" textlink="">
      <xdr:nvSpPr>
        <xdr:cNvPr id="247" name="給与水準   （国との比較）最小値テキスト"/>
        <xdr:cNvSpPr txBox="1"/>
      </xdr:nvSpPr>
      <xdr:spPr>
        <a:xfrm>
          <a:off x="17106900" y="1525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21589</xdr:rowOff>
    </xdr:from>
    <xdr:to>
      <xdr:col>81</xdr:col>
      <xdr:colOff>133350</xdr:colOff>
      <xdr:row>89</xdr:row>
      <xdr:rowOff>21589</xdr:rowOff>
    </xdr:to>
    <xdr:cxnSp macro="">
      <xdr:nvCxnSpPr>
        <xdr:cNvPr id="248" name="直線コネクタ 247"/>
        <xdr:cNvCxnSpPr/>
      </xdr:nvCxnSpPr>
      <xdr:spPr>
        <a:xfrm>
          <a:off x="16929100" y="1528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1588</xdr:rowOff>
    </xdr:from>
    <xdr:to>
      <xdr:col>81</xdr:col>
      <xdr:colOff>44450</xdr:colOff>
      <xdr:row>85</xdr:row>
      <xdr:rowOff>49848</xdr:rowOff>
    </xdr:to>
    <xdr:cxnSp macro="">
      <xdr:nvCxnSpPr>
        <xdr:cNvPr id="251" name="直線コネクタ 250"/>
        <xdr:cNvCxnSpPr/>
      </xdr:nvCxnSpPr>
      <xdr:spPr>
        <a:xfrm>
          <a:off x="16179800" y="1457483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4779</xdr:rowOff>
    </xdr:from>
    <xdr:ext cx="762000" cy="259045"/>
    <xdr:sp macro="" textlink="">
      <xdr:nvSpPr>
        <xdr:cNvPr id="252" name="給与水準   （国との比較）平均値テキスト"/>
        <xdr:cNvSpPr txBox="1"/>
      </xdr:nvSpPr>
      <xdr:spPr>
        <a:xfrm>
          <a:off x="17106900" y="14749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32702</xdr:rowOff>
    </xdr:from>
    <xdr:to>
      <xdr:col>81</xdr:col>
      <xdr:colOff>95250</xdr:colOff>
      <xdr:row>86</xdr:row>
      <xdr:rowOff>134302</xdr:rowOff>
    </xdr:to>
    <xdr:sp macro="" textlink="">
      <xdr:nvSpPr>
        <xdr:cNvPr id="253" name="フローチャート: 判断 252"/>
        <xdr:cNvSpPr/>
      </xdr:nvSpPr>
      <xdr:spPr>
        <a:xfrm>
          <a:off x="169672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1588</xdr:rowOff>
    </xdr:from>
    <xdr:to>
      <xdr:col>77</xdr:col>
      <xdr:colOff>44450</xdr:colOff>
      <xdr:row>85</xdr:row>
      <xdr:rowOff>134302</xdr:rowOff>
    </xdr:to>
    <xdr:cxnSp macro="">
      <xdr:nvCxnSpPr>
        <xdr:cNvPr id="254" name="直線コネクタ 253"/>
        <xdr:cNvCxnSpPr/>
      </xdr:nvCxnSpPr>
      <xdr:spPr>
        <a:xfrm flipV="1">
          <a:off x="15290800" y="14574838"/>
          <a:ext cx="889000" cy="13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5" name="フローチャート: 判断 254"/>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56" name="テキスト ボックス 255"/>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98107</xdr:rowOff>
    </xdr:from>
    <xdr:to>
      <xdr:col>72</xdr:col>
      <xdr:colOff>203200</xdr:colOff>
      <xdr:row>85</xdr:row>
      <xdr:rowOff>134302</xdr:rowOff>
    </xdr:to>
    <xdr:cxnSp macro="">
      <xdr:nvCxnSpPr>
        <xdr:cNvPr id="257" name="直線コネクタ 256"/>
        <xdr:cNvCxnSpPr/>
      </xdr:nvCxnSpPr>
      <xdr:spPr>
        <a:xfrm>
          <a:off x="14401800" y="14671357"/>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62864</xdr:rowOff>
    </xdr:from>
    <xdr:to>
      <xdr:col>73</xdr:col>
      <xdr:colOff>44450</xdr:colOff>
      <xdr:row>86</xdr:row>
      <xdr:rowOff>164464</xdr:rowOff>
    </xdr:to>
    <xdr:sp macro="" textlink="">
      <xdr:nvSpPr>
        <xdr:cNvPr id="258" name="フローチャート: 判断 257"/>
        <xdr:cNvSpPr/>
      </xdr:nvSpPr>
      <xdr:spPr>
        <a:xfrm>
          <a:off x="15240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149241</xdr:rowOff>
    </xdr:from>
    <xdr:ext cx="762000" cy="259045"/>
    <xdr:sp macro="" textlink="">
      <xdr:nvSpPr>
        <xdr:cNvPr id="259" name="テキスト ボックス 258"/>
        <xdr:cNvSpPr txBox="1"/>
      </xdr:nvSpPr>
      <xdr:spPr>
        <a:xfrm>
          <a:off x="14909800" y="1489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98107</xdr:rowOff>
    </xdr:from>
    <xdr:to>
      <xdr:col>68</xdr:col>
      <xdr:colOff>152400</xdr:colOff>
      <xdr:row>85</xdr:row>
      <xdr:rowOff>98107</xdr:rowOff>
    </xdr:to>
    <xdr:cxnSp macro="">
      <xdr:nvCxnSpPr>
        <xdr:cNvPr id="260" name="直線コネクタ 259"/>
        <xdr:cNvCxnSpPr/>
      </xdr:nvCxnSpPr>
      <xdr:spPr>
        <a:xfrm>
          <a:off x="13512800" y="14671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80963</xdr:rowOff>
    </xdr:from>
    <xdr:to>
      <xdr:col>68</xdr:col>
      <xdr:colOff>203200</xdr:colOff>
      <xdr:row>87</xdr:row>
      <xdr:rowOff>11113</xdr:rowOff>
    </xdr:to>
    <xdr:sp macro="" textlink="">
      <xdr:nvSpPr>
        <xdr:cNvPr id="261" name="フローチャート: 判断 260"/>
        <xdr:cNvSpPr/>
      </xdr:nvSpPr>
      <xdr:spPr>
        <a:xfrm>
          <a:off x="14351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167340</xdr:rowOff>
    </xdr:from>
    <xdr:ext cx="762000" cy="259045"/>
    <xdr:sp macro="" textlink="">
      <xdr:nvSpPr>
        <xdr:cNvPr id="262" name="テキスト ボックス 261"/>
        <xdr:cNvSpPr txBox="1"/>
      </xdr:nvSpPr>
      <xdr:spPr>
        <a:xfrm>
          <a:off x="14020800" y="149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20638</xdr:rowOff>
    </xdr:from>
    <xdr:to>
      <xdr:col>64</xdr:col>
      <xdr:colOff>152400</xdr:colOff>
      <xdr:row>86</xdr:row>
      <xdr:rowOff>122238</xdr:rowOff>
    </xdr:to>
    <xdr:sp macro="" textlink="">
      <xdr:nvSpPr>
        <xdr:cNvPr id="263" name="フローチャート: 判断 262"/>
        <xdr:cNvSpPr/>
      </xdr:nvSpPr>
      <xdr:spPr>
        <a:xfrm>
          <a:off x="13462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107015</xdr:rowOff>
    </xdr:from>
    <xdr:ext cx="762000" cy="259045"/>
    <xdr:sp macro="" textlink="">
      <xdr:nvSpPr>
        <xdr:cNvPr id="264" name="テキスト ボックス 263"/>
        <xdr:cNvSpPr txBox="1"/>
      </xdr:nvSpPr>
      <xdr:spPr>
        <a:xfrm>
          <a:off x="13131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170498</xdr:rowOff>
    </xdr:from>
    <xdr:to>
      <xdr:col>81</xdr:col>
      <xdr:colOff>95250</xdr:colOff>
      <xdr:row>85</xdr:row>
      <xdr:rowOff>100648</xdr:rowOff>
    </xdr:to>
    <xdr:sp macro="" textlink="">
      <xdr:nvSpPr>
        <xdr:cNvPr id="270" name="楕円 269"/>
        <xdr:cNvSpPr/>
      </xdr:nvSpPr>
      <xdr:spPr>
        <a:xfrm>
          <a:off x="16967200" y="1457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15575</xdr:rowOff>
    </xdr:from>
    <xdr:ext cx="762000" cy="259045"/>
    <xdr:sp macro="" textlink="">
      <xdr:nvSpPr>
        <xdr:cNvPr id="271" name="給与水準   （国との比較）該当値テキスト"/>
        <xdr:cNvSpPr txBox="1"/>
      </xdr:nvSpPr>
      <xdr:spPr>
        <a:xfrm>
          <a:off x="17106900" y="14417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122238</xdr:rowOff>
    </xdr:from>
    <xdr:to>
      <xdr:col>77</xdr:col>
      <xdr:colOff>95250</xdr:colOff>
      <xdr:row>85</xdr:row>
      <xdr:rowOff>52388</xdr:rowOff>
    </xdr:to>
    <xdr:sp macro="" textlink="">
      <xdr:nvSpPr>
        <xdr:cNvPr id="272" name="楕円 271"/>
        <xdr:cNvSpPr/>
      </xdr:nvSpPr>
      <xdr:spPr>
        <a:xfrm>
          <a:off x="16129000" y="14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62565</xdr:rowOff>
    </xdr:from>
    <xdr:ext cx="736600" cy="259045"/>
    <xdr:sp macro="" textlink="">
      <xdr:nvSpPr>
        <xdr:cNvPr id="273" name="テキスト ボックス 272"/>
        <xdr:cNvSpPr txBox="1"/>
      </xdr:nvSpPr>
      <xdr:spPr>
        <a:xfrm>
          <a:off x="15798800" y="14292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83502</xdr:rowOff>
    </xdr:from>
    <xdr:to>
      <xdr:col>73</xdr:col>
      <xdr:colOff>44450</xdr:colOff>
      <xdr:row>86</xdr:row>
      <xdr:rowOff>13652</xdr:rowOff>
    </xdr:to>
    <xdr:sp macro="" textlink="">
      <xdr:nvSpPr>
        <xdr:cNvPr id="274" name="楕円 273"/>
        <xdr:cNvSpPr/>
      </xdr:nvSpPr>
      <xdr:spPr>
        <a:xfrm>
          <a:off x="15240000" y="146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23829</xdr:rowOff>
    </xdr:from>
    <xdr:ext cx="762000" cy="259045"/>
    <xdr:sp macro="" textlink="">
      <xdr:nvSpPr>
        <xdr:cNvPr id="275" name="テキスト ボックス 274"/>
        <xdr:cNvSpPr txBox="1"/>
      </xdr:nvSpPr>
      <xdr:spPr>
        <a:xfrm>
          <a:off x="14909800" y="14425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47307</xdr:rowOff>
    </xdr:from>
    <xdr:to>
      <xdr:col>68</xdr:col>
      <xdr:colOff>203200</xdr:colOff>
      <xdr:row>85</xdr:row>
      <xdr:rowOff>148907</xdr:rowOff>
    </xdr:to>
    <xdr:sp macro="" textlink="">
      <xdr:nvSpPr>
        <xdr:cNvPr id="276" name="楕円 275"/>
        <xdr:cNvSpPr/>
      </xdr:nvSpPr>
      <xdr:spPr>
        <a:xfrm>
          <a:off x="14351000" y="1462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159084</xdr:rowOff>
    </xdr:from>
    <xdr:ext cx="762000" cy="259045"/>
    <xdr:sp macro="" textlink="">
      <xdr:nvSpPr>
        <xdr:cNvPr id="277" name="テキスト ボックス 276"/>
        <xdr:cNvSpPr txBox="1"/>
      </xdr:nvSpPr>
      <xdr:spPr>
        <a:xfrm>
          <a:off x="14020800" y="1438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47307</xdr:rowOff>
    </xdr:from>
    <xdr:to>
      <xdr:col>64</xdr:col>
      <xdr:colOff>152400</xdr:colOff>
      <xdr:row>85</xdr:row>
      <xdr:rowOff>148907</xdr:rowOff>
    </xdr:to>
    <xdr:sp macro="" textlink="">
      <xdr:nvSpPr>
        <xdr:cNvPr id="278" name="楕円 277"/>
        <xdr:cNvSpPr/>
      </xdr:nvSpPr>
      <xdr:spPr>
        <a:xfrm>
          <a:off x="13462000" y="1462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159084</xdr:rowOff>
    </xdr:from>
    <xdr:ext cx="762000" cy="259045"/>
    <xdr:sp macro="" textlink="">
      <xdr:nvSpPr>
        <xdr:cNvPr id="279" name="テキスト ボックス 278"/>
        <xdr:cNvSpPr txBox="1"/>
      </xdr:nvSpPr>
      <xdr:spPr>
        <a:xfrm>
          <a:off x="13131800" y="1438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定員適正化計画により、職員数の適正化を行っているが、人口千人当たりの職員数を類似団体と比較すると以前、突出しており改善が必要である。今後も計画に基づき、職員数の抑制等適正化を図る。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88277</xdr:rowOff>
    </xdr:from>
    <xdr:to>
      <xdr:col>81</xdr:col>
      <xdr:colOff>44450</xdr:colOff>
      <xdr:row>68</xdr:row>
      <xdr:rowOff>81262</xdr:rowOff>
    </xdr:to>
    <xdr:cxnSp macro="">
      <xdr:nvCxnSpPr>
        <xdr:cNvPr id="310" name="直線コネクタ 309"/>
        <xdr:cNvCxnSpPr/>
      </xdr:nvCxnSpPr>
      <xdr:spPr>
        <a:xfrm flipV="1">
          <a:off x="17018000" y="10032377"/>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53339</xdr:rowOff>
    </xdr:from>
    <xdr:ext cx="762000" cy="259045"/>
    <xdr:sp macro="" textlink="">
      <xdr:nvSpPr>
        <xdr:cNvPr id="311" name="定員管理の状況最小値テキスト"/>
        <xdr:cNvSpPr txBox="1"/>
      </xdr:nvSpPr>
      <xdr:spPr>
        <a:xfrm>
          <a:off x="17106900" y="1171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81262</xdr:rowOff>
    </xdr:from>
    <xdr:to>
      <xdr:col>81</xdr:col>
      <xdr:colOff>133350</xdr:colOff>
      <xdr:row>68</xdr:row>
      <xdr:rowOff>81262</xdr:rowOff>
    </xdr:to>
    <xdr:cxnSp macro="">
      <xdr:nvCxnSpPr>
        <xdr:cNvPr id="312" name="直線コネクタ 311"/>
        <xdr:cNvCxnSpPr/>
      </xdr:nvCxnSpPr>
      <xdr:spPr>
        <a:xfrm>
          <a:off x="16929100" y="1173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3204</xdr:rowOff>
    </xdr:from>
    <xdr:ext cx="762000" cy="259045"/>
    <xdr:sp macro="" textlink="">
      <xdr:nvSpPr>
        <xdr:cNvPr id="313" name="定員管理の状況最大値テキスト"/>
        <xdr:cNvSpPr txBox="1"/>
      </xdr:nvSpPr>
      <xdr:spPr>
        <a:xfrm>
          <a:off x="17106900" y="977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88277</xdr:rowOff>
    </xdr:from>
    <xdr:to>
      <xdr:col>81</xdr:col>
      <xdr:colOff>133350</xdr:colOff>
      <xdr:row>58</xdr:row>
      <xdr:rowOff>88277</xdr:rowOff>
    </xdr:to>
    <xdr:cxnSp macro="">
      <xdr:nvCxnSpPr>
        <xdr:cNvPr id="314" name="直線コネクタ 313"/>
        <xdr:cNvCxnSpPr/>
      </xdr:nvCxnSpPr>
      <xdr:spPr>
        <a:xfrm>
          <a:off x="16929100" y="1003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76738</xdr:rowOff>
    </xdr:from>
    <xdr:to>
      <xdr:col>81</xdr:col>
      <xdr:colOff>44450</xdr:colOff>
      <xdr:row>63</xdr:row>
      <xdr:rowOff>51102</xdr:rowOff>
    </xdr:to>
    <xdr:cxnSp macro="">
      <xdr:nvCxnSpPr>
        <xdr:cNvPr id="315" name="直線コネクタ 314"/>
        <xdr:cNvCxnSpPr/>
      </xdr:nvCxnSpPr>
      <xdr:spPr>
        <a:xfrm>
          <a:off x="16179800" y="10706638"/>
          <a:ext cx="838200" cy="14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71342</xdr:rowOff>
    </xdr:from>
    <xdr:ext cx="762000" cy="259045"/>
    <xdr:sp macro="" textlink="">
      <xdr:nvSpPr>
        <xdr:cNvPr id="316" name="定員管理の状況平均値テキスト"/>
        <xdr:cNvSpPr txBox="1"/>
      </xdr:nvSpPr>
      <xdr:spPr>
        <a:xfrm>
          <a:off x="17106900" y="10015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54815</xdr:rowOff>
    </xdr:from>
    <xdr:to>
      <xdr:col>81</xdr:col>
      <xdr:colOff>95250</xdr:colOff>
      <xdr:row>59</xdr:row>
      <xdr:rowOff>156415</xdr:rowOff>
    </xdr:to>
    <xdr:sp macro="" textlink="">
      <xdr:nvSpPr>
        <xdr:cNvPr id="317" name="フローチャート: 判断 316"/>
        <xdr:cNvSpPr/>
      </xdr:nvSpPr>
      <xdr:spPr>
        <a:xfrm>
          <a:off x="169672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76738</xdr:rowOff>
    </xdr:from>
    <xdr:to>
      <xdr:col>77</xdr:col>
      <xdr:colOff>44450</xdr:colOff>
      <xdr:row>62</xdr:row>
      <xdr:rowOff>83403</xdr:rowOff>
    </xdr:to>
    <xdr:cxnSp macro="">
      <xdr:nvCxnSpPr>
        <xdr:cNvPr id="318" name="直線コネクタ 317"/>
        <xdr:cNvCxnSpPr/>
      </xdr:nvCxnSpPr>
      <xdr:spPr>
        <a:xfrm flipV="1">
          <a:off x="15290800" y="10706638"/>
          <a:ext cx="889000" cy="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59872</xdr:rowOff>
    </xdr:from>
    <xdr:to>
      <xdr:col>77</xdr:col>
      <xdr:colOff>95250</xdr:colOff>
      <xdr:row>59</xdr:row>
      <xdr:rowOff>161472</xdr:rowOff>
    </xdr:to>
    <xdr:sp macro="" textlink="">
      <xdr:nvSpPr>
        <xdr:cNvPr id="319" name="フローチャート: 判断 318"/>
        <xdr:cNvSpPr/>
      </xdr:nvSpPr>
      <xdr:spPr>
        <a:xfrm>
          <a:off x="16129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199</xdr:rowOff>
    </xdr:from>
    <xdr:ext cx="736600" cy="259045"/>
    <xdr:sp macro="" textlink="">
      <xdr:nvSpPr>
        <xdr:cNvPr id="320" name="テキスト ボックス 319"/>
        <xdr:cNvSpPr txBox="1"/>
      </xdr:nvSpPr>
      <xdr:spPr>
        <a:xfrm>
          <a:off x="15798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32845</xdr:rowOff>
    </xdr:from>
    <xdr:to>
      <xdr:col>72</xdr:col>
      <xdr:colOff>203200</xdr:colOff>
      <xdr:row>62</xdr:row>
      <xdr:rowOff>83403</xdr:rowOff>
    </xdr:to>
    <xdr:cxnSp macro="">
      <xdr:nvCxnSpPr>
        <xdr:cNvPr id="321" name="直線コネクタ 320"/>
        <xdr:cNvCxnSpPr/>
      </xdr:nvCxnSpPr>
      <xdr:spPr>
        <a:xfrm>
          <a:off x="14401800" y="10662745"/>
          <a:ext cx="889000" cy="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50909</xdr:rowOff>
    </xdr:from>
    <xdr:to>
      <xdr:col>73</xdr:col>
      <xdr:colOff>44450</xdr:colOff>
      <xdr:row>59</xdr:row>
      <xdr:rowOff>152509</xdr:rowOff>
    </xdr:to>
    <xdr:sp macro="" textlink="">
      <xdr:nvSpPr>
        <xdr:cNvPr id="322" name="フローチャート: 判断 321"/>
        <xdr:cNvSpPr/>
      </xdr:nvSpPr>
      <xdr:spPr>
        <a:xfrm>
          <a:off x="15240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162686</xdr:rowOff>
    </xdr:from>
    <xdr:ext cx="762000" cy="259045"/>
    <xdr:sp macro="" textlink="">
      <xdr:nvSpPr>
        <xdr:cNvPr id="323" name="テキスト ボックス 322"/>
        <xdr:cNvSpPr txBox="1"/>
      </xdr:nvSpPr>
      <xdr:spPr>
        <a:xfrm>
          <a:off x="14909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32845</xdr:rowOff>
    </xdr:from>
    <xdr:to>
      <xdr:col>68</xdr:col>
      <xdr:colOff>152400</xdr:colOff>
      <xdr:row>62</xdr:row>
      <xdr:rowOff>35947</xdr:rowOff>
    </xdr:to>
    <xdr:cxnSp macro="">
      <xdr:nvCxnSpPr>
        <xdr:cNvPr id="324" name="直線コネクタ 323"/>
        <xdr:cNvCxnSpPr/>
      </xdr:nvCxnSpPr>
      <xdr:spPr>
        <a:xfrm flipV="1">
          <a:off x="13512800" y="10662745"/>
          <a:ext cx="8890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24711</xdr:rowOff>
    </xdr:from>
    <xdr:to>
      <xdr:col>68</xdr:col>
      <xdr:colOff>203200</xdr:colOff>
      <xdr:row>59</xdr:row>
      <xdr:rowOff>126311</xdr:rowOff>
    </xdr:to>
    <xdr:sp macro="" textlink="">
      <xdr:nvSpPr>
        <xdr:cNvPr id="325" name="フローチャート: 判断 324"/>
        <xdr:cNvSpPr/>
      </xdr:nvSpPr>
      <xdr:spPr>
        <a:xfrm>
          <a:off x="14351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136488</xdr:rowOff>
    </xdr:from>
    <xdr:ext cx="762000" cy="259045"/>
    <xdr:sp macro="" textlink="">
      <xdr:nvSpPr>
        <xdr:cNvPr id="326" name="テキスト ボックス 325"/>
        <xdr:cNvSpPr txBox="1"/>
      </xdr:nvSpPr>
      <xdr:spPr>
        <a:xfrm>
          <a:off x="14020800" y="990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20459</xdr:rowOff>
    </xdr:from>
    <xdr:to>
      <xdr:col>64</xdr:col>
      <xdr:colOff>152400</xdr:colOff>
      <xdr:row>59</xdr:row>
      <xdr:rowOff>122059</xdr:rowOff>
    </xdr:to>
    <xdr:sp macro="" textlink="">
      <xdr:nvSpPr>
        <xdr:cNvPr id="327" name="フローチャート: 判断 326"/>
        <xdr:cNvSpPr/>
      </xdr:nvSpPr>
      <xdr:spPr>
        <a:xfrm>
          <a:off x="13462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132236</xdr:rowOff>
    </xdr:from>
    <xdr:ext cx="762000" cy="259045"/>
    <xdr:sp macro="" textlink="">
      <xdr:nvSpPr>
        <xdr:cNvPr id="328" name="テキスト ボックス 327"/>
        <xdr:cNvSpPr txBox="1"/>
      </xdr:nvSpPr>
      <xdr:spPr>
        <a:xfrm>
          <a:off x="13131800" y="990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302</xdr:rowOff>
    </xdr:from>
    <xdr:to>
      <xdr:col>81</xdr:col>
      <xdr:colOff>95250</xdr:colOff>
      <xdr:row>63</xdr:row>
      <xdr:rowOff>101902</xdr:rowOff>
    </xdr:to>
    <xdr:sp macro="" textlink="">
      <xdr:nvSpPr>
        <xdr:cNvPr id="334" name="楕円 333"/>
        <xdr:cNvSpPr/>
      </xdr:nvSpPr>
      <xdr:spPr>
        <a:xfrm>
          <a:off x="16967200" y="1080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143829</xdr:rowOff>
    </xdr:from>
    <xdr:ext cx="762000" cy="259045"/>
    <xdr:sp macro="" textlink="">
      <xdr:nvSpPr>
        <xdr:cNvPr id="335" name="定員管理の状況該当値テキスト"/>
        <xdr:cNvSpPr txBox="1"/>
      </xdr:nvSpPr>
      <xdr:spPr>
        <a:xfrm>
          <a:off x="17106900" y="1077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25938</xdr:rowOff>
    </xdr:from>
    <xdr:to>
      <xdr:col>77</xdr:col>
      <xdr:colOff>95250</xdr:colOff>
      <xdr:row>62</xdr:row>
      <xdr:rowOff>127538</xdr:rowOff>
    </xdr:to>
    <xdr:sp macro="" textlink="">
      <xdr:nvSpPr>
        <xdr:cNvPr id="336" name="楕円 335"/>
        <xdr:cNvSpPr/>
      </xdr:nvSpPr>
      <xdr:spPr>
        <a:xfrm>
          <a:off x="16129000" y="1065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112315</xdr:rowOff>
    </xdr:from>
    <xdr:ext cx="736600" cy="259045"/>
    <xdr:sp macro="" textlink="">
      <xdr:nvSpPr>
        <xdr:cNvPr id="337" name="テキスト ボックス 336"/>
        <xdr:cNvSpPr txBox="1"/>
      </xdr:nvSpPr>
      <xdr:spPr>
        <a:xfrm>
          <a:off x="15798800" y="10742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32603</xdr:rowOff>
    </xdr:from>
    <xdr:to>
      <xdr:col>73</xdr:col>
      <xdr:colOff>44450</xdr:colOff>
      <xdr:row>62</xdr:row>
      <xdr:rowOff>134203</xdr:rowOff>
    </xdr:to>
    <xdr:sp macro="" textlink="">
      <xdr:nvSpPr>
        <xdr:cNvPr id="338" name="楕円 337"/>
        <xdr:cNvSpPr/>
      </xdr:nvSpPr>
      <xdr:spPr>
        <a:xfrm>
          <a:off x="15240000" y="1066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118980</xdr:rowOff>
    </xdr:from>
    <xdr:ext cx="762000" cy="259045"/>
    <xdr:sp macro="" textlink="">
      <xdr:nvSpPr>
        <xdr:cNvPr id="339" name="テキスト ボックス 338"/>
        <xdr:cNvSpPr txBox="1"/>
      </xdr:nvSpPr>
      <xdr:spPr>
        <a:xfrm>
          <a:off x="14909800" y="10748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153495</xdr:rowOff>
    </xdr:from>
    <xdr:to>
      <xdr:col>68</xdr:col>
      <xdr:colOff>203200</xdr:colOff>
      <xdr:row>62</xdr:row>
      <xdr:rowOff>83645</xdr:rowOff>
    </xdr:to>
    <xdr:sp macro="" textlink="">
      <xdr:nvSpPr>
        <xdr:cNvPr id="340" name="楕円 339"/>
        <xdr:cNvSpPr/>
      </xdr:nvSpPr>
      <xdr:spPr>
        <a:xfrm>
          <a:off x="14351000" y="1061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68422</xdr:rowOff>
    </xdr:from>
    <xdr:ext cx="762000" cy="259045"/>
    <xdr:sp macro="" textlink="">
      <xdr:nvSpPr>
        <xdr:cNvPr id="341" name="テキスト ボックス 340"/>
        <xdr:cNvSpPr txBox="1"/>
      </xdr:nvSpPr>
      <xdr:spPr>
        <a:xfrm>
          <a:off x="14020800" y="10698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156597</xdr:rowOff>
    </xdr:from>
    <xdr:to>
      <xdr:col>64</xdr:col>
      <xdr:colOff>152400</xdr:colOff>
      <xdr:row>62</xdr:row>
      <xdr:rowOff>86747</xdr:rowOff>
    </xdr:to>
    <xdr:sp macro="" textlink="">
      <xdr:nvSpPr>
        <xdr:cNvPr id="342" name="楕円 341"/>
        <xdr:cNvSpPr/>
      </xdr:nvSpPr>
      <xdr:spPr>
        <a:xfrm>
          <a:off x="13462000" y="1061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71524</xdr:rowOff>
    </xdr:from>
    <xdr:ext cx="762000" cy="259045"/>
    <xdr:sp macro="" textlink="">
      <xdr:nvSpPr>
        <xdr:cNvPr id="343" name="テキスト ボックス 342"/>
        <xdr:cNvSpPr txBox="1"/>
      </xdr:nvSpPr>
      <xdr:spPr>
        <a:xfrm>
          <a:off x="13131800" y="1070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起債発行額の抑制と、一部起債の償還終了に伴い、元利償還金の額が減少しているため、数値については前年度と比較すると、大幅に下がっている。しかしながら、今後、インフラを含む公共施設の整備により地方債発行額の増加もみられると予測されるため、健全な数値ではあるが、今後も、緊急度・住民二－ズを的確に把握した事業の選択と重点化により、起債に大きく頼ることのない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144272</xdr:rowOff>
    </xdr:from>
    <xdr:to>
      <xdr:col>81</xdr:col>
      <xdr:colOff>44450</xdr:colOff>
      <xdr:row>43</xdr:row>
      <xdr:rowOff>143510</xdr:rowOff>
    </xdr:to>
    <xdr:cxnSp macro="">
      <xdr:nvCxnSpPr>
        <xdr:cNvPr id="369" name="直線コネクタ 368"/>
        <xdr:cNvCxnSpPr/>
      </xdr:nvCxnSpPr>
      <xdr:spPr>
        <a:xfrm flipV="1">
          <a:off x="17018000" y="6487922"/>
          <a:ext cx="0" cy="1027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0"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1" name="直線コネクタ 370"/>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59199</xdr:rowOff>
    </xdr:from>
    <xdr:ext cx="762000" cy="259045"/>
    <xdr:sp macro="" textlink="">
      <xdr:nvSpPr>
        <xdr:cNvPr id="372" name="公債費負担の状況最大値テキスト"/>
        <xdr:cNvSpPr txBox="1"/>
      </xdr:nvSpPr>
      <xdr:spPr>
        <a:xfrm>
          <a:off x="17106900" y="623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144272</xdr:rowOff>
    </xdr:from>
    <xdr:to>
      <xdr:col>81</xdr:col>
      <xdr:colOff>133350</xdr:colOff>
      <xdr:row>37</xdr:row>
      <xdr:rowOff>144272</xdr:rowOff>
    </xdr:to>
    <xdr:cxnSp macro="">
      <xdr:nvCxnSpPr>
        <xdr:cNvPr id="373" name="直線コネクタ 372"/>
        <xdr:cNvCxnSpPr/>
      </xdr:nvCxnSpPr>
      <xdr:spPr>
        <a:xfrm>
          <a:off x="16929100" y="6487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54610</xdr:rowOff>
    </xdr:from>
    <xdr:to>
      <xdr:col>81</xdr:col>
      <xdr:colOff>44450</xdr:colOff>
      <xdr:row>40</xdr:row>
      <xdr:rowOff>117348</xdr:rowOff>
    </xdr:to>
    <xdr:cxnSp macro="">
      <xdr:nvCxnSpPr>
        <xdr:cNvPr id="374" name="直線コネクタ 373"/>
        <xdr:cNvCxnSpPr/>
      </xdr:nvCxnSpPr>
      <xdr:spPr>
        <a:xfrm flipV="1">
          <a:off x="16179800" y="6912610"/>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164101</xdr:rowOff>
    </xdr:from>
    <xdr:ext cx="762000" cy="259045"/>
    <xdr:sp macro="" textlink="">
      <xdr:nvSpPr>
        <xdr:cNvPr id="375"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76" name="フローチャート: 判断 375"/>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117348</xdr:rowOff>
    </xdr:from>
    <xdr:to>
      <xdr:col>77</xdr:col>
      <xdr:colOff>44450</xdr:colOff>
      <xdr:row>41</xdr:row>
      <xdr:rowOff>76200</xdr:rowOff>
    </xdr:to>
    <xdr:cxnSp macro="">
      <xdr:nvCxnSpPr>
        <xdr:cNvPr id="377" name="直線コネクタ 376"/>
        <xdr:cNvCxnSpPr/>
      </xdr:nvCxnSpPr>
      <xdr:spPr>
        <a:xfrm flipV="1">
          <a:off x="15290800" y="6975348"/>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8" name="フローチャート: 判断 377"/>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79" name="テキスト ボックス 378"/>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76200</xdr:rowOff>
    </xdr:from>
    <xdr:to>
      <xdr:col>72</xdr:col>
      <xdr:colOff>203200</xdr:colOff>
      <xdr:row>41</xdr:row>
      <xdr:rowOff>129286</xdr:rowOff>
    </xdr:to>
    <xdr:cxnSp macro="">
      <xdr:nvCxnSpPr>
        <xdr:cNvPr id="380" name="直線コネクタ 379"/>
        <xdr:cNvCxnSpPr/>
      </xdr:nvCxnSpPr>
      <xdr:spPr>
        <a:xfrm flipV="1">
          <a:off x="14401800" y="710565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1" name="フローチャート: 判断 380"/>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108221</xdr:rowOff>
    </xdr:from>
    <xdr:ext cx="762000" cy="259045"/>
    <xdr:sp macro="" textlink="">
      <xdr:nvSpPr>
        <xdr:cNvPr id="382" name="テキスト ボックス 381"/>
        <xdr:cNvSpPr txBox="1"/>
      </xdr:nvSpPr>
      <xdr:spPr>
        <a:xfrm>
          <a:off x="14909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129286</xdr:rowOff>
    </xdr:from>
    <xdr:to>
      <xdr:col>68</xdr:col>
      <xdr:colOff>152400</xdr:colOff>
      <xdr:row>41</xdr:row>
      <xdr:rowOff>129286</xdr:rowOff>
    </xdr:to>
    <xdr:cxnSp macro="">
      <xdr:nvCxnSpPr>
        <xdr:cNvPr id="383" name="直線コネクタ 382"/>
        <xdr:cNvCxnSpPr/>
      </xdr:nvCxnSpPr>
      <xdr:spPr>
        <a:xfrm>
          <a:off x="13512800" y="71587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143764</xdr:rowOff>
    </xdr:from>
    <xdr:to>
      <xdr:col>68</xdr:col>
      <xdr:colOff>203200</xdr:colOff>
      <xdr:row>41</xdr:row>
      <xdr:rowOff>73914</xdr:rowOff>
    </xdr:to>
    <xdr:sp macro="" textlink="">
      <xdr:nvSpPr>
        <xdr:cNvPr id="384" name="フローチャート: 判断 383"/>
        <xdr:cNvSpPr/>
      </xdr:nvSpPr>
      <xdr:spPr>
        <a:xfrm>
          <a:off x="14351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84091</xdr:rowOff>
    </xdr:from>
    <xdr:ext cx="762000" cy="259045"/>
    <xdr:sp macro="" textlink="">
      <xdr:nvSpPr>
        <xdr:cNvPr id="385" name="テキスト ボックス 384"/>
        <xdr:cNvSpPr txBox="1"/>
      </xdr:nvSpPr>
      <xdr:spPr>
        <a:xfrm>
          <a:off x="14020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35052</xdr:rowOff>
    </xdr:from>
    <xdr:to>
      <xdr:col>64</xdr:col>
      <xdr:colOff>152400</xdr:colOff>
      <xdr:row>41</xdr:row>
      <xdr:rowOff>136652</xdr:rowOff>
    </xdr:to>
    <xdr:sp macro="" textlink="">
      <xdr:nvSpPr>
        <xdr:cNvPr id="386" name="フローチャート: 判断 385"/>
        <xdr:cNvSpPr/>
      </xdr:nvSpPr>
      <xdr:spPr>
        <a:xfrm>
          <a:off x="13462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146829</xdr:rowOff>
    </xdr:from>
    <xdr:ext cx="762000" cy="259045"/>
    <xdr:sp macro="" textlink="">
      <xdr:nvSpPr>
        <xdr:cNvPr id="387" name="テキスト ボックス 386"/>
        <xdr:cNvSpPr txBox="1"/>
      </xdr:nvSpPr>
      <xdr:spPr>
        <a:xfrm>
          <a:off x="13131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393" name="楕円 392"/>
        <xdr:cNvSpPr/>
      </xdr:nvSpPr>
      <xdr:spPr>
        <a:xfrm>
          <a:off x="169672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20337</xdr:rowOff>
    </xdr:from>
    <xdr:ext cx="762000" cy="259045"/>
    <xdr:sp macro="" textlink="">
      <xdr:nvSpPr>
        <xdr:cNvPr id="394" name="公債費負担の状況該当値テキスト"/>
        <xdr:cNvSpPr txBox="1"/>
      </xdr:nvSpPr>
      <xdr:spPr>
        <a:xfrm>
          <a:off x="1710690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66548</xdr:rowOff>
    </xdr:from>
    <xdr:to>
      <xdr:col>77</xdr:col>
      <xdr:colOff>95250</xdr:colOff>
      <xdr:row>40</xdr:row>
      <xdr:rowOff>168148</xdr:rowOff>
    </xdr:to>
    <xdr:sp macro="" textlink="">
      <xdr:nvSpPr>
        <xdr:cNvPr id="395" name="楕円 394"/>
        <xdr:cNvSpPr/>
      </xdr:nvSpPr>
      <xdr:spPr>
        <a:xfrm>
          <a:off x="16129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6875</xdr:rowOff>
    </xdr:from>
    <xdr:ext cx="736600" cy="259045"/>
    <xdr:sp macro="" textlink="">
      <xdr:nvSpPr>
        <xdr:cNvPr id="396" name="テキスト ボックス 395"/>
        <xdr:cNvSpPr txBox="1"/>
      </xdr:nvSpPr>
      <xdr:spPr>
        <a:xfrm>
          <a:off x="15798800" y="6693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25400</xdr:rowOff>
    </xdr:from>
    <xdr:to>
      <xdr:col>73</xdr:col>
      <xdr:colOff>44450</xdr:colOff>
      <xdr:row>41</xdr:row>
      <xdr:rowOff>127000</xdr:rowOff>
    </xdr:to>
    <xdr:sp macro="" textlink="">
      <xdr:nvSpPr>
        <xdr:cNvPr id="397" name="楕円 396"/>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398" name="テキスト ボックス 397"/>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78486</xdr:rowOff>
    </xdr:from>
    <xdr:to>
      <xdr:col>68</xdr:col>
      <xdr:colOff>203200</xdr:colOff>
      <xdr:row>42</xdr:row>
      <xdr:rowOff>8636</xdr:rowOff>
    </xdr:to>
    <xdr:sp macro="" textlink="">
      <xdr:nvSpPr>
        <xdr:cNvPr id="399" name="楕円 398"/>
        <xdr:cNvSpPr/>
      </xdr:nvSpPr>
      <xdr:spPr>
        <a:xfrm>
          <a:off x="14351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164863</xdr:rowOff>
    </xdr:from>
    <xdr:ext cx="762000" cy="259045"/>
    <xdr:sp macro="" textlink="">
      <xdr:nvSpPr>
        <xdr:cNvPr id="400" name="テキスト ボックス 399"/>
        <xdr:cNvSpPr txBox="1"/>
      </xdr:nvSpPr>
      <xdr:spPr>
        <a:xfrm>
          <a:off x="14020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401" name="楕円 400"/>
        <xdr:cNvSpPr/>
      </xdr:nvSpPr>
      <xdr:spPr>
        <a:xfrm>
          <a:off x="13462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164863</xdr:rowOff>
    </xdr:from>
    <xdr:ext cx="762000" cy="259045"/>
    <xdr:sp macro="" textlink="">
      <xdr:nvSpPr>
        <xdr:cNvPr id="402" name="テキスト ボックス 401"/>
        <xdr:cNvSpPr txBox="1"/>
      </xdr:nvSpPr>
      <xdr:spPr>
        <a:xfrm>
          <a:off x="13131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将来負担額については、前年度と変化はない。要因としては、大型投資事業に係る地方債の償還が終了する一方で多額の起債を抑制し、交付税算入率が高い辺地・過疎債を限定とした資金借入の実践等があげられる。今後も公債費残高の減少、義務的経費の削減を進め、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9" name="直線コネクタ 41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0" name="テキスト ボックス 41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1" name="直線コネクタ 42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2" name="テキスト ボックス 42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5" name="直線コネクタ 42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6" name="テキスト ボックス 42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7" name="直線コネクタ 42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8" name="テキスト ボックス 42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169757</xdr:rowOff>
    </xdr:to>
    <xdr:cxnSp macro="">
      <xdr:nvCxnSpPr>
        <xdr:cNvPr id="431" name="直線コネクタ 430"/>
        <xdr:cNvCxnSpPr/>
      </xdr:nvCxnSpPr>
      <xdr:spPr>
        <a:xfrm flipV="1">
          <a:off x="17018000" y="237066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141834</xdr:rowOff>
    </xdr:from>
    <xdr:ext cx="762000" cy="259045"/>
    <xdr:sp macro="" textlink="">
      <xdr:nvSpPr>
        <xdr:cNvPr id="432" name="将来負担の状況最小値テキスト"/>
        <xdr:cNvSpPr txBox="1"/>
      </xdr:nvSpPr>
      <xdr:spPr>
        <a:xfrm>
          <a:off x="17106900" y="374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169757</xdr:rowOff>
    </xdr:from>
    <xdr:to>
      <xdr:col>81</xdr:col>
      <xdr:colOff>133350</xdr:colOff>
      <xdr:row>21</xdr:row>
      <xdr:rowOff>169757</xdr:rowOff>
    </xdr:to>
    <xdr:cxnSp macro="">
      <xdr:nvCxnSpPr>
        <xdr:cNvPr id="433" name="直線コネクタ 432"/>
        <xdr:cNvCxnSpPr/>
      </xdr:nvCxnSpPr>
      <xdr:spPr>
        <a:xfrm>
          <a:off x="16929100" y="377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4"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5" name="直線コネクタ 43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6"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7" name="フローチャート: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8" name="フローチャート: 判断 437"/>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9" name="テキスト ボックス 438"/>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0" name="フローチャート: 判断 43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1" name="テキスト ボックス 44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奈良県上北山村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500
499
274.22
1,612,224
1,336,226
238,683
860,598
1,562,491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人件費に係る経常収支比率は前年度と比較すると</a:t>
          </a:r>
          <a:r>
            <a:rPr lang="ja-JP" altLang="en-US" sz="1100">
              <a:solidFill>
                <a:schemeClr val="dk1"/>
              </a:solidFill>
              <a:effectLst/>
              <a:latin typeface="+mn-lt"/>
              <a:ea typeface="+mn-ea"/>
              <a:cs typeface="+mn-cs"/>
            </a:rPr>
            <a:t>ほぼ変わらない数値となっている。しかし、類似団体と比較すると、</a:t>
          </a:r>
          <a:r>
            <a:rPr lang="ja-JP" altLang="ja-JP" sz="1100">
              <a:solidFill>
                <a:schemeClr val="dk1"/>
              </a:solidFill>
              <a:effectLst/>
              <a:latin typeface="+mn-lt"/>
              <a:ea typeface="+mn-ea"/>
              <a:cs typeface="+mn-cs"/>
            </a:rPr>
            <a:t>職員数</a:t>
          </a:r>
          <a:r>
            <a:rPr lang="ja-JP" altLang="en-US" sz="1100">
              <a:solidFill>
                <a:schemeClr val="dk1"/>
              </a:solidFill>
              <a:effectLst/>
              <a:latin typeface="+mn-lt"/>
              <a:ea typeface="+mn-ea"/>
              <a:cs typeface="+mn-cs"/>
            </a:rPr>
            <a:t>が多くなっている</a:t>
          </a:r>
          <a:r>
            <a:rPr lang="ja-JP" altLang="ja-JP" sz="1100">
              <a:solidFill>
                <a:schemeClr val="dk1"/>
              </a:solidFill>
              <a:effectLst/>
              <a:latin typeface="+mn-lt"/>
              <a:ea typeface="+mn-ea"/>
              <a:cs typeface="+mn-cs"/>
            </a:rPr>
            <a:t>ことから、比率</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高くなっている。今後も引き続き定員適正化計画に基づき職員数の適正化、職員相互間の連携の工夫や事務事業の効率化に取り組む必要がある。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92710</xdr:rowOff>
    </xdr:from>
    <xdr:to>
      <xdr:col>24</xdr:col>
      <xdr:colOff>25400</xdr:colOff>
      <xdr:row>41</xdr:row>
      <xdr:rowOff>12700</xdr:rowOff>
    </xdr:to>
    <xdr:cxnSp macro="">
      <xdr:nvCxnSpPr>
        <xdr:cNvPr id="61" name="直線コネクタ 60"/>
        <xdr:cNvCxnSpPr/>
      </xdr:nvCxnSpPr>
      <xdr:spPr>
        <a:xfrm flipV="1">
          <a:off x="4826000" y="557911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156227</xdr:rowOff>
    </xdr:from>
    <xdr:ext cx="762000" cy="259045"/>
    <xdr:sp macro="" textlink="">
      <xdr:nvSpPr>
        <xdr:cNvPr id="62" name="人件費最小値テキスト"/>
        <xdr:cNvSpPr txBox="1"/>
      </xdr:nvSpPr>
      <xdr:spPr>
        <a:xfrm>
          <a:off x="4914900" y="701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12700</xdr:rowOff>
    </xdr:from>
    <xdr:to>
      <xdr:col>24</xdr:col>
      <xdr:colOff>114300</xdr:colOff>
      <xdr:row>41</xdr:row>
      <xdr:rowOff>12700</xdr:rowOff>
    </xdr:to>
    <xdr:cxnSp macro="">
      <xdr:nvCxnSpPr>
        <xdr:cNvPr id="63" name="直線コネクタ 62"/>
        <xdr:cNvCxnSpPr/>
      </xdr:nvCxnSpPr>
      <xdr:spPr>
        <a:xfrm>
          <a:off x="4737100" y="70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7637</xdr:rowOff>
    </xdr:from>
    <xdr:ext cx="762000" cy="259045"/>
    <xdr:sp macro="" textlink="">
      <xdr:nvSpPr>
        <xdr:cNvPr id="64" name="人件費最大値テキスト"/>
        <xdr:cNvSpPr txBox="1"/>
      </xdr:nvSpPr>
      <xdr:spPr>
        <a:xfrm>
          <a:off x="4914900" y="532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92710</xdr:rowOff>
    </xdr:from>
    <xdr:to>
      <xdr:col>24</xdr:col>
      <xdr:colOff>114300</xdr:colOff>
      <xdr:row>32</xdr:row>
      <xdr:rowOff>92710</xdr:rowOff>
    </xdr:to>
    <xdr:cxnSp macro="">
      <xdr:nvCxnSpPr>
        <xdr:cNvPr id="65" name="直線コネクタ 64"/>
        <xdr:cNvCxnSpPr/>
      </xdr:nvCxnSpPr>
      <xdr:spPr>
        <a:xfrm>
          <a:off x="4737100" y="557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153670</xdr:rowOff>
    </xdr:from>
    <xdr:to>
      <xdr:col>24</xdr:col>
      <xdr:colOff>25400</xdr:colOff>
      <xdr:row>36</xdr:row>
      <xdr:rowOff>5080</xdr:rowOff>
    </xdr:to>
    <xdr:cxnSp macro="">
      <xdr:nvCxnSpPr>
        <xdr:cNvPr id="66" name="直線コネクタ 65"/>
        <xdr:cNvCxnSpPr/>
      </xdr:nvCxnSpPr>
      <xdr:spPr>
        <a:xfrm>
          <a:off x="3987800" y="61544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16527</xdr:rowOff>
    </xdr:from>
    <xdr:ext cx="762000" cy="259045"/>
    <xdr:sp macro="" textlink="">
      <xdr:nvSpPr>
        <xdr:cNvPr id="67" name="人件費平均値テキスト"/>
        <xdr:cNvSpPr txBox="1"/>
      </xdr:nvSpPr>
      <xdr:spPr>
        <a:xfrm>
          <a:off x="4914900" y="567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0</xdr:rowOff>
    </xdr:from>
    <xdr:to>
      <xdr:col>24</xdr:col>
      <xdr:colOff>76200</xdr:colOff>
      <xdr:row>34</xdr:row>
      <xdr:rowOff>101600</xdr:rowOff>
    </xdr:to>
    <xdr:sp macro="" textlink="">
      <xdr:nvSpPr>
        <xdr:cNvPr id="68" name="フローチャート: 判断 67"/>
        <xdr:cNvSpPr/>
      </xdr:nvSpPr>
      <xdr:spPr>
        <a:xfrm>
          <a:off x="47752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66040</xdr:rowOff>
    </xdr:from>
    <xdr:to>
      <xdr:col>19</xdr:col>
      <xdr:colOff>187325</xdr:colOff>
      <xdr:row>35</xdr:row>
      <xdr:rowOff>153670</xdr:rowOff>
    </xdr:to>
    <xdr:cxnSp macro="">
      <xdr:nvCxnSpPr>
        <xdr:cNvPr id="69" name="直線コネクタ 68"/>
        <xdr:cNvCxnSpPr/>
      </xdr:nvCxnSpPr>
      <xdr:spPr>
        <a:xfrm>
          <a:off x="3098800" y="606679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33</xdr:row>
      <xdr:rowOff>167640</xdr:rowOff>
    </xdr:from>
    <xdr:to>
      <xdr:col>20</xdr:col>
      <xdr:colOff>38100</xdr:colOff>
      <xdr:row>34</xdr:row>
      <xdr:rowOff>97790</xdr:rowOff>
    </xdr:to>
    <xdr:sp macro="" textlink="">
      <xdr:nvSpPr>
        <xdr:cNvPr id="70" name="フローチャート: 判断 69"/>
        <xdr:cNvSpPr/>
      </xdr:nvSpPr>
      <xdr:spPr>
        <a:xfrm>
          <a:off x="3937000" y="582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107967</xdr:rowOff>
    </xdr:from>
    <xdr:ext cx="736600" cy="259045"/>
    <xdr:sp macro="" textlink="">
      <xdr:nvSpPr>
        <xdr:cNvPr id="71" name="テキスト ボックス 70"/>
        <xdr:cNvSpPr txBox="1"/>
      </xdr:nvSpPr>
      <xdr:spPr>
        <a:xfrm>
          <a:off x="3606800" y="5594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16510</xdr:rowOff>
    </xdr:from>
    <xdr:to>
      <xdr:col>15</xdr:col>
      <xdr:colOff>98425</xdr:colOff>
      <xdr:row>35</xdr:row>
      <xdr:rowOff>66040</xdr:rowOff>
    </xdr:to>
    <xdr:cxnSp macro="">
      <xdr:nvCxnSpPr>
        <xdr:cNvPr id="72" name="直線コネクタ 71"/>
        <xdr:cNvCxnSpPr/>
      </xdr:nvCxnSpPr>
      <xdr:spPr>
        <a:xfrm>
          <a:off x="2209800" y="601726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156210</xdr:rowOff>
    </xdr:from>
    <xdr:to>
      <xdr:col>15</xdr:col>
      <xdr:colOff>149225</xdr:colOff>
      <xdr:row>34</xdr:row>
      <xdr:rowOff>86360</xdr:rowOff>
    </xdr:to>
    <xdr:sp macro="" textlink="">
      <xdr:nvSpPr>
        <xdr:cNvPr id="73" name="フローチャート: 判断 72"/>
        <xdr:cNvSpPr/>
      </xdr:nvSpPr>
      <xdr:spPr>
        <a:xfrm>
          <a:off x="3048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96537</xdr:rowOff>
    </xdr:from>
    <xdr:ext cx="762000" cy="259045"/>
    <xdr:sp macro="" textlink="">
      <xdr:nvSpPr>
        <xdr:cNvPr id="74" name="テキスト ボックス 73"/>
        <xdr:cNvSpPr txBox="1"/>
      </xdr:nvSpPr>
      <xdr:spPr>
        <a:xfrm>
          <a:off x="2717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16510</xdr:rowOff>
    </xdr:from>
    <xdr:to>
      <xdr:col>11</xdr:col>
      <xdr:colOff>9525</xdr:colOff>
      <xdr:row>35</xdr:row>
      <xdr:rowOff>31750</xdr:rowOff>
    </xdr:to>
    <xdr:cxnSp macro="">
      <xdr:nvCxnSpPr>
        <xdr:cNvPr id="75" name="直線コネクタ 74"/>
        <xdr:cNvCxnSpPr/>
      </xdr:nvCxnSpPr>
      <xdr:spPr>
        <a:xfrm flipV="1">
          <a:off x="1320800" y="6017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33</xdr:row>
      <xdr:rowOff>110490</xdr:rowOff>
    </xdr:from>
    <xdr:to>
      <xdr:col>11</xdr:col>
      <xdr:colOff>60325</xdr:colOff>
      <xdr:row>34</xdr:row>
      <xdr:rowOff>40640</xdr:rowOff>
    </xdr:to>
    <xdr:sp macro="" textlink="">
      <xdr:nvSpPr>
        <xdr:cNvPr id="76" name="フローチャート: 判断 75"/>
        <xdr:cNvSpPr/>
      </xdr:nvSpPr>
      <xdr:spPr>
        <a:xfrm>
          <a:off x="2159000" y="576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50817</xdr:rowOff>
    </xdr:from>
    <xdr:ext cx="762000" cy="259045"/>
    <xdr:sp macro="" textlink="">
      <xdr:nvSpPr>
        <xdr:cNvPr id="77" name="テキスト ボックス 76"/>
        <xdr:cNvSpPr txBox="1"/>
      </xdr:nvSpPr>
      <xdr:spPr>
        <a:xfrm>
          <a:off x="1828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156210</xdr:rowOff>
    </xdr:from>
    <xdr:to>
      <xdr:col>6</xdr:col>
      <xdr:colOff>171450</xdr:colOff>
      <xdr:row>34</xdr:row>
      <xdr:rowOff>86360</xdr:rowOff>
    </xdr:to>
    <xdr:sp macro="" textlink="">
      <xdr:nvSpPr>
        <xdr:cNvPr id="78" name="フローチャート: 判断 77"/>
        <xdr:cNvSpPr/>
      </xdr:nvSpPr>
      <xdr:spPr>
        <a:xfrm>
          <a:off x="1270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96537</xdr:rowOff>
    </xdr:from>
    <xdr:ext cx="762000" cy="259045"/>
    <xdr:sp macro="" textlink="">
      <xdr:nvSpPr>
        <xdr:cNvPr id="79" name="テキスト ボックス 78"/>
        <xdr:cNvSpPr txBox="1"/>
      </xdr:nvSpPr>
      <xdr:spPr>
        <a:xfrm>
          <a:off x="939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85" name="楕円 84"/>
        <xdr:cNvSpPr/>
      </xdr:nvSpPr>
      <xdr:spPr>
        <a:xfrm>
          <a:off x="4775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97807</xdr:rowOff>
    </xdr:from>
    <xdr:ext cx="762000" cy="259045"/>
    <xdr:sp macro="" textlink="">
      <xdr:nvSpPr>
        <xdr:cNvPr id="86" name="人件費該当値テキスト"/>
        <xdr:cNvSpPr txBox="1"/>
      </xdr:nvSpPr>
      <xdr:spPr>
        <a:xfrm>
          <a:off x="4914900" y="609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102870</xdr:rowOff>
    </xdr:from>
    <xdr:to>
      <xdr:col>20</xdr:col>
      <xdr:colOff>38100</xdr:colOff>
      <xdr:row>36</xdr:row>
      <xdr:rowOff>33020</xdr:rowOff>
    </xdr:to>
    <xdr:sp macro="" textlink="">
      <xdr:nvSpPr>
        <xdr:cNvPr id="87" name="楕円 86"/>
        <xdr:cNvSpPr/>
      </xdr:nvSpPr>
      <xdr:spPr>
        <a:xfrm>
          <a:off x="3937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17797</xdr:rowOff>
    </xdr:from>
    <xdr:ext cx="736600" cy="259045"/>
    <xdr:sp macro="" textlink="">
      <xdr:nvSpPr>
        <xdr:cNvPr id="88" name="テキスト ボックス 87"/>
        <xdr:cNvSpPr txBox="1"/>
      </xdr:nvSpPr>
      <xdr:spPr>
        <a:xfrm>
          <a:off x="3606800" y="618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15240</xdr:rowOff>
    </xdr:from>
    <xdr:to>
      <xdr:col>15</xdr:col>
      <xdr:colOff>149225</xdr:colOff>
      <xdr:row>35</xdr:row>
      <xdr:rowOff>116840</xdr:rowOff>
    </xdr:to>
    <xdr:sp macro="" textlink="">
      <xdr:nvSpPr>
        <xdr:cNvPr id="89" name="楕円 88"/>
        <xdr:cNvSpPr/>
      </xdr:nvSpPr>
      <xdr:spPr>
        <a:xfrm>
          <a:off x="3048000" y="601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101617</xdr:rowOff>
    </xdr:from>
    <xdr:ext cx="762000" cy="259045"/>
    <xdr:sp macro="" textlink="">
      <xdr:nvSpPr>
        <xdr:cNvPr id="90" name="テキスト ボックス 89"/>
        <xdr:cNvSpPr txBox="1"/>
      </xdr:nvSpPr>
      <xdr:spPr>
        <a:xfrm>
          <a:off x="2717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137160</xdr:rowOff>
    </xdr:from>
    <xdr:to>
      <xdr:col>11</xdr:col>
      <xdr:colOff>60325</xdr:colOff>
      <xdr:row>35</xdr:row>
      <xdr:rowOff>67310</xdr:rowOff>
    </xdr:to>
    <xdr:sp macro="" textlink="">
      <xdr:nvSpPr>
        <xdr:cNvPr id="91" name="楕円 90"/>
        <xdr:cNvSpPr/>
      </xdr:nvSpPr>
      <xdr:spPr>
        <a:xfrm>
          <a:off x="2159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52087</xdr:rowOff>
    </xdr:from>
    <xdr:ext cx="762000" cy="259045"/>
    <xdr:sp macro="" textlink="">
      <xdr:nvSpPr>
        <xdr:cNvPr id="92" name="テキスト ボックス 91"/>
        <xdr:cNvSpPr txBox="1"/>
      </xdr:nvSpPr>
      <xdr:spPr>
        <a:xfrm>
          <a:off x="18288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152400</xdr:rowOff>
    </xdr:from>
    <xdr:to>
      <xdr:col>6</xdr:col>
      <xdr:colOff>171450</xdr:colOff>
      <xdr:row>35</xdr:row>
      <xdr:rowOff>82550</xdr:rowOff>
    </xdr:to>
    <xdr:sp macro="" textlink="">
      <xdr:nvSpPr>
        <xdr:cNvPr id="93" name="楕円 92"/>
        <xdr:cNvSpPr/>
      </xdr:nvSpPr>
      <xdr:spPr>
        <a:xfrm>
          <a:off x="1270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67327</xdr:rowOff>
    </xdr:from>
    <xdr:ext cx="762000" cy="259045"/>
    <xdr:sp macro="" textlink="">
      <xdr:nvSpPr>
        <xdr:cNvPr id="94" name="テキスト ボックス 93"/>
        <xdr:cNvSpPr txBox="1"/>
      </xdr:nvSpPr>
      <xdr:spPr>
        <a:xfrm>
          <a:off x="939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物件費に係る経常収支比率の増大は</a:t>
          </a:r>
          <a:r>
            <a:rPr kumimoji="1" lang="ja-JP" altLang="en-US" sz="1100">
              <a:solidFill>
                <a:schemeClr val="dk1"/>
              </a:solidFill>
              <a:effectLst/>
              <a:latin typeface="+mn-lt"/>
              <a:ea typeface="+mn-ea"/>
              <a:cs typeface="+mn-cs"/>
            </a:rPr>
            <a:t>臨時職員や</a:t>
          </a:r>
          <a:r>
            <a:rPr kumimoji="1" lang="ja-JP" altLang="ja-JP" sz="1100">
              <a:solidFill>
                <a:schemeClr val="dk1"/>
              </a:solidFill>
              <a:effectLst/>
              <a:latin typeface="+mn-lt"/>
              <a:ea typeface="+mn-ea"/>
              <a:cs typeface="+mn-cs"/>
            </a:rPr>
            <a:t>地域おこし協力隊等の賃金が増加したためである。</a:t>
          </a:r>
          <a:endParaRPr lang="ja-JP" altLang="ja-JP" sz="1400">
            <a:effectLst/>
          </a:endParaRPr>
        </a:p>
        <a:p>
          <a:r>
            <a:rPr kumimoji="1" lang="ja-JP" altLang="ja-JP" sz="1100">
              <a:solidFill>
                <a:schemeClr val="dk1"/>
              </a:solidFill>
              <a:effectLst/>
              <a:latin typeface="+mn-lt"/>
              <a:ea typeface="+mn-ea"/>
              <a:cs typeface="+mn-cs"/>
            </a:rPr>
            <a:t>今後は数値が</a:t>
          </a:r>
          <a:r>
            <a:rPr lang="ja-JP" altLang="ja-JP" sz="1100">
              <a:solidFill>
                <a:schemeClr val="dk1"/>
              </a:solidFill>
              <a:effectLst/>
              <a:latin typeface="+mn-lt"/>
              <a:ea typeface="+mn-ea"/>
              <a:cs typeface="+mn-cs"/>
            </a:rPr>
            <a:t>増加することのないよう、人員の抑制・適正化を図る必要がある。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152146</xdr:rowOff>
    </xdr:from>
    <xdr:to>
      <xdr:col>82</xdr:col>
      <xdr:colOff>107950</xdr:colOff>
      <xdr:row>22</xdr:row>
      <xdr:rowOff>3556</xdr:rowOff>
    </xdr:to>
    <xdr:cxnSp macro="">
      <xdr:nvCxnSpPr>
        <xdr:cNvPr id="119" name="直線コネクタ 118"/>
        <xdr:cNvCxnSpPr/>
      </xdr:nvCxnSpPr>
      <xdr:spPr>
        <a:xfrm flipV="1">
          <a:off x="16510000" y="238099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147083</xdr:rowOff>
    </xdr:from>
    <xdr:ext cx="762000" cy="259045"/>
    <xdr:sp macro="" textlink="">
      <xdr:nvSpPr>
        <xdr:cNvPr id="120" name="物件費最小値テキスト"/>
        <xdr:cNvSpPr txBox="1"/>
      </xdr:nvSpPr>
      <xdr:spPr>
        <a:xfrm>
          <a:off x="16598900" y="374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xdr:rowOff>
    </xdr:from>
    <xdr:to>
      <xdr:col>82</xdr:col>
      <xdr:colOff>196850</xdr:colOff>
      <xdr:row>22</xdr:row>
      <xdr:rowOff>3556</xdr:rowOff>
    </xdr:to>
    <xdr:cxnSp macro="">
      <xdr:nvCxnSpPr>
        <xdr:cNvPr id="121" name="直線コネクタ 120"/>
        <xdr:cNvCxnSpPr/>
      </xdr:nvCxnSpPr>
      <xdr:spPr>
        <a:xfrm>
          <a:off x="16421100" y="377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67073</xdr:rowOff>
    </xdr:from>
    <xdr:ext cx="762000" cy="259045"/>
    <xdr:sp macro="" textlink="">
      <xdr:nvSpPr>
        <xdr:cNvPr id="122" name="物件費最大値テキスト"/>
        <xdr:cNvSpPr txBox="1"/>
      </xdr:nvSpPr>
      <xdr:spPr>
        <a:xfrm>
          <a:off x="16598900" y="212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152146</xdr:rowOff>
    </xdr:from>
    <xdr:to>
      <xdr:col>82</xdr:col>
      <xdr:colOff>196850</xdr:colOff>
      <xdr:row>13</xdr:row>
      <xdr:rowOff>152146</xdr:rowOff>
    </xdr:to>
    <xdr:cxnSp macro="">
      <xdr:nvCxnSpPr>
        <xdr:cNvPr id="123" name="直線コネクタ 122"/>
        <xdr:cNvCxnSpPr/>
      </xdr:nvCxnSpPr>
      <xdr:spPr>
        <a:xfrm>
          <a:off x="16421100" y="238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161290</xdr:rowOff>
    </xdr:from>
    <xdr:to>
      <xdr:col>82</xdr:col>
      <xdr:colOff>107950</xdr:colOff>
      <xdr:row>18</xdr:row>
      <xdr:rowOff>85852</xdr:rowOff>
    </xdr:to>
    <xdr:cxnSp macro="">
      <xdr:nvCxnSpPr>
        <xdr:cNvPr id="124" name="直線コネクタ 123"/>
        <xdr:cNvCxnSpPr/>
      </xdr:nvCxnSpPr>
      <xdr:spPr>
        <a:xfrm>
          <a:off x="15671800" y="3075940"/>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53865</xdr:rowOff>
    </xdr:from>
    <xdr:ext cx="762000" cy="259045"/>
    <xdr:sp macro="" textlink="">
      <xdr:nvSpPr>
        <xdr:cNvPr id="125" name="物件費平均値テキスト"/>
        <xdr:cNvSpPr txBox="1"/>
      </xdr:nvSpPr>
      <xdr:spPr>
        <a:xfrm>
          <a:off x="16598900" y="2797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37338</xdr:rowOff>
    </xdr:from>
    <xdr:to>
      <xdr:col>82</xdr:col>
      <xdr:colOff>158750</xdr:colOff>
      <xdr:row>17</xdr:row>
      <xdr:rowOff>138938</xdr:rowOff>
    </xdr:to>
    <xdr:sp macro="" textlink="">
      <xdr:nvSpPr>
        <xdr:cNvPr id="126" name="フローチャート: 判断 125"/>
        <xdr:cNvSpPr/>
      </xdr:nvSpPr>
      <xdr:spPr>
        <a:xfrm>
          <a:off x="164592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46990</xdr:rowOff>
    </xdr:from>
    <xdr:to>
      <xdr:col>78</xdr:col>
      <xdr:colOff>69850</xdr:colOff>
      <xdr:row>17</xdr:row>
      <xdr:rowOff>161290</xdr:rowOff>
    </xdr:to>
    <xdr:cxnSp macro="">
      <xdr:nvCxnSpPr>
        <xdr:cNvPr id="127" name="直線コネクタ 126"/>
        <xdr:cNvCxnSpPr/>
      </xdr:nvCxnSpPr>
      <xdr:spPr>
        <a:xfrm>
          <a:off x="14782800" y="29616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23622</xdr:rowOff>
    </xdr:from>
    <xdr:to>
      <xdr:col>78</xdr:col>
      <xdr:colOff>120650</xdr:colOff>
      <xdr:row>17</xdr:row>
      <xdr:rowOff>125222</xdr:rowOff>
    </xdr:to>
    <xdr:sp macro="" textlink="">
      <xdr:nvSpPr>
        <xdr:cNvPr id="128" name="フローチャート: 判断 127"/>
        <xdr:cNvSpPr/>
      </xdr:nvSpPr>
      <xdr:spPr>
        <a:xfrm>
          <a:off x="15621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135399</xdr:rowOff>
    </xdr:from>
    <xdr:ext cx="736600" cy="259045"/>
    <xdr:sp macro="" textlink="">
      <xdr:nvSpPr>
        <xdr:cNvPr id="129" name="テキスト ボックス 128"/>
        <xdr:cNvSpPr txBox="1"/>
      </xdr:nvSpPr>
      <xdr:spPr>
        <a:xfrm>
          <a:off x="15290800" y="2707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17272</xdr:rowOff>
    </xdr:from>
    <xdr:to>
      <xdr:col>73</xdr:col>
      <xdr:colOff>180975</xdr:colOff>
      <xdr:row>17</xdr:row>
      <xdr:rowOff>46990</xdr:rowOff>
    </xdr:to>
    <xdr:cxnSp macro="">
      <xdr:nvCxnSpPr>
        <xdr:cNvPr id="130" name="直線コネクタ 129"/>
        <xdr:cNvCxnSpPr/>
      </xdr:nvCxnSpPr>
      <xdr:spPr>
        <a:xfrm>
          <a:off x="13893800" y="2760472"/>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100855</xdr:rowOff>
    </xdr:from>
    <xdr:ext cx="762000" cy="259045"/>
    <xdr:sp macro="" textlink="">
      <xdr:nvSpPr>
        <xdr:cNvPr id="132" name="テキスト ボックス 131"/>
        <xdr:cNvSpPr txBox="1"/>
      </xdr:nvSpPr>
      <xdr:spPr>
        <a:xfrm>
          <a:off x="14401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17272</xdr:rowOff>
    </xdr:from>
    <xdr:to>
      <xdr:col>69</xdr:col>
      <xdr:colOff>92075</xdr:colOff>
      <xdr:row>16</xdr:row>
      <xdr:rowOff>136144</xdr:rowOff>
    </xdr:to>
    <xdr:cxnSp macro="">
      <xdr:nvCxnSpPr>
        <xdr:cNvPr id="133" name="直線コネクタ 132"/>
        <xdr:cNvCxnSpPr/>
      </xdr:nvCxnSpPr>
      <xdr:spPr>
        <a:xfrm flipV="1">
          <a:off x="13004800" y="276047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4" name="フローチャート: 判断 133"/>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41419</xdr:rowOff>
    </xdr:from>
    <xdr:ext cx="762000" cy="259045"/>
    <xdr:sp macro="" textlink="">
      <xdr:nvSpPr>
        <xdr:cNvPr id="135" name="テキスト ボックス 134"/>
        <xdr:cNvSpPr txBox="1"/>
      </xdr:nvSpPr>
      <xdr:spPr>
        <a:xfrm>
          <a:off x="13512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36" name="フローチャート: 判断 135"/>
        <xdr:cNvSpPr/>
      </xdr:nvSpPr>
      <xdr:spPr>
        <a:xfrm>
          <a:off x="12954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50563</xdr:rowOff>
    </xdr:from>
    <xdr:ext cx="762000" cy="259045"/>
    <xdr:sp macro="" textlink="">
      <xdr:nvSpPr>
        <xdr:cNvPr id="137" name="テキスト ボックス 136"/>
        <xdr:cNvSpPr txBox="1"/>
      </xdr:nvSpPr>
      <xdr:spPr>
        <a:xfrm>
          <a:off x="12623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35052</xdr:rowOff>
    </xdr:from>
    <xdr:to>
      <xdr:col>82</xdr:col>
      <xdr:colOff>158750</xdr:colOff>
      <xdr:row>18</xdr:row>
      <xdr:rowOff>136652</xdr:rowOff>
    </xdr:to>
    <xdr:sp macro="" textlink="">
      <xdr:nvSpPr>
        <xdr:cNvPr id="143" name="楕円 142"/>
        <xdr:cNvSpPr/>
      </xdr:nvSpPr>
      <xdr:spPr>
        <a:xfrm>
          <a:off x="16459200" y="312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7129</xdr:rowOff>
    </xdr:from>
    <xdr:ext cx="762000" cy="259045"/>
    <xdr:sp macro="" textlink="">
      <xdr:nvSpPr>
        <xdr:cNvPr id="144" name="物件費該当値テキスト"/>
        <xdr:cNvSpPr txBox="1"/>
      </xdr:nvSpPr>
      <xdr:spPr>
        <a:xfrm>
          <a:off x="165989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110490</xdr:rowOff>
    </xdr:from>
    <xdr:to>
      <xdr:col>78</xdr:col>
      <xdr:colOff>120650</xdr:colOff>
      <xdr:row>18</xdr:row>
      <xdr:rowOff>40640</xdr:rowOff>
    </xdr:to>
    <xdr:sp macro="" textlink="">
      <xdr:nvSpPr>
        <xdr:cNvPr id="145" name="楕円 144"/>
        <xdr:cNvSpPr/>
      </xdr:nvSpPr>
      <xdr:spPr>
        <a:xfrm>
          <a:off x="15621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25417</xdr:rowOff>
    </xdr:from>
    <xdr:ext cx="736600" cy="259045"/>
    <xdr:sp macro="" textlink="">
      <xdr:nvSpPr>
        <xdr:cNvPr id="146" name="テキスト ボックス 145"/>
        <xdr:cNvSpPr txBox="1"/>
      </xdr:nvSpPr>
      <xdr:spPr>
        <a:xfrm>
          <a:off x="15290800" y="311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167640</xdr:rowOff>
    </xdr:from>
    <xdr:to>
      <xdr:col>74</xdr:col>
      <xdr:colOff>31750</xdr:colOff>
      <xdr:row>17</xdr:row>
      <xdr:rowOff>97790</xdr:rowOff>
    </xdr:to>
    <xdr:sp macro="" textlink="">
      <xdr:nvSpPr>
        <xdr:cNvPr id="147" name="楕円 146"/>
        <xdr:cNvSpPr/>
      </xdr:nvSpPr>
      <xdr:spPr>
        <a:xfrm>
          <a:off x="14732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107967</xdr:rowOff>
    </xdr:from>
    <xdr:ext cx="762000" cy="259045"/>
    <xdr:sp macro="" textlink="">
      <xdr:nvSpPr>
        <xdr:cNvPr id="148" name="テキスト ボックス 147"/>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137922</xdr:rowOff>
    </xdr:from>
    <xdr:to>
      <xdr:col>69</xdr:col>
      <xdr:colOff>142875</xdr:colOff>
      <xdr:row>16</xdr:row>
      <xdr:rowOff>68072</xdr:rowOff>
    </xdr:to>
    <xdr:sp macro="" textlink="">
      <xdr:nvSpPr>
        <xdr:cNvPr id="149" name="楕円 148"/>
        <xdr:cNvSpPr/>
      </xdr:nvSpPr>
      <xdr:spPr>
        <a:xfrm>
          <a:off x="138430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78249</xdr:rowOff>
    </xdr:from>
    <xdr:ext cx="762000" cy="259045"/>
    <xdr:sp macro="" textlink="">
      <xdr:nvSpPr>
        <xdr:cNvPr id="150" name="テキスト ボックス 149"/>
        <xdr:cNvSpPr txBox="1"/>
      </xdr:nvSpPr>
      <xdr:spPr>
        <a:xfrm>
          <a:off x="13512800" y="247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51" name="楕円 150"/>
        <xdr:cNvSpPr/>
      </xdr:nvSpPr>
      <xdr:spPr>
        <a:xfrm>
          <a:off x="12954000" y="28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25671</xdr:rowOff>
    </xdr:from>
    <xdr:ext cx="762000" cy="259045"/>
    <xdr:sp macro="" textlink="">
      <xdr:nvSpPr>
        <xdr:cNvPr id="152" name="テキスト ボックス 151"/>
        <xdr:cNvSpPr txBox="1"/>
      </xdr:nvSpPr>
      <xdr:spPr>
        <a:xfrm>
          <a:off x="12623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扶助費に係る経常収支比率は類似団体平均と比較すると低くなっている。</a:t>
          </a:r>
          <a:r>
            <a:rPr lang="ja-JP" altLang="en-US" sz="1100">
              <a:solidFill>
                <a:schemeClr val="dk1"/>
              </a:solidFill>
              <a:effectLst/>
              <a:latin typeface="+mn-lt"/>
              <a:ea typeface="+mn-ea"/>
              <a:cs typeface="+mn-cs"/>
            </a:rPr>
            <a:t>前年度と比較すると、老人福祉施設入所や医療費等の増加により、数値は</a:t>
          </a:r>
          <a:r>
            <a:rPr lang="en-US" altLang="ja-JP" sz="1100">
              <a:solidFill>
                <a:schemeClr val="dk1"/>
              </a:solidFill>
              <a:effectLst/>
              <a:latin typeface="+mn-lt"/>
              <a:ea typeface="+mn-ea"/>
              <a:cs typeface="+mn-cs"/>
            </a:rPr>
            <a:t>0.2</a:t>
          </a:r>
          <a:r>
            <a:rPr lang="ja-JP" altLang="en-US" sz="1100">
              <a:solidFill>
                <a:schemeClr val="dk1"/>
              </a:solidFill>
              <a:effectLst/>
              <a:latin typeface="+mn-lt"/>
              <a:ea typeface="+mn-ea"/>
              <a:cs typeface="+mn-cs"/>
            </a:rPr>
            <a:t>％増となっている。</a:t>
          </a:r>
          <a:r>
            <a:rPr lang="ja-JP" altLang="ja-JP" sz="1100">
              <a:solidFill>
                <a:schemeClr val="dk1"/>
              </a:solidFill>
              <a:effectLst/>
              <a:latin typeface="+mn-lt"/>
              <a:ea typeface="+mn-ea"/>
              <a:cs typeface="+mn-cs"/>
            </a:rPr>
            <a:t>今後も住民サービスの低下の抑制と高齢化が進むことによる将来負担額の増加のバランスを考慮しながら、効果的な運営に努める。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20865</xdr:rowOff>
    </xdr:to>
    <xdr:cxnSp macro="">
      <xdr:nvCxnSpPr>
        <xdr:cNvPr id="181" name="直線コネクタ 180"/>
        <xdr:cNvCxnSpPr/>
      </xdr:nvCxnSpPr>
      <xdr:spPr>
        <a:xfrm flipV="1">
          <a:off x="4826000" y="90587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2"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3" name="直線コネクタ 182"/>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4"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5" name="直線コネクタ 184"/>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102507</xdr:rowOff>
    </xdr:from>
    <xdr:to>
      <xdr:col>24</xdr:col>
      <xdr:colOff>25400</xdr:colOff>
      <xdr:row>53</xdr:row>
      <xdr:rowOff>135165</xdr:rowOff>
    </xdr:to>
    <xdr:cxnSp macro="">
      <xdr:nvCxnSpPr>
        <xdr:cNvPr id="186" name="直線コネクタ 185"/>
        <xdr:cNvCxnSpPr/>
      </xdr:nvCxnSpPr>
      <xdr:spPr>
        <a:xfrm>
          <a:off x="3987800" y="91893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7" name="扶助費平均値テキスト"/>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88" name="フローチャート: 判断 187"/>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86178</xdr:rowOff>
    </xdr:from>
    <xdr:to>
      <xdr:col>19</xdr:col>
      <xdr:colOff>187325</xdr:colOff>
      <xdr:row>53</xdr:row>
      <xdr:rowOff>102507</xdr:rowOff>
    </xdr:to>
    <xdr:cxnSp macro="">
      <xdr:nvCxnSpPr>
        <xdr:cNvPr id="189" name="直線コネクタ 188"/>
        <xdr:cNvCxnSpPr/>
      </xdr:nvCxnSpPr>
      <xdr:spPr>
        <a:xfrm>
          <a:off x="3098800" y="91730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0" name="フローチャート: 判断 189"/>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191" name="テキスト ボックス 190"/>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86178</xdr:rowOff>
    </xdr:from>
    <xdr:to>
      <xdr:col>15</xdr:col>
      <xdr:colOff>98425</xdr:colOff>
      <xdr:row>53</xdr:row>
      <xdr:rowOff>102507</xdr:rowOff>
    </xdr:to>
    <xdr:cxnSp macro="">
      <xdr:nvCxnSpPr>
        <xdr:cNvPr id="192" name="直線コネクタ 191"/>
        <xdr:cNvCxnSpPr/>
      </xdr:nvCxnSpPr>
      <xdr:spPr>
        <a:xfrm flipV="1">
          <a:off x="2209800" y="91730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86178</xdr:rowOff>
    </xdr:from>
    <xdr:to>
      <xdr:col>11</xdr:col>
      <xdr:colOff>9525</xdr:colOff>
      <xdr:row>53</xdr:row>
      <xdr:rowOff>102507</xdr:rowOff>
    </xdr:to>
    <xdr:cxnSp macro="">
      <xdr:nvCxnSpPr>
        <xdr:cNvPr id="195" name="直線コネクタ 194"/>
        <xdr:cNvCxnSpPr/>
      </xdr:nvCxnSpPr>
      <xdr:spPr>
        <a:xfrm>
          <a:off x="1320800" y="91730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196" name="フローチャート: 判断 195"/>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197" name="テキスト ボックス 196"/>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198" name="フローチャート: 判断 197"/>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89099</xdr:rowOff>
    </xdr:from>
    <xdr:ext cx="762000" cy="259045"/>
    <xdr:sp macro="" textlink="">
      <xdr:nvSpPr>
        <xdr:cNvPr id="199" name="テキスト ボックス 198"/>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84365</xdr:rowOff>
    </xdr:from>
    <xdr:to>
      <xdr:col>24</xdr:col>
      <xdr:colOff>76200</xdr:colOff>
      <xdr:row>54</xdr:row>
      <xdr:rowOff>14515</xdr:rowOff>
    </xdr:to>
    <xdr:sp macro="" textlink="">
      <xdr:nvSpPr>
        <xdr:cNvPr id="205" name="楕円 204"/>
        <xdr:cNvSpPr/>
      </xdr:nvSpPr>
      <xdr:spPr>
        <a:xfrm>
          <a:off x="47752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100892</xdr:rowOff>
    </xdr:from>
    <xdr:ext cx="762000" cy="259045"/>
    <xdr:sp macro="" textlink="">
      <xdr:nvSpPr>
        <xdr:cNvPr id="206" name="扶助費該当値テキスト"/>
        <xdr:cNvSpPr txBox="1"/>
      </xdr:nvSpPr>
      <xdr:spPr>
        <a:xfrm>
          <a:off x="49149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51707</xdr:rowOff>
    </xdr:from>
    <xdr:to>
      <xdr:col>20</xdr:col>
      <xdr:colOff>38100</xdr:colOff>
      <xdr:row>53</xdr:row>
      <xdr:rowOff>153307</xdr:rowOff>
    </xdr:to>
    <xdr:sp macro="" textlink="">
      <xdr:nvSpPr>
        <xdr:cNvPr id="207" name="楕円 206"/>
        <xdr:cNvSpPr/>
      </xdr:nvSpPr>
      <xdr:spPr>
        <a:xfrm>
          <a:off x="3937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163484</xdr:rowOff>
    </xdr:from>
    <xdr:ext cx="736600" cy="259045"/>
    <xdr:sp macro="" textlink="">
      <xdr:nvSpPr>
        <xdr:cNvPr id="208" name="テキスト ボックス 207"/>
        <xdr:cNvSpPr txBox="1"/>
      </xdr:nvSpPr>
      <xdr:spPr>
        <a:xfrm>
          <a:off x="3606800" y="8907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35378</xdr:rowOff>
    </xdr:from>
    <xdr:to>
      <xdr:col>15</xdr:col>
      <xdr:colOff>149225</xdr:colOff>
      <xdr:row>53</xdr:row>
      <xdr:rowOff>136978</xdr:rowOff>
    </xdr:to>
    <xdr:sp macro="" textlink="">
      <xdr:nvSpPr>
        <xdr:cNvPr id="209" name="楕円 208"/>
        <xdr:cNvSpPr/>
      </xdr:nvSpPr>
      <xdr:spPr>
        <a:xfrm>
          <a:off x="3048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147155</xdr:rowOff>
    </xdr:from>
    <xdr:ext cx="762000" cy="259045"/>
    <xdr:sp macro="" textlink="">
      <xdr:nvSpPr>
        <xdr:cNvPr id="210" name="テキスト ボックス 209"/>
        <xdr:cNvSpPr txBox="1"/>
      </xdr:nvSpPr>
      <xdr:spPr>
        <a:xfrm>
          <a:off x="2717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51707</xdr:rowOff>
    </xdr:from>
    <xdr:to>
      <xdr:col>11</xdr:col>
      <xdr:colOff>60325</xdr:colOff>
      <xdr:row>53</xdr:row>
      <xdr:rowOff>153307</xdr:rowOff>
    </xdr:to>
    <xdr:sp macro="" textlink="">
      <xdr:nvSpPr>
        <xdr:cNvPr id="211" name="楕円 210"/>
        <xdr:cNvSpPr/>
      </xdr:nvSpPr>
      <xdr:spPr>
        <a:xfrm>
          <a:off x="2159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163484</xdr:rowOff>
    </xdr:from>
    <xdr:ext cx="762000" cy="259045"/>
    <xdr:sp macro="" textlink="">
      <xdr:nvSpPr>
        <xdr:cNvPr id="212" name="テキスト ボックス 211"/>
        <xdr:cNvSpPr txBox="1"/>
      </xdr:nvSpPr>
      <xdr:spPr>
        <a:xfrm>
          <a:off x="1828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35378</xdr:rowOff>
    </xdr:from>
    <xdr:to>
      <xdr:col>6</xdr:col>
      <xdr:colOff>171450</xdr:colOff>
      <xdr:row>53</xdr:row>
      <xdr:rowOff>136978</xdr:rowOff>
    </xdr:to>
    <xdr:sp macro="" textlink="">
      <xdr:nvSpPr>
        <xdr:cNvPr id="213" name="楕円 212"/>
        <xdr:cNvSpPr/>
      </xdr:nvSpPr>
      <xdr:spPr>
        <a:xfrm>
          <a:off x="1270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147155</xdr:rowOff>
    </xdr:from>
    <xdr:ext cx="762000" cy="259045"/>
    <xdr:sp macro="" textlink="">
      <xdr:nvSpPr>
        <xdr:cNvPr id="214" name="テキスト ボックス 213"/>
        <xdr:cNvSpPr txBox="1"/>
      </xdr:nvSpPr>
      <xdr:spPr>
        <a:xfrm>
          <a:off x="939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000">
              <a:solidFill>
                <a:schemeClr val="dk1"/>
              </a:solidFill>
              <a:effectLst/>
              <a:latin typeface="+mn-lt"/>
              <a:ea typeface="+mn-ea"/>
              <a:cs typeface="+mn-cs"/>
            </a:rPr>
            <a:t>その他に係る経常収支比率は、各特別会計への繰出金</a:t>
          </a:r>
          <a:r>
            <a:rPr lang="ja-JP" altLang="en-US" sz="1000">
              <a:solidFill>
                <a:schemeClr val="dk1"/>
              </a:solidFill>
              <a:effectLst/>
              <a:latin typeface="+mn-lt"/>
              <a:ea typeface="+mn-ea"/>
              <a:cs typeface="+mn-cs"/>
            </a:rPr>
            <a:t>は減少しているものの、老朽化に伴う</a:t>
          </a:r>
          <a:r>
            <a:rPr lang="ja-JP" altLang="ja-JP" sz="1000">
              <a:solidFill>
                <a:schemeClr val="dk1"/>
              </a:solidFill>
              <a:effectLst/>
              <a:latin typeface="+mn-lt"/>
              <a:ea typeface="+mn-ea"/>
              <a:cs typeface="+mn-cs"/>
            </a:rPr>
            <a:t>観光施設</a:t>
          </a:r>
          <a:r>
            <a:rPr lang="ja-JP" altLang="en-US" sz="1000">
              <a:solidFill>
                <a:schemeClr val="dk1"/>
              </a:solidFill>
              <a:effectLst/>
              <a:latin typeface="+mn-lt"/>
              <a:ea typeface="+mn-ea"/>
              <a:cs typeface="+mn-cs"/>
            </a:rPr>
            <a:t>や教育施設</a:t>
          </a:r>
          <a:r>
            <a:rPr lang="ja-JP" altLang="ja-JP" sz="1000">
              <a:solidFill>
                <a:schemeClr val="dk1"/>
              </a:solidFill>
              <a:effectLst/>
              <a:latin typeface="+mn-lt"/>
              <a:ea typeface="+mn-ea"/>
              <a:cs typeface="+mn-cs"/>
            </a:rPr>
            <a:t>等の修繕に</a:t>
          </a:r>
          <a:r>
            <a:rPr lang="ja-JP" altLang="en-US" sz="1000">
              <a:solidFill>
                <a:schemeClr val="dk1"/>
              </a:solidFill>
              <a:effectLst/>
              <a:latin typeface="+mn-lt"/>
              <a:ea typeface="+mn-ea"/>
              <a:cs typeface="+mn-cs"/>
            </a:rPr>
            <a:t>より</a:t>
          </a:r>
          <a:r>
            <a:rPr lang="ja-JP" altLang="ja-JP" sz="1000">
              <a:solidFill>
                <a:schemeClr val="dk1"/>
              </a:solidFill>
              <a:effectLst/>
              <a:latin typeface="+mn-lt"/>
              <a:ea typeface="+mn-ea"/>
              <a:cs typeface="+mn-cs"/>
            </a:rPr>
            <a:t>前年度と比較すると</a:t>
          </a:r>
          <a:r>
            <a:rPr lang="en-US" altLang="ja-JP" sz="1000">
              <a:solidFill>
                <a:schemeClr val="dk1"/>
              </a:solidFill>
              <a:effectLst/>
              <a:latin typeface="+mn-lt"/>
              <a:ea typeface="+mn-ea"/>
              <a:cs typeface="+mn-cs"/>
            </a:rPr>
            <a:t>0.5</a:t>
          </a:r>
          <a:r>
            <a:rPr lang="ja-JP" altLang="ja-JP" sz="1000">
              <a:solidFill>
                <a:schemeClr val="dk1"/>
              </a:solidFill>
              <a:effectLst/>
              <a:latin typeface="+mn-lt"/>
              <a:ea typeface="+mn-ea"/>
              <a:cs typeface="+mn-cs"/>
            </a:rPr>
            <a:t>％上昇している。今後は、施設老朽化に伴う維持補修費の増加や社会資本整備のための簡易水道事業特別会計への繰出金の増加、国民健康及び国民健康保険診療所特別会計の財政的な悪化に伴う補填的な繰出金が多額になるであろうことが懸念されるため、今後は施設の統廃合、転用や水道料金の設定、国民健康保険税等の適正化を図るとともに、経営の視点から見直しを図り、普通会計の負担を減らしていくよう努める。</a:t>
          </a:r>
          <a:endParaRPr lang="ja-JP" altLang="ja-JP" sz="10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3" name="直線コネクタ 23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4" name="テキスト ボックス 23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52705</xdr:rowOff>
    </xdr:to>
    <xdr:cxnSp macro="">
      <xdr:nvCxnSpPr>
        <xdr:cNvPr id="237" name="直線コネクタ 236"/>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24782</xdr:rowOff>
    </xdr:from>
    <xdr:ext cx="762000" cy="259045"/>
    <xdr:sp macro="" textlink="">
      <xdr:nvSpPr>
        <xdr:cNvPr id="238"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52705</xdr:rowOff>
    </xdr:from>
    <xdr:to>
      <xdr:col>82</xdr:col>
      <xdr:colOff>196850</xdr:colOff>
      <xdr:row>61</xdr:row>
      <xdr:rowOff>52705</xdr:rowOff>
    </xdr:to>
    <xdr:cxnSp macro="">
      <xdr:nvCxnSpPr>
        <xdr:cNvPr id="239" name="直線コネクタ 238"/>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132715</xdr:rowOff>
    </xdr:from>
    <xdr:to>
      <xdr:col>82</xdr:col>
      <xdr:colOff>107950</xdr:colOff>
      <xdr:row>56</xdr:row>
      <xdr:rowOff>161290</xdr:rowOff>
    </xdr:to>
    <xdr:cxnSp macro="">
      <xdr:nvCxnSpPr>
        <xdr:cNvPr id="242" name="直線コネクタ 241"/>
        <xdr:cNvCxnSpPr/>
      </xdr:nvCxnSpPr>
      <xdr:spPr>
        <a:xfrm>
          <a:off x="15671800" y="973391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42562</xdr:rowOff>
    </xdr:from>
    <xdr:ext cx="762000" cy="259045"/>
    <xdr:sp macro="" textlink="">
      <xdr:nvSpPr>
        <xdr:cNvPr id="243" name="その他平均値テキスト"/>
        <xdr:cNvSpPr txBox="1"/>
      </xdr:nvSpPr>
      <xdr:spPr>
        <a:xfrm>
          <a:off x="16598900" y="9815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70485</xdr:rowOff>
    </xdr:from>
    <xdr:to>
      <xdr:col>82</xdr:col>
      <xdr:colOff>158750</xdr:colOff>
      <xdr:row>58</xdr:row>
      <xdr:rowOff>635</xdr:rowOff>
    </xdr:to>
    <xdr:sp macro="" textlink="">
      <xdr:nvSpPr>
        <xdr:cNvPr id="244" name="フローチャート: 判断 243"/>
        <xdr:cNvSpPr/>
      </xdr:nvSpPr>
      <xdr:spPr>
        <a:xfrm>
          <a:off x="164592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58420</xdr:rowOff>
    </xdr:from>
    <xdr:to>
      <xdr:col>78</xdr:col>
      <xdr:colOff>69850</xdr:colOff>
      <xdr:row>56</xdr:row>
      <xdr:rowOff>132715</xdr:rowOff>
    </xdr:to>
    <xdr:cxnSp macro="">
      <xdr:nvCxnSpPr>
        <xdr:cNvPr id="245" name="直線コネクタ 244"/>
        <xdr:cNvCxnSpPr/>
      </xdr:nvCxnSpPr>
      <xdr:spPr>
        <a:xfrm>
          <a:off x="14782800" y="965962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76200</xdr:rowOff>
    </xdr:from>
    <xdr:to>
      <xdr:col>78</xdr:col>
      <xdr:colOff>120650</xdr:colOff>
      <xdr:row>58</xdr:row>
      <xdr:rowOff>6350</xdr:rowOff>
    </xdr:to>
    <xdr:sp macro="" textlink="">
      <xdr:nvSpPr>
        <xdr:cNvPr id="246" name="フローチャート: 判断 245"/>
        <xdr:cNvSpPr/>
      </xdr:nvSpPr>
      <xdr:spPr>
        <a:xfrm>
          <a:off x="15621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162577</xdr:rowOff>
    </xdr:from>
    <xdr:ext cx="736600" cy="259045"/>
    <xdr:sp macro="" textlink="">
      <xdr:nvSpPr>
        <xdr:cNvPr id="247" name="テキスト ボックス 246"/>
        <xdr:cNvSpPr txBox="1"/>
      </xdr:nvSpPr>
      <xdr:spPr>
        <a:xfrm>
          <a:off x="15290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24130</xdr:rowOff>
    </xdr:from>
    <xdr:to>
      <xdr:col>73</xdr:col>
      <xdr:colOff>180975</xdr:colOff>
      <xdr:row>56</xdr:row>
      <xdr:rowOff>58420</xdr:rowOff>
    </xdr:to>
    <xdr:cxnSp macro="">
      <xdr:nvCxnSpPr>
        <xdr:cNvPr id="248" name="直線コネクタ 247"/>
        <xdr:cNvCxnSpPr/>
      </xdr:nvCxnSpPr>
      <xdr:spPr>
        <a:xfrm>
          <a:off x="13893800" y="96253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64770</xdr:rowOff>
    </xdr:from>
    <xdr:to>
      <xdr:col>74</xdr:col>
      <xdr:colOff>31750</xdr:colOff>
      <xdr:row>57</xdr:row>
      <xdr:rowOff>166370</xdr:rowOff>
    </xdr:to>
    <xdr:sp macro="" textlink="">
      <xdr:nvSpPr>
        <xdr:cNvPr id="249" name="フローチャート: 判断 248"/>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151147</xdr:rowOff>
    </xdr:from>
    <xdr:ext cx="762000" cy="259045"/>
    <xdr:sp macro="" textlink="">
      <xdr:nvSpPr>
        <xdr:cNvPr id="250" name="テキスト ボックス 249"/>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24130</xdr:rowOff>
    </xdr:from>
    <xdr:to>
      <xdr:col>69</xdr:col>
      <xdr:colOff>92075</xdr:colOff>
      <xdr:row>56</xdr:row>
      <xdr:rowOff>52705</xdr:rowOff>
    </xdr:to>
    <xdr:cxnSp macro="">
      <xdr:nvCxnSpPr>
        <xdr:cNvPr id="251" name="直線コネクタ 250"/>
        <xdr:cNvCxnSpPr/>
      </xdr:nvCxnSpPr>
      <xdr:spPr>
        <a:xfrm flipV="1">
          <a:off x="13004800" y="96253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47625</xdr:rowOff>
    </xdr:from>
    <xdr:to>
      <xdr:col>69</xdr:col>
      <xdr:colOff>142875</xdr:colOff>
      <xdr:row>57</xdr:row>
      <xdr:rowOff>149225</xdr:rowOff>
    </xdr:to>
    <xdr:sp macro="" textlink="">
      <xdr:nvSpPr>
        <xdr:cNvPr id="252" name="フローチャート: 判断 251"/>
        <xdr:cNvSpPr/>
      </xdr:nvSpPr>
      <xdr:spPr>
        <a:xfrm>
          <a:off x="13843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134002</xdr:rowOff>
    </xdr:from>
    <xdr:ext cx="762000" cy="259045"/>
    <xdr:sp macro="" textlink="">
      <xdr:nvSpPr>
        <xdr:cNvPr id="253" name="テキスト ボックス 252"/>
        <xdr:cNvSpPr txBox="1"/>
      </xdr:nvSpPr>
      <xdr:spPr>
        <a:xfrm>
          <a:off x="135128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93345</xdr:rowOff>
    </xdr:from>
    <xdr:to>
      <xdr:col>65</xdr:col>
      <xdr:colOff>53975</xdr:colOff>
      <xdr:row>58</xdr:row>
      <xdr:rowOff>23495</xdr:rowOff>
    </xdr:to>
    <xdr:sp macro="" textlink="">
      <xdr:nvSpPr>
        <xdr:cNvPr id="254" name="フローチャート: 判断 253"/>
        <xdr:cNvSpPr/>
      </xdr:nvSpPr>
      <xdr:spPr>
        <a:xfrm>
          <a:off x="12954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8272</xdr:rowOff>
    </xdr:from>
    <xdr:ext cx="762000" cy="259045"/>
    <xdr:sp macro="" textlink="">
      <xdr:nvSpPr>
        <xdr:cNvPr id="255" name="テキスト ボックス 254"/>
        <xdr:cNvSpPr txBox="1"/>
      </xdr:nvSpPr>
      <xdr:spPr>
        <a:xfrm>
          <a:off x="12623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110490</xdr:rowOff>
    </xdr:from>
    <xdr:to>
      <xdr:col>82</xdr:col>
      <xdr:colOff>158750</xdr:colOff>
      <xdr:row>57</xdr:row>
      <xdr:rowOff>40640</xdr:rowOff>
    </xdr:to>
    <xdr:sp macro="" textlink="">
      <xdr:nvSpPr>
        <xdr:cNvPr id="261" name="楕円 260"/>
        <xdr:cNvSpPr/>
      </xdr:nvSpPr>
      <xdr:spPr>
        <a:xfrm>
          <a:off x="16459200" y="971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127017</xdr:rowOff>
    </xdr:from>
    <xdr:ext cx="762000" cy="259045"/>
    <xdr:sp macro="" textlink="">
      <xdr:nvSpPr>
        <xdr:cNvPr id="262" name="その他該当値テキスト"/>
        <xdr:cNvSpPr txBox="1"/>
      </xdr:nvSpPr>
      <xdr:spPr>
        <a:xfrm>
          <a:off x="16598900" y="955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81915</xdr:rowOff>
    </xdr:from>
    <xdr:to>
      <xdr:col>78</xdr:col>
      <xdr:colOff>120650</xdr:colOff>
      <xdr:row>57</xdr:row>
      <xdr:rowOff>12065</xdr:rowOff>
    </xdr:to>
    <xdr:sp macro="" textlink="">
      <xdr:nvSpPr>
        <xdr:cNvPr id="263" name="楕円 262"/>
        <xdr:cNvSpPr/>
      </xdr:nvSpPr>
      <xdr:spPr>
        <a:xfrm>
          <a:off x="15621000" y="968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22242</xdr:rowOff>
    </xdr:from>
    <xdr:ext cx="736600" cy="259045"/>
    <xdr:sp macro="" textlink="">
      <xdr:nvSpPr>
        <xdr:cNvPr id="264" name="テキスト ボックス 263"/>
        <xdr:cNvSpPr txBox="1"/>
      </xdr:nvSpPr>
      <xdr:spPr>
        <a:xfrm>
          <a:off x="15290800" y="945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xdr:rowOff>
    </xdr:from>
    <xdr:to>
      <xdr:col>74</xdr:col>
      <xdr:colOff>31750</xdr:colOff>
      <xdr:row>56</xdr:row>
      <xdr:rowOff>109220</xdr:rowOff>
    </xdr:to>
    <xdr:sp macro="" textlink="">
      <xdr:nvSpPr>
        <xdr:cNvPr id="265" name="楕円 264"/>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66" name="テキスト ボックス 265"/>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144780</xdr:rowOff>
    </xdr:from>
    <xdr:to>
      <xdr:col>69</xdr:col>
      <xdr:colOff>142875</xdr:colOff>
      <xdr:row>56</xdr:row>
      <xdr:rowOff>74930</xdr:rowOff>
    </xdr:to>
    <xdr:sp macro="" textlink="">
      <xdr:nvSpPr>
        <xdr:cNvPr id="267" name="楕円 266"/>
        <xdr:cNvSpPr/>
      </xdr:nvSpPr>
      <xdr:spPr>
        <a:xfrm>
          <a:off x="13843000" y="957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85107</xdr:rowOff>
    </xdr:from>
    <xdr:ext cx="762000" cy="259045"/>
    <xdr:sp macro="" textlink="">
      <xdr:nvSpPr>
        <xdr:cNvPr id="268" name="テキスト ボックス 267"/>
        <xdr:cNvSpPr txBox="1"/>
      </xdr:nvSpPr>
      <xdr:spPr>
        <a:xfrm>
          <a:off x="13512800" y="934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1905</xdr:rowOff>
    </xdr:from>
    <xdr:to>
      <xdr:col>65</xdr:col>
      <xdr:colOff>53975</xdr:colOff>
      <xdr:row>56</xdr:row>
      <xdr:rowOff>103505</xdr:rowOff>
    </xdr:to>
    <xdr:sp macro="" textlink="">
      <xdr:nvSpPr>
        <xdr:cNvPr id="269" name="楕円 268"/>
        <xdr:cNvSpPr/>
      </xdr:nvSpPr>
      <xdr:spPr>
        <a:xfrm>
          <a:off x="12954000" y="960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113682</xdr:rowOff>
    </xdr:from>
    <xdr:ext cx="762000" cy="259045"/>
    <xdr:sp macro="" textlink="">
      <xdr:nvSpPr>
        <xdr:cNvPr id="270" name="テキスト ボックス 269"/>
        <xdr:cNvSpPr txBox="1"/>
      </xdr:nvSpPr>
      <xdr:spPr>
        <a:xfrm>
          <a:off x="12623800" y="9371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a:solidFill>
                <a:schemeClr val="dk1"/>
              </a:solidFill>
              <a:effectLst/>
              <a:latin typeface="+mn-lt"/>
              <a:ea typeface="+mn-ea"/>
              <a:cs typeface="+mn-cs"/>
            </a:rPr>
            <a:t>補助費等においては、前年度と比較すると</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％増加している。</a:t>
          </a:r>
          <a:r>
            <a:rPr lang="ja-JP" altLang="en-US" sz="1100">
              <a:solidFill>
                <a:schemeClr val="dk1"/>
              </a:solidFill>
              <a:effectLst/>
              <a:latin typeface="+mn-lt"/>
              <a:ea typeface="+mn-ea"/>
              <a:cs typeface="+mn-cs"/>
            </a:rPr>
            <a:t>しかし、一般財源等では前年度より</a:t>
          </a:r>
          <a:r>
            <a:rPr lang="en-US" altLang="ja-JP" sz="1100">
              <a:solidFill>
                <a:schemeClr val="dk1"/>
              </a:solidFill>
              <a:effectLst/>
              <a:latin typeface="+mn-lt"/>
              <a:ea typeface="+mn-ea"/>
              <a:cs typeface="+mn-cs"/>
            </a:rPr>
            <a:t>4.1</a:t>
          </a:r>
          <a:r>
            <a:rPr lang="ja-JP" altLang="en-US" sz="1100">
              <a:solidFill>
                <a:schemeClr val="dk1"/>
              </a:solidFill>
              <a:effectLst/>
              <a:latin typeface="+mn-lt"/>
              <a:ea typeface="+mn-ea"/>
              <a:cs typeface="+mn-cs"/>
            </a:rPr>
            <a:t>％減少しているため、</a:t>
          </a:r>
          <a:r>
            <a:rPr lang="ja-JP" altLang="ja-JP" sz="1100">
              <a:solidFill>
                <a:schemeClr val="dk1"/>
              </a:solidFill>
              <a:effectLst/>
              <a:latin typeface="+mn-lt"/>
              <a:ea typeface="+mn-ea"/>
              <a:cs typeface="+mn-cs"/>
            </a:rPr>
            <a:t>要因としては、</a:t>
          </a:r>
          <a:r>
            <a:rPr lang="ja-JP" altLang="en-US" sz="1100">
              <a:solidFill>
                <a:schemeClr val="dk1"/>
              </a:solidFill>
              <a:effectLst/>
              <a:latin typeface="+mn-lt"/>
              <a:ea typeface="+mn-ea"/>
              <a:cs typeface="+mn-cs"/>
            </a:rPr>
            <a:t>普通交付税の減少や臨時財政対策債の発行抑制による収入経常一般財源の減少にある。</a:t>
          </a:r>
          <a:r>
            <a:rPr lang="ja-JP" altLang="ja-JP" sz="1100">
              <a:solidFill>
                <a:schemeClr val="dk1"/>
              </a:solidFill>
              <a:effectLst/>
              <a:latin typeface="+mn-lt"/>
              <a:ea typeface="+mn-ea"/>
              <a:cs typeface="+mn-cs"/>
            </a:rPr>
            <a:t>今後は補助金等において事業目的や公益性、社会ニーズに適応しているのか等を検討し、不適当な場合は随時見直しを行い、廃止と抑制を実践する必要がある。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5" name="直線コネクタ 28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86" name="テキスト ボックス 28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7" name="直線コネクタ 28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88" name="テキスト ボックス 28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9" name="直線コネクタ 28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0" name="テキスト ボックス 28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1" name="直線コネクタ 29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2" name="テキスト ボックス 29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3" name="直線コネクタ 29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4" name="テキスト ボックス 29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130810</xdr:rowOff>
    </xdr:from>
    <xdr:to>
      <xdr:col>82</xdr:col>
      <xdr:colOff>107950</xdr:colOff>
      <xdr:row>40</xdr:row>
      <xdr:rowOff>104140</xdr:rowOff>
    </xdr:to>
    <xdr:cxnSp macro="">
      <xdr:nvCxnSpPr>
        <xdr:cNvPr id="297" name="直線コネクタ 296"/>
        <xdr:cNvCxnSpPr/>
      </xdr:nvCxnSpPr>
      <xdr:spPr>
        <a:xfrm flipV="1">
          <a:off x="16510000" y="57886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298"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299" name="直線コネクタ 298"/>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45737</xdr:rowOff>
    </xdr:from>
    <xdr:ext cx="762000" cy="259045"/>
    <xdr:sp macro="" textlink="">
      <xdr:nvSpPr>
        <xdr:cNvPr id="300" name="補助費等最大値テキスト"/>
        <xdr:cNvSpPr txBox="1"/>
      </xdr:nvSpPr>
      <xdr:spPr>
        <a:xfrm>
          <a:off x="16598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130810</xdr:rowOff>
    </xdr:from>
    <xdr:to>
      <xdr:col>82</xdr:col>
      <xdr:colOff>196850</xdr:colOff>
      <xdr:row>33</xdr:row>
      <xdr:rowOff>130810</xdr:rowOff>
    </xdr:to>
    <xdr:cxnSp macro="">
      <xdr:nvCxnSpPr>
        <xdr:cNvPr id="301" name="直線コネクタ 300"/>
        <xdr:cNvCxnSpPr/>
      </xdr:nvCxnSpPr>
      <xdr:spPr>
        <a:xfrm>
          <a:off x="16421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85090</xdr:rowOff>
    </xdr:from>
    <xdr:to>
      <xdr:col>82</xdr:col>
      <xdr:colOff>107950</xdr:colOff>
      <xdr:row>36</xdr:row>
      <xdr:rowOff>96520</xdr:rowOff>
    </xdr:to>
    <xdr:cxnSp macro="">
      <xdr:nvCxnSpPr>
        <xdr:cNvPr id="302" name="直線コネクタ 301"/>
        <xdr:cNvCxnSpPr/>
      </xdr:nvCxnSpPr>
      <xdr:spPr>
        <a:xfrm>
          <a:off x="15671800" y="625729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127017</xdr:rowOff>
    </xdr:from>
    <xdr:ext cx="762000" cy="259045"/>
    <xdr:sp macro="" textlink="">
      <xdr:nvSpPr>
        <xdr:cNvPr id="303" name="補助費等平均値テキスト"/>
        <xdr:cNvSpPr txBox="1"/>
      </xdr:nvSpPr>
      <xdr:spPr>
        <a:xfrm>
          <a:off x="16598900" y="5956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04" name="フローチャート: 判断 303"/>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8890</xdr:rowOff>
    </xdr:from>
    <xdr:to>
      <xdr:col>78</xdr:col>
      <xdr:colOff>69850</xdr:colOff>
      <xdr:row>36</xdr:row>
      <xdr:rowOff>85090</xdr:rowOff>
    </xdr:to>
    <xdr:cxnSp macro="">
      <xdr:nvCxnSpPr>
        <xdr:cNvPr id="305" name="直線コネクタ 304"/>
        <xdr:cNvCxnSpPr/>
      </xdr:nvCxnSpPr>
      <xdr:spPr>
        <a:xfrm>
          <a:off x="14782800" y="618109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110490</xdr:rowOff>
    </xdr:from>
    <xdr:to>
      <xdr:col>78</xdr:col>
      <xdr:colOff>120650</xdr:colOff>
      <xdr:row>36</xdr:row>
      <xdr:rowOff>40640</xdr:rowOff>
    </xdr:to>
    <xdr:sp macro="" textlink="">
      <xdr:nvSpPr>
        <xdr:cNvPr id="306" name="フローチャート: 判断 305"/>
        <xdr:cNvSpPr/>
      </xdr:nvSpPr>
      <xdr:spPr>
        <a:xfrm>
          <a:off x="15621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50817</xdr:rowOff>
    </xdr:from>
    <xdr:ext cx="736600" cy="259045"/>
    <xdr:sp macro="" textlink="">
      <xdr:nvSpPr>
        <xdr:cNvPr id="307" name="テキスト ボックス 306"/>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138430</xdr:rowOff>
    </xdr:from>
    <xdr:to>
      <xdr:col>73</xdr:col>
      <xdr:colOff>180975</xdr:colOff>
      <xdr:row>36</xdr:row>
      <xdr:rowOff>8890</xdr:rowOff>
    </xdr:to>
    <xdr:cxnSp macro="">
      <xdr:nvCxnSpPr>
        <xdr:cNvPr id="308" name="直線コネクタ 307"/>
        <xdr:cNvCxnSpPr/>
      </xdr:nvCxnSpPr>
      <xdr:spPr>
        <a:xfrm>
          <a:off x="13893800" y="61391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80010</xdr:rowOff>
    </xdr:from>
    <xdr:to>
      <xdr:col>74</xdr:col>
      <xdr:colOff>31750</xdr:colOff>
      <xdr:row>36</xdr:row>
      <xdr:rowOff>10160</xdr:rowOff>
    </xdr:to>
    <xdr:sp macro="" textlink="">
      <xdr:nvSpPr>
        <xdr:cNvPr id="309" name="フローチャート: 判断 308"/>
        <xdr:cNvSpPr/>
      </xdr:nvSpPr>
      <xdr:spPr>
        <a:xfrm>
          <a:off x="14732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20337</xdr:rowOff>
    </xdr:from>
    <xdr:ext cx="762000" cy="259045"/>
    <xdr:sp macro="" textlink="">
      <xdr:nvSpPr>
        <xdr:cNvPr id="310" name="テキスト ボックス 309"/>
        <xdr:cNvSpPr txBox="1"/>
      </xdr:nvSpPr>
      <xdr:spPr>
        <a:xfrm>
          <a:off x="14401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36</xdr:row>
      <xdr:rowOff>12700</xdr:rowOff>
    </xdr:to>
    <xdr:cxnSp macro="">
      <xdr:nvCxnSpPr>
        <xdr:cNvPr id="311" name="直線コネクタ 310"/>
        <xdr:cNvCxnSpPr/>
      </xdr:nvCxnSpPr>
      <xdr:spPr>
        <a:xfrm flipV="1">
          <a:off x="13004800" y="6139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76200</xdr:rowOff>
    </xdr:from>
    <xdr:to>
      <xdr:col>69</xdr:col>
      <xdr:colOff>142875</xdr:colOff>
      <xdr:row>36</xdr:row>
      <xdr:rowOff>6350</xdr:rowOff>
    </xdr:to>
    <xdr:sp macro="" textlink="">
      <xdr:nvSpPr>
        <xdr:cNvPr id="312" name="フローチャート: 判断 311"/>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16527</xdr:rowOff>
    </xdr:from>
    <xdr:ext cx="762000" cy="259045"/>
    <xdr:sp macro="" textlink="">
      <xdr:nvSpPr>
        <xdr:cNvPr id="313" name="テキスト ボックス 312"/>
        <xdr:cNvSpPr txBox="1"/>
      </xdr:nvSpPr>
      <xdr:spPr>
        <a:xfrm>
          <a:off x="13512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14" name="フローチャート: 判断 313"/>
        <xdr:cNvSpPr/>
      </xdr:nvSpPr>
      <xdr:spPr>
        <a:xfrm>
          <a:off x="12954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15" name="テキスト ボックス 314"/>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45720</xdr:rowOff>
    </xdr:from>
    <xdr:to>
      <xdr:col>82</xdr:col>
      <xdr:colOff>158750</xdr:colOff>
      <xdr:row>36</xdr:row>
      <xdr:rowOff>147320</xdr:rowOff>
    </xdr:to>
    <xdr:sp macro="" textlink="">
      <xdr:nvSpPr>
        <xdr:cNvPr id="321" name="楕円 320"/>
        <xdr:cNvSpPr/>
      </xdr:nvSpPr>
      <xdr:spPr>
        <a:xfrm>
          <a:off x="164592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17797</xdr:rowOff>
    </xdr:from>
    <xdr:ext cx="762000" cy="259045"/>
    <xdr:sp macro="" textlink="">
      <xdr:nvSpPr>
        <xdr:cNvPr id="322" name="補助費等該当値テキスト"/>
        <xdr:cNvSpPr txBox="1"/>
      </xdr:nvSpPr>
      <xdr:spPr>
        <a:xfrm>
          <a:off x="165989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34290</xdr:rowOff>
    </xdr:from>
    <xdr:to>
      <xdr:col>78</xdr:col>
      <xdr:colOff>120650</xdr:colOff>
      <xdr:row>36</xdr:row>
      <xdr:rowOff>135890</xdr:rowOff>
    </xdr:to>
    <xdr:sp macro="" textlink="">
      <xdr:nvSpPr>
        <xdr:cNvPr id="323" name="楕円 322"/>
        <xdr:cNvSpPr/>
      </xdr:nvSpPr>
      <xdr:spPr>
        <a:xfrm>
          <a:off x="15621000" y="62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120667</xdr:rowOff>
    </xdr:from>
    <xdr:ext cx="736600" cy="259045"/>
    <xdr:sp macro="" textlink="">
      <xdr:nvSpPr>
        <xdr:cNvPr id="324" name="テキスト ボックス 323"/>
        <xdr:cNvSpPr txBox="1"/>
      </xdr:nvSpPr>
      <xdr:spPr>
        <a:xfrm>
          <a:off x="15290800" y="629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129540</xdr:rowOff>
    </xdr:from>
    <xdr:to>
      <xdr:col>74</xdr:col>
      <xdr:colOff>31750</xdr:colOff>
      <xdr:row>36</xdr:row>
      <xdr:rowOff>59690</xdr:rowOff>
    </xdr:to>
    <xdr:sp macro="" textlink="">
      <xdr:nvSpPr>
        <xdr:cNvPr id="325" name="楕円 324"/>
        <xdr:cNvSpPr/>
      </xdr:nvSpPr>
      <xdr:spPr>
        <a:xfrm>
          <a:off x="14732000" y="613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44467</xdr:rowOff>
    </xdr:from>
    <xdr:ext cx="762000" cy="259045"/>
    <xdr:sp macro="" textlink="">
      <xdr:nvSpPr>
        <xdr:cNvPr id="326" name="テキスト ボックス 325"/>
        <xdr:cNvSpPr txBox="1"/>
      </xdr:nvSpPr>
      <xdr:spPr>
        <a:xfrm>
          <a:off x="14401800" y="621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87630</xdr:rowOff>
    </xdr:from>
    <xdr:to>
      <xdr:col>69</xdr:col>
      <xdr:colOff>142875</xdr:colOff>
      <xdr:row>36</xdr:row>
      <xdr:rowOff>17780</xdr:rowOff>
    </xdr:to>
    <xdr:sp macro="" textlink="">
      <xdr:nvSpPr>
        <xdr:cNvPr id="327" name="楕円 326"/>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2557</xdr:rowOff>
    </xdr:from>
    <xdr:ext cx="762000" cy="259045"/>
    <xdr:sp macro="" textlink="">
      <xdr:nvSpPr>
        <xdr:cNvPr id="328" name="テキスト ボックス 327"/>
        <xdr:cNvSpPr txBox="1"/>
      </xdr:nvSpPr>
      <xdr:spPr>
        <a:xfrm>
          <a:off x="13512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9" name="楕円 328"/>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48277</xdr:rowOff>
    </xdr:from>
    <xdr:ext cx="762000" cy="259045"/>
    <xdr:sp macro="" textlink="">
      <xdr:nvSpPr>
        <xdr:cNvPr id="330" name="テキスト ボックス 329"/>
        <xdr:cNvSpPr txBox="1"/>
      </xdr:nvSpPr>
      <xdr:spPr>
        <a:xfrm>
          <a:off x="12623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施設整備に係る</a:t>
          </a:r>
          <a:r>
            <a:rPr lang="ja-JP" altLang="ja-JP" sz="1100">
              <a:solidFill>
                <a:schemeClr val="dk1"/>
              </a:solidFill>
              <a:effectLst/>
              <a:latin typeface="+mn-lt"/>
              <a:ea typeface="+mn-ea"/>
              <a:cs typeface="+mn-cs"/>
            </a:rPr>
            <a:t>償還</a:t>
          </a:r>
          <a:r>
            <a:rPr lang="ja-JP" altLang="en-US" sz="1100">
              <a:solidFill>
                <a:schemeClr val="dk1"/>
              </a:solidFill>
              <a:effectLst/>
              <a:latin typeface="+mn-lt"/>
              <a:ea typeface="+mn-ea"/>
              <a:cs typeface="+mn-cs"/>
            </a:rPr>
            <a:t>開始</a:t>
          </a:r>
          <a:r>
            <a:rPr lang="ja-JP" altLang="ja-JP" sz="1100">
              <a:solidFill>
                <a:schemeClr val="dk1"/>
              </a:solidFill>
              <a:effectLst/>
              <a:latin typeface="+mn-lt"/>
              <a:ea typeface="+mn-ea"/>
              <a:cs typeface="+mn-cs"/>
            </a:rPr>
            <a:t>に伴</a:t>
          </a:r>
          <a:r>
            <a:rPr lang="ja-JP" altLang="en-US" sz="1100">
              <a:solidFill>
                <a:schemeClr val="dk1"/>
              </a:solidFill>
              <a:effectLst/>
              <a:latin typeface="+mn-lt"/>
              <a:ea typeface="+mn-ea"/>
              <a:cs typeface="+mn-cs"/>
            </a:rPr>
            <a:t>い</a:t>
          </a:r>
          <a:r>
            <a:rPr lang="ja-JP" altLang="ja-JP" sz="1100">
              <a:solidFill>
                <a:schemeClr val="dk1"/>
              </a:solidFill>
              <a:effectLst/>
              <a:latin typeface="+mn-lt"/>
              <a:ea typeface="+mn-ea"/>
              <a:cs typeface="+mn-cs"/>
            </a:rPr>
            <a:t>元利償還額</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前年度より</a:t>
          </a:r>
          <a:r>
            <a:rPr lang="en-US" altLang="ja-JP" sz="1100">
              <a:solidFill>
                <a:schemeClr val="dk1"/>
              </a:solidFill>
              <a:effectLst/>
              <a:latin typeface="+mn-lt"/>
              <a:ea typeface="+mn-ea"/>
              <a:cs typeface="+mn-cs"/>
            </a:rPr>
            <a:t>1.1</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上</a:t>
          </a:r>
          <a:r>
            <a:rPr lang="ja-JP" altLang="ja-JP" sz="1100">
              <a:solidFill>
                <a:schemeClr val="dk1"/>
              </a:solidFill>
              <a:effectLst/>
              <a:latin typeface="+mn-lt"/>
              <a:ea typeface="+mn-ea"/>
              <a:cs typeface="+mn-cs"/>
            </a:rPr>
            <a:t>回ってる。今後</a:t>
          </a:r>
          <a:r>
            <a:rPr lang="ja-JP" altLang="en-US" sz="1100">
              <a:solidFill>
                <a:schemeClr val="dk1"/>
              </a:solidFill>
              <a:effectLst/>
              <a:latin typeface="+mn-lt"/>
              <a:ea typeface="+mn-ea"/>
              <a:cs typeface="+mn-cs"/>
            </a:rPr>
            <a:t>も</a:t>
          </a:r>
          <a:r>
            <a:rPr lang="ja-JP" altLang="ja-JP" sz="1100">
              <a:solidFill>
                <a:schemeClr val="dk1"/>
              </a:solidFill>
              <a:effectLst/>
              <a:latin typeface="+mn-lt"/>
              <a:ea typeface="+mn-ea"/>
              <a:cs typeface="+mn-cs"/>
            </a:rPr>
            <a:t>大型の整備事業が控えていることもあり、地方債の発行もあることから、地方債現在高の増加も懸念される。事業の緊急性、重要性、費用効果等を充分に検討し、増加することのないよう、抑制・適正化を図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111761</xdr:rowOff>
    </xdr:to>
    <xdr:cxnSp macro="">
      <xdr:nvCxnSpPr>
        <xdr:cNvPr id="357" name="直線コネクタ 356"/>
        <xdr:cNvCxnSpPr/>
      </xdr:nvCxnSpPr>
      <xdr:spPr>
        <a:xfrm flipV="1">
          <a:off x="4826000" y="1251331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83838</xdr:rowOff>
    </xdr:from>
    <xdr:ext cx="762000" cy="259045"/>
    <xdr:sp macro="" textlink="">
      <xdr:nvSpPr>
        <xdr:cNvPr id="358" name="公債費最小値テキスト"/>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111761</xdr:rowOff>
    </xdr:from>
    <xdr:to>
      <xdr:col>24</xdr:col>
      <xdr:colOff>114300</xdr:colOff>
      <xdr:row>81</xdr:row>
      <xdr:rowOff>111761</xdr:rowOff>
    </xdr:to>
    <xdr:cxnSp macro="">
      <xdr:nvCxnSpPr>
        <xdr:cNvPr id="359" name="直線コネクタ 358"/>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66039</xdr:rowOff>
    </xdr:from>
    <xdr:to>
      <xdr:col>24</xdr:col>
      <xdr:colOff>25400</xdr:colOff>
      <xdr:row>76</xdr:row>
      <xdr:rowOff>107950</xdr:rowOff>
    </xdr:to>
    <xdr:cxnSp macro="">
      <xdr:nvCxnSpPr>
        <xdr:cNvPr id="362" name="直線コネクタ 361"/>
        <xdr:cNvCxnSpPr/>
      </xdr:nvCxnSpPr>
      <xdr:spPr>
        <a:xfrm>
          <a:off x="3987800" y="1309623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139716</xdr:rowOff>
    </xdr:from>
    <xdr:ext cx="762000" cy="259045"/>
    <xdr:sp macro="" textlink="">
      <xdr:nvSpPr>
        <xdr:cNvPr id="363" name="公債費平均値テキスト"/>
        <xdr:cNvSpPr txBox="1"/>
      </xdr:nvSpPr>
      <xdr:spPr>
        <a:xfrm>
          <a:off x="4914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64" name="フローチャート: 判断 363"/>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66039</xdr:rowOff>
    </xdr:from>
    <xdr:to>
      <xdr:col>19</xdr:col>
      <xdr:colOff>187325</xdr:colOff>
      <xdr:row>76</xdr:row>
      <xdr:rowOff>77470</xdr:rowOff>
    </xdr:to>
    <xdr:cxnSp macro="">
      <xdr:nvCxnSpPr>
        <xdr:cNvPr id="365" name="直線コネクタ 364"/>
        <xdr:cNvCxnSpPr/>
      </xdr:nvCxnSpPr>
      <xdr:spPr>
        <a:xfrm flipV="1">
          <a:off x="3098800" y="130962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0</xdr:rowOff>
    </xdr:from>
    <xdr:to>
      <xdr:col>20</xdr:col>
      <xdr:colOff>38100</xdr:colOff>
      <xdr:row>77</xdr:row>
      <xdr:rowOff>101600</xdr:rowOff>
    </xdr:to>
    <xdr:sp macro="" textlink="">
      <xdr:nvSpPr>
        <xdr:cNvPr id="366" name="フローチャート: 判断 365"/>
        <xdr:cNvSpPr/>
      </xdr:nvSpPr>
      <xdr:spPr>
        <a:xfrm>
          <a:off x="3937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86377</xdr:rowOff>
    </xdr:from>
    <xdr:ext cx="736600" cy="259045"/>
    <xdr:sp macro="" textlink="">
      <xdr:nvSpPr>
        <xdr:cNvPr id="367" name="テキスト ボックス 366"/>
        <xdr:cNvSpPr txBox="1"/>
      </xdr:nvSpPr>
      <xdr:spPr>
        <a:xfrm>
          <a:off x="3606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77470</xdr:rowOff>
    </xdr:from>
    <xdr:to>
      <xdr:col>15</xdr:col>
      <xdr:colOff>98425</xdr:colOff>
      <xdr:row>76</xdr:row>
      <xdr:rowOff>142239</xdr:rowOff>
    </xdr:to>
    <xdr:cxnSp macro="">
      <xdr:nvCxnSpPr>
        <xdr:cNvPr id="368" name="直線コネクタ 367"/>
        <xdr:cNvCxnSpPr/>
      </xdr:nvCxnSpPr>
      <xdr:spPr>
        <a:xfrm flipV="1">
          <a:off x="2209800" y="1310767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9" name="フローチャート: 判断 368"/>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70" name="テキスト ボックス 369"/>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142239</xdr:rowOff>
    </xdr:from>
    <xdr:to>
      <xdr:col>11</xdr:col>
      <xdr:colOff>9525</xdr:colOff>
      <xdr:row>77</xdr:row>
      <xdr:rowOff>66039</xdr:rowOff>
    </xdr:to>
    <xdr:cxnSp macro="">
      <xdr:nvCxnSpPr>
        <xdr:cNvPr id="371" name="直線コネクタ 370"/>
        <xdr:cNvCxnSpPr/>
      </xdr:nvCxnSpPr>
      <xdr:spPr>
        <a:xfrm flipV="1">
          <a:off x="1320800" y="13172439"/>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26670</xdr:rowOff>
    </xdr:from>
    <xdr:to>
      <xdr:col>11</xdr:col>
      <xdr:colOff>60325</xdr:colOff>
      <xdr:row>76</xdr:row>
      <xdr:rowOff>128270</xdr:rowOff>
    </xdr:to>
    <xdr:sp macro="" textlink="">
      <xdr:nvSpPr>
        <xdr:cNvPr id="372" name="フローチャート: 判断 371"/>
        <xdr:cNvSpPr/>
      </xdr:nvSpPr>
      <xdr:spPr>
        <a:xfrm>
          <a:off x="2159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138447</xdr:rowOff>
    </xdr:from>
    <xdr:ext cx="762000" cy="259045"/>
    <xdr:sp macro="" textlink="">
      <xdr:nvSpPr>
        <xdr:cNvPr id="373" name="テキスト ボックス 372"/>
        <xdr:cNvSpPr txBox="1"/>
      </xdr:nvSpPr>
      <xdr:spPr>
        <a:xfrm>
          <a:off x="1828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43197</xdr:rowOff>
    </xdr:from>
    <xdr:ext cx="762000" cy="259045"/>
    <xdr:sp macro="" textlink="">
      <xdr:nvSpPr>
        <xdr:cNvPr id="375" name="テキスト ボックス 374"/>
        <xdr:cNvSpPr txBox="1"/>
      </xdr:nvSpPr>
      <xdr:spPr>
        <a:xfrm>
          <a:off x="939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57150</xdr:rowOff>
    </xdr:from>
    <xdr:to>
      <xdr:col>24</xdr:col>
      <xdr:colOff>76200</xdr:colOff>
      <xdr:row>76</xdr:row>
      <xdr:rowOff>158750</xdr:rowOff>
    </xdr:to>
    <xdr:sp macro="" textlink="">
      <xdr:nvSpPr>
        <xdr:cNvPr id="381" name="楕円 380"/>
        <xdr:cNvSpPr/>
      </xdr:nvSpPr>
      <xdr:spPr>
        <a:xfrm>
          <a:off x="47752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73677</xdr:rowOff>
    </xdr:from>
    <xdr:ext cx="762000" cy="259045"/>
    <xdr:sp macro="" textlink="">
      <xdr:nvSpPr>
        <xdr:cNvPr id="382" name="公債費該当値テキスト"/>
        <xdr:cNvSpPr txBox="1"/>
      </xdr:nvSpPr>
      <xdr:spPr>
        <a:xfrm>
          <a:off x="49149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15239</xdr:rowOff>
    </xdr:from>
    <xdr:to>
      <xdr:col>20</xdr:col>
      <xdr:colOff>38100</xdr:colOff>
      <xdr:row>76</xdr:row>
      <xdr:rowOff>116839</xdr:rowOff>
    </xdr:to>
    <xdr:sp macro="" textlink="">
      <xdr:nvSpPr>
        <xdr:cNvPr id="383" name="楕円 382"/>
        <xdr:cNvSpPr/>
      </xdr:nvSpPr>
      <xdr:spPr>
        <a:xfrm>
          <a:off x="3937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127017</xdr:rowOff>
    </xdr:from>
    <xdr:ext cx="736600" cy="259045"/>
    <xdr:sp macro="" textlink="">
      <xdr:nvSpPr>
        <xdr:cNvPr id="384" name="テキスト ボックス 383"/>
        <xdr:cNvSpPr txBox="1"/>
      </xdr:nvSpPr>
      <xdr:spPr>
        <a:xfrm>
          <a:off x="3606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26670</xdr:rowOff>
    </xdr:from>
    <xdr:to>
      <xdr:col>15</xdr:col>
      <xdr:colOff>149225</xdr:colOff>
      <xdr:row>76</xdr:row>
      <xdr:rowOff>128270</xdr:rowOff>
    </xdr:to>
    <xdr:sp macro="" textlink="">
      <xdr:nvSpPr>
        <xdr:cNvPr id="385" name="楕円 384"/>
        <xdr:cNvSpPr/>
      </xdr:nvSpPr>
      <xdr:spPr>
        <a:xfrm>
          <a:off x="3048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138447</xdr:rowOff>
    </xdr:from>
    <xdr:ext cx="762000" cy="259045"/>
    <xdr:sp macro="" textlink="">
      <xdr:nvSpPr>
        <xdr:cNvPr id="386" name="テキスト ボックス 385"/>
        <xdr:cNvSpPr txBox="1"/>
      </xdr:nvSpPr>
      <xdr:spPr>
        <a:xfrm>
          <a:off x="2717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91439</xdr:rowOff>
    </xdr:from>
    <xdr:to>
      <xdr:col>11</xdr:col>
      <xdr:colOff>60325</xdr:colOff>
      <xdr:row>77</xdr:row>
      <xdr:rowOff>21589</xdr:rowOff>
    </xdr:to>
    <xdr:sp macro="" textlink="">
      <xdr:nvSpPr>
        <xdr:cNvPr id="387" name="楕円 386"/>
        <xdr:cNvSpPr/>
      </xdr:nvSpPr>
      <xdr:spPr>
        <a:xfrm>
          <a:off x="2159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6366</xdr:rowOff>
    </xdr:from>
    <xdr:ext cx="762000" cy="259045"/>
    <xdr:sp macro="" textlink="">
      <xdr:nvSpPr>
        <xdr:cNvPr id="388" name="テキスト ボックス 387"/>
        <xdr:cNvSpPr txBox="1"/>
      </xdr:nvSpPr>
      <xdr:spPr>
        <a:xfrm>
          <a:off x="1828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15239</xdr:rowOff>
    </xdr:from>
    <xdr:to>
      <xdr:col>6</xdr:col>
      <xdr:colOff>171450</xdr:colOff>
      <xdr:row>77</xdr:row>
      <xdr:rowOff>116839</xdr:rowOff>
    </xdr:to>
    <xdr:sp macro="" textlink="">
      <xdr:nvSpPr>
        <xdr:cNvPr id="389" name="楕円 388"/>
        <xdr:cNvSpPr/>
      </xdr:nvSpPr>
      <xdr:spPr>
        <a:xfrm>
          <a:off x="1270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101616</xdr:rowOff>
    </xdr:from>
    <xdr:ext cx="762000" cy="259045"/>
    <xdr:sp macro="" textlink="">
      <xdr:nvSpPr>
        <xdr:cNvPr id="390" name="テキスト ボックス 389"/>
        <xdr:cNvSpPr txBox="1"/>
      </xdr:nvSpPr>
      <xdr:spPr>
        <a:xfrm>
          <a:off x="939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年度について</a:t>
          </a:r>
          <a:r>
            <a:rPr lang="ja-JP" altLang="en-US" sz="1100">
              <a:solidFill>
                <a:schemeClr val="dk1"/>
              </a:solidFill>
              <a:effectLst/>
              <a:latin typeface="+mn-lt"/>
              <a:ea typeface="+mn-ea"/>
              <a:cs typeface="+mn-cs"/>
            </a:rPr>
            <a:t>も、前年度と同様、</a:t>
          </a:r>
          <a:r>
            <a:rPr lang="ja-JP" altLang="ja-JP" sz="1100">
              <a:solidFill>
                <a:schemeClr val="dk1"/>
              </a:solidFill>
              <a:effectLst/>
              <a:latin typeface="+mn-lt"/>
              <a:ea typeface="+mn-ea"/>
              <a:cs typeface="+mn-cs"/>
            </a:rPr>
            <a:t>普通交付税の大幅な減額による影響から前年度数値及び類似団体平均を上回る数値となっている。交付税額に影響を受けやすい本村の財政状態を考慮すると、今後も引き続き、緊急性、必要性、事業効果を観点とし、住民サービスの低下を回避しながら、プライマリーバランスの均衡を維持し、適切な対処を実践することが必要で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162923</xdr:rowOff>
    </xdr:from>
    <xdr:to>
      <xdr:col>82</xdr:col>
      <xdr:colOff>107950</xdr:colOff>
      <xdr:row>82</xdr:row>
      <xdr:rowOff>71482</xdr:rowOff>
    </xdr:to>
    <xdr:cxnSp macro="">
      <xdr:nvCxnSpPr>
        <xdr:cNvPr id="420" name="直線コネクタ 419"/>
        <xdr:cNvCxnSpPr/>
      </xdr:nvCxnSpPr>
      <xdr:spPr>
        <a:xfrm flipV="1">
          <a:off x="16510000" y="12507323"/>
          <a:ext cx="0"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43559</xdr:rowOff>
    </xdr:from>
    <xdr:ext cx="762000" cy="259045"/>
    <xdr:sp macro="" textlink="">
      <xdr:nvSpPr>
        <xdr:cNvPr id="421" name="公債費以外最小値テキスト"/>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71482</xdr:rowOff>
    </xdr:from>
    <xdr:to>
      <xdr:col>82</xdr:col>
      <xdr:colOff>196850</xdr:colOff>
      <xdr:row>82</xdr:row>
      <xdr:rowOff>71482</xdr:rowOff>
    </xdr:to>
    <xdr:cxnSp macro="">
      <xdr:nvCxnSpPr>
        <xdr:cNvPr id="422" name="直線コネクタ 421"/>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77850</xdr:rowOff>
    </xdr:from>
    <xdr:ext cx="762000" cy="259045"/>
    <xdr:sp macro="" textlink="">
      <xdr:nvSpPr>
        <xdr:cNvPr id="423" name="公債費以外最大値テキスト"/>
        <xdr:cNvSpPr txBox="1"/>
      </xdr:nvSpPr>
      <xdr:spPr>
        <a:xfrm>
          <a:off x="16598900" y="1225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162923</xdr:rowOff>
    </xdr:from>
    <xdr:to>
      <xdr:col>82</xdr:col>
      <xdr:colOff>196850</xdr:colOff>
      <xdr:row>72</xdr:row>
      <xdr:rowOff>162923</xdr:rowOff>
    </xdr:to>
    <xdr:cxnSp macro="">
      <xdr:nvCxnSpPr>
        <xdr:cNvPr id="424" name="直線コネクタ 423"/>
        <xdr:cNvCxnSpPr/>
      </xdr:nvCxnSpPr>
      <xdr:spPr>
        <a:xfrm>
          <a:off x="16421100" y="1250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60052</xdr:rowOff>
    </xdr:from>
    <xdr:to>
      <xdr:col>82</xdr:col>
      <xdr:colOff>107950</xdr:colOff>
      <xdr:row>80</xdr:row>
      <xdr:rowOff>9434</xdr:rowOff>
    </xdr:to>
    <xdr:cxnSp macro="">
      <xdr:nvCxnSpPr>
        <xdr:cNvPr id="425" name="直線コネクタ 424"/>
        <xdr:cNvCxnSpPr/>
      </xdr:nvCxnSpPr>
      <xdr:spPr>
        <a:xfrm>
          <a:off x="15671800" y="13604602"/>
          <a:ext cx="8382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159675</xdr:rowOff>
    </xdr:from>
    <xdr:ext cx="762000" cy="259045"/>
    <xdr:sp macro="" textlink="">
      <xdr:nvSpPr>
        <xdr:cNvPr id="426" name="公債費以外平均値テキスト"/>
        <xdr:cNvSpPr txBox="1"/>
      </xdr:nvSpPr>
      <xdr:spPr>
        <a:xfrm>
          <a:off x="16598900" y="1318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143148</xdr:rowOff>
    </xdr:from>
    <xdr:to>
      <xdr:col>82</xdr:col>
      <xdr:colOff>158750</xdr:colOff>
      <xdr:row>78</xdr:row>
      <xdr:rowOff>73298</xdr:rowOff>
    </xdr:to>
    <xdr:sp macro="" textlink="">
      <xdr:nvSpPr>
        <xdr:cNvPr id="427" name="フローチャート: 判断 426"/>
        <xdr:cNvSpPr/>
      </xdr:nvSpPr>
      <xdr:spPr>
        <a:xfrm>
          <a:off x="164592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135164</xdr:rowOff>
    </xdr:from>
    <xdr:to>
      <xdr:col>78</xdr:col>
      <xdr:colOff>69850</xdr:colOff>
      <xdr:row>79</xdr:row>
      <xdr:rowOff>60052</xdr:rowOff>
    </xdr:to>
    <xdr:cxnSp macro="">
      <xdr:nvCxnSpPr>
        <xdr:cNvPr id="428" name="直線コネクタ 427"/>
        <xdr:cNvCxnSpPr/>
      </xdr:nvCxnSpPr>
      <xdr:spPr>
        <a:xfrm>
          <a:off x="14782800" y="13336814"/>
          <a:ext cx="889000" cy="26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130084</xdr:rowOff>
    </xdr:from>
    <xdr:to>
      <xdr:col>78</xdr:col>
      <xdr:colOff>120650</xdr:colOff>
      <xdr:row>78</xdr:row>
      <xdr:rowOff>60234</xdr:rowOff>
    </xdr:to>
    <xdr:sp macro="" textlink="">
      <xdr:nvSpPr>
        <xdr:cNvPr id="429" name="フローチャート: 判断 428"/>
        <xdr:cNvSpPr/>
      </xdr:nvSpPr>
      <xdr:spPr>
        <a:xfrm>
          <a:off x="15621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70411</xdr:rowOff>
    </xdr:from>
    <xdr:ext cx="736600" cy="259045"/>
    <xdr:sp macro="" textlink="">
      <xdr:nvSpPr>
        <xdr:cNvPr id="430" name="テキスト ボックス 429"/>
        <xdr:cNvSpPr txBox="1"/>
      </xdr:nvSpPr>
      <xdr:spPr>
        <a:xfrm>
          <a:off x="15290800" y="13100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68218</xdr:rowOff>
    </xdr:from>
    <xdr:to>
      <xdr:col>73</xdr:col>
      <xdr:colOff>180975</xdr:colOff>
      <xdr:row>77</xdr:row>
      <xdr:rowOff>135164</xdr:rowOff>
    </xdr:to>
    <xdr:cxnSp macro="">
      <xdr:nvCxnSpPr>
        <xdr:cNvPr id="431" name="直線コネクタ 430"/>
        <xdr:cNvCxnSpPr/>
      </xdr:nvCxnSpPr>
      <xdr:spPr>
        <a:xfrm>
          <a:off x="13893800" y="13098418"/>
          <a:ext cx="889000" cy="23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77832</xdr:rowOff>
    </xdr:from>
    <xdr:to>
      <xdr:col>74</xdr:col>
      <xdr:colOff>31750</xdr:colOff>
      <xdr:row>78</xdr:row>
      <xdr:rowOff>7982</xdr:rowOff>
    </xdr:to>
    <xdr:sp macro="" textlink="">
      <xdr:nvSpPr>
        <xdr:cNvPr id="432" name="フローチャート: 判断 431"/>
        <xdr:cNvSpPr/>
      </xdr:nvSpPr>
      <xdr:spPr>
        <a:xfrm>
          <a:off x="14732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18159</xdr:rowOff>
    </xdr:from>
    <xdr:ext cx="762000" cy="259045"/>
    <xdr:sp macro="" textlink="">
      <xdr:nvSpPr>
        <xdr:cNvPr id="433" name="テキスト ボックス 432"/>
        <xdr:cNvSpPr txBox="1"/>
      </xdr:nvSpPr>
      <xdr:spPr>
        <a:xfrm>
          <a:off x="14401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68218</xdr:rowOff>
    </xdr:from>
    <xdr:to>
      <xdr:col>69</xdr:col>
      <xdr:colOff>92075</xdr:colOff>
      <xdr:row>77</xdr:row>
      <xdr:rowOff>46989</xdr:rowOff>
    </xdr:to>
    <xdr:cxnSp macro="">
      <xdr:nvCxnSpPr>
        <xdr:cNvPr id="434" name="直線コネクタ 433"/>
        <xdr:cNvCxnSpPr/>
      </xdr:nvCxnSpPr>
      <xdr:spPr>
        <a:xfrm flipV="1">
          <a:off x="13004800" y="13098418"/>
          <a:ext cx="889000" cy="15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5" name="フローチャート: 判断 434"/>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36" name="テキスト ボックス 435"/>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61505</xdr:rowOff>
    </xdr:from>
    <xdr:to>
      <xdr:col>65</xdr:col>
      <xdr:colOff>53975</xdr:colOff>
      <xdr:row>77</xdr:row>
      <xdr:rowOff>163105</xdr:rowOff>
    </xdr:to>
    <xdr:sp macro="" textlink="">
      <xdr:nvSpPr>
        <xdr:cNvPr id="437" name="フローチャート: 判断 436"/>
        <xdr:cNvSpPr/>
      </xdr:nvSpPr>
      <xdr:spPr>
        <a:xfrm>
          <a:off x="12954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147882</xdr:rowOff>
    </xdr:from>
    <xdr:ext cx="762000" cy="259045"/>
    <xdr:sp macro="" textlink="">
      <xdr:nvSpPr>
        <xdr:cNvPr id="438" name="テキスト ボックス 437"/>
        <xdr:cNvSpPr txBox="1"/>
      </xdr:nvSpPr>
      <xdr:spPr>
        <a:xfrm>
          <a:off x="12623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130084</xdr:rowOff>
    </xdr:from>
    <xdr:to>
      <xdr:col>82</xdr:col>
      <xdr:colOff>158750</xdr:colOff>
      <xdr:row>80</xdr:row>
      <xdr:rowOff>60234</xdr:rowOff>
    </xdr:to>
    <xdr:sp macro="" textlink="">
      <xdr:nvSpPr>
        <xdr:cNvPr id="444" name="楕円 443"/>
        <xdr:cNvSpPr/>
      </xdr:nvSpPr>
      <xdr:spPr>
        <a:xfrm>
          <a:off x="16459200" y="1367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102161</xdr:rowOff>
    </xdr:from>
    <xdr:ext cx="762000" cy="259045"/>
    <xdr:sp macro="" textlink="">
      <xdr:nvSpPr>
        <xdr:cNvPr id="445" name="公債費以外該当値テキスト"/>
        <xdr:cNvSpPr txBox="1"/>
      </xdr:nvSpPr>
      <xdr:spPr>
        <a:xfrm>
          <a:off x="16598900" y="1364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9252</xdr:rowOff>
    </xdr:from>
    <xdr:to>
      <xdr:col>78</xdr:col>
      <xdr:colOff>120650</xdr:colOff>
      <xdr:row>79</xdr:row>
      <xdr:rowOff>110852</xdr:rowOff>
    </xdr:to>
    <xdr:sp macro="" textlink="">
      <xdr:nvSpPr>
        <xdr:cNvPr id="446" name="楕円 445"/>
        <xdr:cNvSpPr/>
      </xdr:nvSpPr>
      <xdr:spPr>
        <a:xfrm>
          <a:off x="15621000" y="1355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95629</xdr:rowOff>
    </xdr:from>
    <xdr:ext cx="736600" cy="259045"/>
    <xdr:sp macro="" textlink="">
      <xdr:nvSpPr>
        <xdr:cNvPr id="447" name="テキスト ボックス 446"/>
        <xdr:cNvSpPr txBox="1"/>
      </xdr:nvSpPr>
      <xdr:spPr>
        <a:xfrm>
          <a:off x="15290800" y="13640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84364</xdr:rowOff>
    </xdr:from>
    <xdr:to>
      <xdr:col>74</xdr:col>
      <xdr:colOff>31750</xdr:colOff>
      <xdr:row>78</xdr:row>
      <xdr:rowOff>14514</xdr:rowOff>
    </xdr:to>
    <xdr:sp macro="" textlink="">
      <xdr:nvSpPr>
        <xdr:cNvPr id="448" name="楕円 447"/>
        <xdr:cNvSpPr/>
      </xdr:nvSpPr>
      <xdr:spPr>
        <a:xfrm>
          <a:off x="147320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170741</xdr:rowOff>
    </xdr:from>
    <xdr:ext cx="762000" cy="259045"/>
    <xdr:sp macro="" textlink="">
      <xdr:nvSpPr>
        <xdr:cNvPr id="449" name="テキスト ボックス 448"/>
        <xdr:cNvSpPr txBox="1"/>
      </xdr:nvSpPr>
      <xdr:spPr>
        <a:xfrm>
          <a:off x="14401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17418</xdr:rowOff>
    </xdr:from>
    <xdr:to>
      <xdr:col>69</xdr:col>
      <xdr:colOff>142875</xdr:colOff>
      <xdr:row>76</xdr:row>
      <xdr:rowOff>119018</xdr:rowOff>
    </xdr:to>
    <xdr:sp macro="" textlink="">
      <xdr:nvSpPr>
        <xdr:cNvPr id="450" name="楕円 449"/>
        <xdr:cNvSpPr/>
      </xdr:nvSpPr>
      <xdr:spPr>
        <a:xfrm>
          <a:off x="13843000" y="1304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129194</xdr:rowOff>
    </xdr:from>
    <xdr:ext cx="762000" cy="259045"/>
    <xdr:sp macro="" textlink="">
      <xdr:nvSpPr>
        <xdr:cNvPr id="451" name="テキスト ボックス 450"/>
        <xdr:cNvSpPr txBox="1"/>
      </xdr:nvSpPr>
      <xdr:spPr>
        <a:xfrm>
          <a:off x="13512800" y="1281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52" name="楕円 451"/>
        <xdr:cNvSpPr/>
      </xdr:nvSpPr>
      <xdr:spPr>
        <a:xfrm>
          <a:off x="12954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107966</xdr:rowOff>
    </xdr:from>
    <xdr:ext cx="762000" cy="259045"/>
    <xdr:sp macro="" textlink="">
      <xdr:nvSpPr>
        <xdr:cNvPr id="453" name="テキスト ボックス 452"/>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奈良県上北山村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129317</xdr:rowOff>
    </xdr:from>
    <xdr:to>
      <xdr:col>29</xdr:col>
      <xdr:colOff>127000</xdr:colOff>
      <xdr:row>19</xdr:row>
      <xdr:rowOff>144974</xdr:rowOff>
    </xdr:to>
    <xdr:cxnSp macro="">
      <xdr:nvCxnSpPr>
        <xdr:cNvPr id="46" name="直線コネクタ 45"/>
        <xdr:cNvCxnSpPr/>
      </xdr:nvCxnSpPr>
      <xdr:spPr bwMode="auto">
        <a:xfrm flipV="1">
          <a:off x="5651500" y="1891442"/>
          <a:ext cx="0" cy="1558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117051</xdr:rowOff>
    </xdr:from>
    <xdr:ext cx="762000" cy="259045"/>
    <xdr:sp macro="" textlink="">
      <xdr:nvSpPr>
        <xdr:cNvPr id="47" name="人口1人当たり決算額の推移最小値テキスト130"/>
        <xdr:cNvSpPr txBox="1"/>
      </xdr:nvSpPr>
      <xdr:spPr>
        <a:xfrm>
          <a:off x="5740400" y="3422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144974</xdr:rowOff>
    </xdr:from>
    <xdr:to>
      <xdr:col>30</xdr:col>
      <xdr:colOff>25400</xdr:colOff>
      <xdr:row>19</xdr:row>
      <xdr:rowOff>144974</xdr:rowOff>
    </xdr:to>
    <xdr:cxnSp macro="">
      <xdr:nvCxnSpPr>
        <xdr:cNvPr id="48" name="直線コネクタ 47"/>
        <xdr:cNvCxnSpPr/>
      </xdr:nvCxnSpPr>
      <xdr:spPr bwMode="auto">
        <a:xfrm>
          <a:off x="5562600" y="3450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44244</xdr:rowOff>
    </xdr:from>
    <xdr:ext cx="762000" cy="259045"/>
    <xdr:sp macro="" textlink="">
      <xdr:nvSpPr>
        <xdr:cNvPr id="49" name="人口1人当たり決算額の推移最大値テキスト130"/>
        <xdr:cNvSpPr txBox="1"/>
      </xdr:nvSpPr>
      <xdr:spPr>
        <a:xfrm>
          <a:off x="5740400" y="163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129317</xdr:rowOff>
    </xdr:from>
    <xdr:to>
      <xdr:col>30</xdr:col>
      <xdr:colOff>25400</xdr:colOff>
      <xdr:row>10</xdr:row>
      <xdr:rowOff>129317</xdr:rowOff>
    </xdr:to>
    <xdr:cxnSp macro="">
      <xdr:nvCxnSpPr>
        <xdr:cNvPr id="50" name="直線コネクタ 49"/>
        <xdr:cNvCxnSpPr/>
      </xdr:nvCxnSpPr>
      <xdr:spPr bwMode="auto">
        <a:xfrm>
          <a:off x="5562600" y="1891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146906</xdr:rowOff>
    </xdr:from>
    <xdr:to>
      <xdr:col>29</xdr:col>
      <xdr:colOff>127000</xdr:colOff>
      <xdr:row>13</xdr:row>
      <xdr:rowOff>8846</xdr:rowOff>
    </xdr:to>
    <xdr:cxnSp macro="">
      <xdr:nvCxnSpPr>
        <xdr:cNvPr id="51" name="直線コネクタ 50"/>
        <xdr:cNvCxnSpPr/>
      </xdr:nvCxnSpPr>
      <xdr:spPr bwMode="auto">
        <a:xfrm flipV="1">
          <a:off x="5003800" y="2251931"/>
          <a:ext cx="647700" cy="33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132961</xdr:rowOff>
    </xdr:from>
    <xdr:ext cx="762000" cy="259045"/>
    <xdr:sp macro="" textlink="">
      <xdr:nvSpPr>
        <xdr:cNvPr id="52" name="人口1人当たり決算額の推移平均値テキスト130"/>
        <xdr:cNvSpPr txBox="1"/>
      </xdr:nvSpPr>
      <xdr:spPr>
        <a:xfrm>
          <a:off x="5740400" y="3095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160884</xdr:rowOff>
    </xdr:from>
    <xdr:to>
      <xdr:col>29</xdr:col>
      <xdr:colOff>177800</xdr:colOff>
      <xdr:row>18</xdr:row>
      <xdr:rowOff>91034</xdr:rowOff>
    </xdr:to>
    <xdr:sp macro="" textlink="">
      <xdr:nvSpPr>
        <xdr:cNvPr id="53" name="フローチャート: 判断 52"/>
        <xdr:cNvSpPr/>
      </xdr:nvSpPr>
      <xdr:spPr bwMode="auto">
        <a:xfrm>
          <a:off x="56007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8846</xdr:rowOff>
    </xdr:from>
    <xdr:to>
      <xdr:col>26</xdr:col>
      <xdr:colOff>50800</xdr:colOff>
      <xdr:row>13</xdr:row>
      <xdr:rowOff>100874</xdr:rowOff>
    </xdr:to>
    <xdr:cxnSp macro="">
      <xdr:nvCxnSpPr>
        <xdr:cNvPr id="54" name="直線コネクタ 53"/>
        <xdr:cNvCxnSpPr/>
      </xdr:nvCxnSpPr>
      <xdr:spPr bwMode="auto">
        <a:xfrm flipV="1">
          <a:off x="4305300" y="2285321"/>
          <a:ext cx="698500" cy="92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159284</xdr:rowOff>
    </xdr:from>
    <xdr:to>
      <xdr:col>26</xdr:col>
      <xdr:colOff>101600</xdr:colOff>
      <xdr:row>18</xdr:row>
      <xdr:rowOff>89434</xdr:rowOff>
    </xdr:to>
    <xdr:sp macro="" textlink="">
      <xdr:nvSpPr>
        <xdr:cNvPr id="55" name="フローチャート: 判断 54"/>
        <xdr:cNvSpPr/>
      </xdr:nvSpPr>
      <xdr:spPr bwMode="auto">
        <a:xfrm>
          <a:off x="4953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74211</xdr:rowOff>
    </xdr:from>
    <xdr:ext cx="736600" cy="259045"/>
    <xdr:sp macro="" textlink="">
      <xdr:nvSpPr>
        <xdr:cNvPr id="56" name="テキスト ボックス 55"/>
        <xdr:cNvSpPr txBox="1"/>
      </xdr:nvSpPr>
      <xdr:spPr>
        <a:xfrm>
          <a:off x="4622800" y="3207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100874</xdr:rowOff>
    </xdr:from>
    <xdr:to>
      <xdr:col>22</xdr:col>
      <xdr:colOff>114300</xdr:colOff>
      <xdr:row>13</xdr:row>
      <xdr:rowOff>135252</xdr:rowOff>
    </xdr:to>
    <xdr:cxnSp macro="">
      <xdr:nvCxnSpPr>
        <xdr:cNvPr id="57" name="直線コネクタ 56"/>
        <xdr:cNvCxnSpPr/>
      </xdr:nvCxnSpPr>
      <xdr:spPr bwMode="auto">
        <a:xfrm flipV="1">
          <a:off x="3606800" y="2377349"/>
          <a:ext cx="698500" cy="34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167324</xdr:rowOff>
    </xdr:from>
    <xdr:to>
      <xdr:col>22</xdr:col>
      <xdr:colOff>165100</xdr:colOff>
      <xdr:row>18</xdr:row>
      <xdr:rowOff>97474</xdr:rowOff>
    </xdr:to>
    <xdr:sp macro="" textlink="">
      <xdr:nvSpPr>
        <xdr:cNvPr id="58" name="フローチャート: 判断 57"/>
        <xdr:cNvSpPr/>
      </xdr:nvSpPr>
      <xdr:spPr bwMode="auto">
        <a:xfrm>
          <a:off x="4254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82251</xdr:rowOff>
    </xdr:from>
    <xdr:ext cx="762000" cy="259045"/>
    <xdr:sp macro="" textlink="">
      <xdr:nvSpPr>
        <xdr:cNvPr id="59" name="テキスト ボックス 58"/>
        <xdr:cNvSpPr txBox="1"/>
      </xdr:nvSpPr>
      <xdr:spPr>
        <a:xfrm>
          <a:off x="39243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135252</xdr:rowOff>
    </xdr:from>
    <xdr:to>
      <xdr:col>18</xdr:col>
      <xdr:colOff>177800</xdr:colOff>
      <xdr:row>14</xdr:row>
      <xdr:rowOff>57804</xdr:rowOff>
    </xdr:to>
    <xdr:cxnSp macro="">
      <xdr:nvCxnSpPr>
        <xdr:cNvPr id="60" name="直線コネクタ 59"/>
        <xdr:cNvCxnSpPr/>
      </xdr:nvCxnSpPr>
      <xdr:spPr bwMode="auto">
        <a:xfrm flipV="1">
          <a:off x="2908300" y="2411727"/>
          <a:ext cx="698500" cy="94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30819</xdr:rowOff>
    </xdr:from>
    <xdr:to>
      <xdr:col>19</xdr:col>
      <xdr:colOff>38100</xdr:colOff>
      <xdr:row>18</xdr:row>
      <xdr:rowOff>132419</xdr:rowOff>
    </xdr:to>
    <xdr:sp macro="" textlink="">
      <xdr:nvSpPr>
        <xdr:cNvPr id="61" name="フローチャート: 判断 60"/>
        <xdr:cNvSpPr/>
      </xdr:nvSpPr>
      <xdr:spPr bwMode="auto">
        <a:xfrm>
          <a:off x="3556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117196</xdr:rowOff>
    </xdr:from>
    <xdr:ext cx="762000" cy="259045"/>
    <xdr:sp macro="" textlink="">
      <xdr:nvSpPr>
        <xdr:cNvPr id="62" name="テキスト ボックス 61"/>
        <xdr:cNvSpPr txBox="1"/>
      </xdr:nvSpPr>
      <xdr:spPr>
        <a:xfrm>
          <a:off x="32258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30163</xdr:rowOff>
    </xdr:from>
    <xdr:to>
      <xdr:col>15</xdr:col>
      <xdr:colOff>101600</xdr:colOff>
      <xdr:row>18</xdr:row>
      <xdr:rowOff>131763</xdr:rowOff>
    </xdr:to>
    <xdr:sp macro="" textlink="">
      <xdr:nvSpPr>
        <xdr:cNvPr id="63" name="フローチャート: 判断 62"/>
        <xdr:cNvSpPr/>
      </xdr:nvSpPr>
      <xdr:spPr bwMode="auto">
        <a:xfrm>
          <a:off x="2857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116540</xdr:rowOff>
    </xdr:from>
    <xdr:ext cx="762000" cy="259045"/>
    <xdr:sp macro="" textlink="">
      <xdr:nvSpPr>
        <xdr:cNvPr id="64" name="テキスト ボックス 63"/>
        <xdr:cNvSpPr txBox="1"/>
      </xdr:nvSpPr>
      <xdr:spPr>
        <a:xfrm>
          <a:off x="2527300" y="32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96106</xdr:rowOff>
    </xdr:from>
    <xdr:to>
      <xdr:col>29</xdr:col>
      <xdr:colOff>177800</xdr:colOff>
      <xdr:row>13</xdr:row>
      <xdr:rowOff>26256</xdr:rowOff>
    </xdr:to>
    <xdr:sp macro="" textlink="">
      <xdr:nvSpPr>
        <xdr:cNvPr id="70" name="楕円 69"/>
        <xdr:cNvSpPr/>
      </xdr:nvSpPr>
      <xdr:spPr bwMode="auto">
        <a:xfrm>
          <a:off x="5600700" y="2201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112633</xdr:rowOff>
    </xdr:from>
    <xdr:ext cx="762000" cy="259045"/>
    <xdr:sp macro="" textlink="">
      <xdr:nvSpPr>
        <xdr:cNvPr id="71" name="人口1人当たり決算額の推移該当値テキスト130"/>
        <xdr:cNvSpPr txBox="1"/>
      </xdr:nvSpPr>
      <xdr:spPr>
        <a:xfrm>
          <a:off x="5740400" y="204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129496</xdr:rowOff>
    </xdr:from>
    <xdr:to>
      <xdr:col>26</xdr:col>
      <xdr:colOff>101600</xdr:colOff>
      <xdr:row>13</xdr:row>
      <xdr:rowOff>59646</xdr:rowOff>
    </xdr:to>
    <xdr:sp macro="" textlink="">
      <xdr:nvSpPr>
        <xdr:cNvPr id="72" name="楕円 71"/>
        <xdr:cNvSpPr/>
      </xdr:nvSpPr>
      <xdr:spPr bwMode="auto">
        <a:xfrm>
          <a:off x="4953000" y="2234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69823</xdr:rowOff>
    </xdr:from>
    <xdr:ext cx="736600" cy="259045"/>
    <xdr:sp macro="" textlink="">
      <xdr:nvSpPr>
        <xdr:cNvPr id="73" name="テキスト ボックス 72"/>
        <xdr:cNvSpPr txBox="1"/>
      </xdr:nvSpPr>
      <xdr:spPr>
        <a:xfrm>
          <a:off x="4622800" y="2003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50074</xdr:rowOff>
    </xdr:from>
    <xdr:to>
      <xdr:col>22</xdr:col>
      <xdr:colOff>165100</xdr:colOff>
      <xdr:row>13</xdr:row>
      <xdr:rowOff>151674</xdr:rowOff>
    </xdr:to>
    <xdr:sp macro="" textlink="">
      <xdr:nvSpPr>
        <xdr:cNvPr id="74" name="楕円 73"/>
        <xdr:cNvSpPr/>
      </xdr:nvSpPr>
      <xdr:spPr bwMode="auto">
        <a:xfrm>
          <a:off x="4254500" y="2326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161851</xdr:rowOff>
    </xdr:from>
    <xdr:ext cx="762000" cy="259045"/>
    <xdr:sp macro="" textlink="">
      <xdr:nvSpPr>
        <xdr:cNvPr id="75" name="テキスト ボックス 74"/>
        <xdr:cNvSpPr txBox="1"/>
      </xdr:nvSpPr>
      <xdr:spPr>
        <a:xfrm>
          <a:off x="3924300" y="209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84452</xdr:rowOff>
    </xdr:from>
    <xdr:to>
      <xdr:col>19</xdr:col>
      <xdr:colOff>38100</xdr:colOff>
      <xdr:row>14</xdr:row>
      <xdr:rowOff>14602</xdr:rowOff>
    </xdr:to>
    <xdr:sp macro="" textlink="">
      <xdr:nvSpPr>
        <xdr:cNvPr id="76" name="楕円 75"/>
        <xdr:cNvSpPr/>
      </xdr:nvSpPr>
      <xdr:spPr bwMode="auto">
        <a:xfrm>
          <a:off x="3556000" y="2360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24779</xdr:rowOff>
    </xdr:from>
    <xdr:ext cx="762000" cy="259045"/>
    <xdr:sp macro="" textlink="">
      <xdr:nvSpPr>
        <xdr:cNvPr id="77" name="テキスト ボックス 76"/>
        <xdr:cNvSpPr txBox="1"/>
      </xdr:nvSpPr>
      <xdr:spPr>
        <a:xfrm>
          <a:off x="3225800" y="2129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7004</xdr:rowOff>
    </xdr:from>
    <xdr:to>
      <xdr:col>15</xdr:col>
      <xdr:colOff>101600</xdr:colOff>
      <xdr:row>14</xdr:row>
      <xdr:rowOff>108604</xdr:rowOff>
    </xdr:to>
    <xdr:sp macro="" textlink="">
      <xdr:nvSpPr>
        <xdr:cNvPr id="78" name="楕円 77"/>
        <xdr:cNvSpPr/>
      </xdr:nvSpPr>
      <xdr:spPr bwMode="auto">
        <a:xfrm>
          <a:off x="2857500" y="2454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118781</xdr:rowOff>
    </xdr:from>
    <xdr:ext cx="762000" cy="259045"/>
    <xdr:sp macro="" textlink="">
      <xdr:nvSpPr>
        <xdr:cNvPr id="79" name="テキスト ボックス 78"/>
        <xdr:cNvSpPr txBox="1"/>
      </xdr:nvSpPr>
      <xdr:spPr>
        <a:xfrm>
          <a:off x="2527300" y="222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5" name="直線コネクタ 94"/>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201380</xdr:rowOff>
    </xdr:from>
    <xdr:to>
      <xdr:col>29</xdr:col>
      <xdr:colOff>127000</xdr:colOff>
      <xdr:row>37</xdr:row>
      <xdr:rowOff>294146</xdr:rowOff>
    </xdr:to>
    <xdr:cxnSp macro="">
      <xdr:nvCxnSpPr>
        <xdr:cNvPr id="109" name="直線コネクタ 108"/>
        <xdr:cNvCxnSpPr/>
      </xdr:nvCxnSpPr>
      <xdr:spPr bwMode="auto">
        <a:xfrm flipV="1">
          <a:off x="5651500" y="6125930"/>
          <a:ext cx="0" cy="12929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266223</xdr:rowOff>
    </xdr:from>
    <xdr:ext cx="762000" cy="259045"/>
    <xdr:sp macro="" textlink="">
      <xdr:nvSpPr>
        <xdr:cNvPr id="110" name="人口1人当たり決算額の推移最小値テキスト445"/>
        <xdr:cNvSpPr txBox="1"/>
      </xdr:nvSpPr>
      <xdr:spPr>
        <a:xfrm>
          <a:off x="5740400" y="739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294146</xdr:rowOff>
    </xdr:from>
    <xdr:to>
      <xdr:col>30</xdr:col>
      <xdr:colOff>25400</xdr:colOff>
      <xdr:row>37</xdr:row>
      <xdr:rowOff>294146</xdr:rowOff>
    </xdr:to>
    <xdr:cxnSp macro="">
      <xdr:nvCxnSpPr>
        <xdr:cNvPr id="111" name="直線コネクタ 110"/>
        <xdr:cNvCxnSpPr/>
      </xdr:nvCxnSpPr>
      <xdr:spPr bwMode="auto">
        <a:xfrm>
          <a:off x="5562600" y="7418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116307</xdr:rowOff>
    </xdr:from>
    <xdr:ext cx="762000" cy="259045"/>
    <xdr:sp macro="" textlink="">
      <xdr:nvSpPr>
        <xdr:cNvPr id="112" name="人口1人当たり決算額の推移最大値テキスト445"/>
        <xdr:cNvSpPr txBox="1"/>
      </xdr:nvSpPr>
      <xdr:spPr>
        <a:xfrm>
          <a:off x="5740400" y="586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201380</xdr:rowOff>
    </xdr:from>
    <xdr:to>
      <xdr:col>30</xdr:col>
      <xdr:colOff>25400</xdr:colOff>
      <xdr:row>33</xdr:row>
      <xdr:rowOff>201380</xdr:rowOff>
    </xdr:to>
    <xdr:cxnSp macro="">
      <xdr:nvCxnSpPr>
        <xdr:cNvPr id="113" name="直線コネクタ 112"/>
        <xdr:cNvCxnSpPr/>
      </xdr:nvCxnSpPr>
      <xdr:spPr bwMode="auto">
        <a:xfrm>
          <a:off x="5562600" y="6125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326999</xdr:rowOff>
    </xdr:from>
    <xdr:to>
      <xdr:col>29</xdr:col>
      <xdr:colOff>127000</xdr:colOff>
      <xdr:row>36</xdr:row>
      <xdr:rowOff>88412</xdr:rowOff>
    </xdr:to>
    <xdr:cxnSp macro="">
      <xdr:nvCxnSpPr>
        <xdr:cNvPr id="114" name="直線コネクタ 113"/>
        <xdr:cNvCxnSpPr/>
      </xdr:nvCxnSpPr>
      <xdr:spPr bwMode="auto">
        <a:xfrm>
          <a:off x="5003800" y="6937349"/>
          <a:ext cx="647700" cy="104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171555</xdr:rowOff>
    </xdr:from>
    <xdr:ext cx="762000" cy="259045"/>
    <xdr:sp macro="" textlink="">
      <xdr:nvSpPr>
        <xdr:cNvPr id="115" name="人口1人当たり決算額の推移平均値テキスト445"/>
        <xdr:cNvSpPr txBox="1"/>
      </xdr:nvSpPr>
      <xdr:spPr>
        <a:xfrm>
          <a:off x="5740400" y="6781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326478</xdr:rowOff>
    </xdr:from>
    <xdr:to>
      <xdr:col>29</xdr:col>
      <xdr:colOff>177800</xdr:colOff>
      <xdr:row>36</xdr:row>
      <xdr:rowOff>85178</xdr:rowOff>
    </xdr:to>
    <xdr:sp macro="" textlink="">
      <xdr:nvSpPr>
        <xdr:cNvPr id="116" name="フローチャート: 判断 115"/>
        <xdr:cNvSpPr/>
      </xdr:nvSpPr>
      <xdr:spPr bwMode="auto">
        <a:xfrm>
          <a:off x="5600700" y="6936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230994</xdr:rowOff>
    </xdr:from>
    <xdr:to>
      <xdr:col>26</xdr:col>
      <xdr:colOff>50800</xdr:colOff>
      <xdr:row>35</xdr:row>
      <xdr:rowOff>326999</xdr:rowOff>
    </xdr:to>
    <xdr:cxnSp macro="">
      <xdr:nvCxnSpPr>
        <xdr:cNvPr id="117" name="直線コネクタ 116"/>
        <xdr:cNvCxnSpPr/>
      </xdr:nvCxnSpPr>
      <xdr:spPr bwMode="auto">
        <a:xfrm>
          <a:off x="4305300" y="6841344"/>
          <a:ext cx="698500" cy="96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323218</xdr:rowOff>
    </xdr:from>
    <xdr:to>
      <xdr:col>26</xdr:col>
      <xdr:colOff>101600</xdr:colOff>
      <xdr:row>36</xdr:row>
      <xdr:rowOff>81918</xdr:rowOff>
    </xdr:to>
    <xdr:sp macro="" textlink="">
      <xdr:nvSpPr>
        <xdr:cNvPr id="118" name="フローチャート: 判断 117"/>
        <xdr:cNvSpPr/>
      </xdr:nvSpPr>
      <xdr:spPr bwMode="auto">
        <a:xfrm>
          <a:off x="4953000" y="69335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66695</xdr:rowOff>
    </xdr:from>
    <xdr:ext cx="736600" cy="259045"/>
    <xdr:sp macro="" textlink="">
      <xdr:nvSpPr>
        <xdr:cNvPr id="119" name="テキスト ボックス 118"/>
        <xdr:cNvSpPr txBox="1"/>
      </xdr:nvSpPr>
      <xdr:spPr>
        <a:xfrm>
          <a:off x="4622800" y="701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294740</xdr:rowOff>
    </xdr:from>
    <xdr:to>
      <xdr:col>22</xdr:col>
      <xdr:colOff>114300</xdr:colOff>
      <xdr:row>35</xdr:row>
      <xdr:rowOff>230994</xdr:rowOff>
    </xdr:to>
    <xdr:cxnSp macro="">
      <xdr:nvCxnSpPr>
        <xdr:cNvPr id="120" name="直線コネクタ 119"/>
        <xdr:cNvCxnSpPr/>
      </xdr:nvCxnSpPr>
      <xdr:spPr bwMode="auto">
        <a:xfrm>
          <a:off x="3606800" y="6562190"/>
          <a:ext cx="698500" cy="279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6706</xdr:rowOff>
    </xdr:from>
    <xdr:to>
      <xdr:col>22</xdr:col>
      <xdr:colOff>165100</xdr:colOff>
      <xdr:row>36</xdr:row>
      <xdr:rowOff>108306</xdr:rowOff>
    </xdr:to>
    <xdr:sp macro="" textlink="">
      <xdr:nvSpPr>
        <xdr:cNvPr id="121" name="フローチャート: 判断 120"/>
        <xdr:cNvSpPr/>
      </xdr:nvSpPr>
      <xdr:spPr bwMode="auto">
        <a:xfrm>
          <a:off x="4254500" y="6959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93083</xdr:rowOff>
    </xdr:from>
    <xdr:ext cx="762000" cy="259045"/>
    <xdr:sp macro="" textlink="">
      <xdr:nvSpPr>
        <xdr:cNvPr id="122" name="テキスト ボックス 121"/>
        <xdr:cNvSpPr txBox="1"/>
      </xdr:nvSpPr>
      <xdr:spPr>
        <a:xfrm>
          <a:off x="3924300" y="704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230321</xdr:rowOff>
    </xdr:from>
    <xdr:to>
      <xdr:col>18</xdr:col>
      <xdr:colOff>177800</xdr:colOff>
      <xdr:row>34</xdr:row>
      <xdr:rowOff>294740</xdr:rowOff>
    </xdr:to>
    <xdr:cxnSp macro="">
      <xdr:nvCxnSpPr>
        <xdr:cNvPr id="123" name="直線コネクタ 122"/>
        <xdr:cNvCxnSpPr/>
      </xdr:nvCxnSpPr>
      <xdr:spPr bwMode="auto">
        <a:xfrm>
          <a:off x="2908300" y="6154871"/>
          <a:ext cx="698500" cy="407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57860</xdr:rowOff>
    </xdr:from>
    <xdr:to>
      <xdr:col>19</xdr:col>
      <xdr:colOff>38100</xdr:colOff>
      <xdr:row>36</xdr:row>
      <xdr:rowOff>159460</xdr:rowOff>
    </xdr:to>
    <xdr:sp macro="" textlink="">
      <xdr:nvSpPr>
        <xdr:cNvPr id="124" name="フローチャート: 判断 123"/>
        <xdr:cNvSpPr/>
      </xdr:nvSpPr>
      <xdr:spPr bwMode="auto">
        <a:xfrm>
          <a:off x="3556000" y="7011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144237</xdr:rowOff>
    </xdr:from>
    <xdr:ext cx="762000" cy="259045"/>
    <xdr:sp macro="" textlink="">
      <xdr:nvSpPr>
        <xdr:cNvPr id="125" name="テキスト ボックス 124"/>
        <xdr:cNvSpPr txBox="1"/>
      </xdr:nvSpPr>
      <xdr:spPr>
        <a:xfrm>
          <a:off x="3225800" y="709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21963</xdr:rowOff>
    </xdr:from>
    <xdr:to>
      <xdr:col>15</xdr:col>
      <xdr:colOff>101600</xdr:colOff>
      <xdr:row>36</xdr:row>
      <xdr:rowOff>123563</xdr:rowOff>
    </xdr:to>
    <xdr:sp macro="" textlink="">
      <xdr:nvSpPr>
        <xdr:cNvPr id="126" name="フローチャート: 判断 125"/>
        <xdr:cNvSpPr/>
      </xdr:nvSpPr>
      <xdr:spPr bwMode="auto">
        <a:xfrm>
          <a:off x="2857500" y="6975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108340</xdr:rowOff>
    </xdr:from>
    <xdr:ext cx="762000" cy="259045"/>
    <xdr:sp macro="" textlink="">
      <xdr:nvSpPr>
        <xdr:cNvPr id="127" name="テキスト ボックス 126"/>
        <xdr:cNvSpPr txBox="1"/>
      </xdr:nvSpPr>
      <xdr:spPr>
        <a:xfrm>
          <a:off x="2527300" y="7061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37612</xdr:rowOff>
    </xdr:from>
    <xdr:to>
      <xdr:col>29</xdr:col>
      <xdr:colOff>177800</xdr:colOff>
      <xdr:row>36</xdr:row>
      <xdr:rowOff>139212</xdr:rowOff>
    </xdr:to>
    <xdr:sp macro="" textlink="">
      <xdr:nvSpPr>
        <xdr:cNvPr id="133" name="楕円 132"/>
        <xdr:cNvSpPr/>
      </xdr:nvSpPr>
      <xdr:spPr bwMode="auto">
        <a:xfrm>
          <a:off x="5600700" y="6990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9689</xdr:rowOff>
    </xdr:from>
    <xdr:ext cx="762000" cy="259045"/>
    <xdr:sp macro="" textlink="">
      <xdr:nvSpPr>
        <xdr:cNvPr id="134" name="人口1人当たり決算額の推移該当値テキスト445"/>
        <xdr:cNvSpPr txBox="1"/>
      </xdr:nvSpPr>
      <xdr:spPr>
        <a:xfrm>
          <a:off x="5740400" y="696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276199</xdr:rowOff>
    </xdr:from>
    <xdr:to>
      <xdr:col>26</xdr:col>
      <xdr:colOff>101600</xdr:colOff>
      <xdr:row>36</xdr:row>
      <xdr:rowOff>34899</xdr:rowOff>
    </xdr:to>
    <xdr:sp macro="" textlink="">
      <xdr:nvSpPr>
        <xdr:cNvPr id="135" name="楕円 134"/>
        <xdr:cNvSpPr/>
      </xdr:nvSpPr>
      <xdr:spPr bwMode="auto">
        <a:xfrm>
          <a:off x="4953000" y="6886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45076</xdr:rowOff>
    </xdr:from>
    <xdr:ext cx="736600" cy="259045"/>
    <xdr:sp macro="" textlink="">
      <xdr:nvSpPr>
        <xdr:cNvPr id="136" name="テキスト ボックス 135"/>
        <xdr:cNvSpPr txBox="1"/>
      </xdr:nvSpPr>
      <xdr:spPr>
        <a:xfrm>
          <a:off x="4622800" y="6655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180194</xdr:rowOff>
    </xdr:from>
    <xdr:to>
      <xdr:col>22</xdr:col>
      <xdr:colOff>165100</xdr:colOff>
      <xdr:row>35</xdr:row>
      <xdr:rowOff>281794</xdr:rowOff>
    </xdr:to>
    <xdr:sp macro="" textlink="">
      <xdr:nvSpPr>
        <xdr:cNvPr id="137" name="楕円 136"/>
        <xdr:cNvSpPr/>
      </xdr:nvSpPr>
      <xdr:spPr bwMode="auto">
        <a:xfrm>
          <a:off x="4254500" y="6790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291971</xdr:rowOff>
    </xdr:from>
    <xdr:ext cx="762000" cy="259045"/>
    <xdr:sp macro="" textlink="">
      <xdr:nvSpPr>
        <xdr:cNvPr id="138" name="テキスト ボックス 137"/>
        <xdr:cNvSpPr txBox="1"/>
      </xdr:nvSpPr>
      <xdr:spPr>
        <a:xfrm>
          <a:off x="3924300" y="655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243940</xdr:rowOff>
    </xdr:from>
    <xdr:to>
      <xdr:col>19</xdr:col>
      <xdr:colOff>38100</xdr:colOff>
      <xdr:row>35</xdr:row>
      <xdr:rowOff>2640</xdr:rowOff>
    </xdr:to>
    <xdr:sp macro="" textlink="">
      <xdr:nvSpPr>
        <xdr:cNvPr id="139" name="楕円 138"/>
        <xdr:cNvSpPr/>
      </xdr:nvSpPr>
      <xdr:spPr bwMode="auto">
        <a:xfrm>
          <a:off x="3556000" y="6511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12817</xdr:rowOff>
    </xdr:from>
    <xdr:ext cx="762000" cy="259045"/>
    <xdr:sp macro="" textlink="">
      <xdr:nvSpPr>
        <xdr:cNvPr id="140" name="テキスト ボックス 139"/>
        <xdr:cNvSpPr txBox="1"/>
      </xdr:nvSpPr>
      <xdr:spPr>
        <a:xfrm>
          <a:off x="3225800" y="6280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179521</xdr:rowOff>
    </xdr:from>
    <xdr:to>
      <xdr:col>15</xdr:col>
      <xdr:colOff>101600</xdr:colOff>
      <xdr:row>33</xdr:row>
      <xdr:rowOff>281121</xdr:rowOff>
    </xdr:to>
    <xdr:sp macro="" textlink="">
      <xdr:nvSpPr>
        <xdr:cNvPr id="141" name="楕円 140"/>
        <xdr:cNvSpPr/>
      </xdr:nvSpPr>
      <xdr:spPr bwMode="auto">
        <a:xfrm>
          <a:off x="2857500" y="6104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119848</xdr:rowOff>
    </xdr:from>
    <xdr:ext cx="762000" cy="259045"/>
    <xdr:sp macro="" textlink="">
      <xdr:nvSpPr>
        <xdr:cNvPr id="142" name="テキスト ボックス 141"/>
        <xdr:cNvSpPr txBox="1"/>
      </xdr:nvSpPr>
      <xdr:spPr>
        <a:xfrm>
          <a:off x="2527300" y="5872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奈良県上北山村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500
499
274.22
1,612,224
1,336,226
238,683
860,598
1,562,491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47565</xdr:rowOff>
    </xdr:from>
    <xdr:to>
      <xdr:col>24</xdr:col>
      <xdr:colOff>62865</xdr:colOff>
      <xdr:row>38</xdr:row>
      <xdr:rowOff>123148</xdr:rowOff>
    </xdr:to>
    <xdr:cxnSp macro="">
      <xdr:nvCxnSpPr>
        <xdr:cNvPr id="55" name="直線コネクタ 54"/>
        <xdr:cNvCxnSpPr/>
      </xdr:nvCxnSpPr>
      <xdr:spPr>
        <a:xfrm flipV="1">
          <a:off x="4633595" y="5362515"/>
          <a:ext cx="1270"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126975</xdr:rowOff>
    </xdr:from>
    <xdr:ext cx="534377" cy="259045"/>
    <xdr:sp macro="" textlink="">
      <xdr:nvSpPr>
        <xdr:cNvPr id="56" name="人件費最小値テキスト"/>
        <xdr:cNvSpPr txBox="1"/>
      </xdr:nvSpPr>
      <xdr:spPr>
        <a:xfrm>
          <a:off x="4686300" y="66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123148</xdr:rowOff>
    </xdr:from>
    <xdr:to>
      <xdr:col>24</xdr:col>
      <xdr:colOff>152400</xdr:colOff>
      <xdr:row>38</xdr:row>
      <xdr:rowOff>123148</xdr:rowOff>
    </xdr:to>
    <xdr:cxnSp macro="">
      <xdr:nvCxnSpPr>
        <xdr:cNvPr id="57" name="直線コネクタ 56"/>
        <xdr:cNvCxnSpPr/>
      </xdr:nvCxnSpPr>
      <xdr:spPr>
        <a:xfrm>
          <a:off x="4546600" y="6638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165692</xdr:rowOff>
    </xdr:from>
    <xdr:ext cx="690189" cy="259045"/>
    <xdr:sp macro="" textlink="">
      <xdr:nvSpPr>
        <xdr:cNvPr id="58" name="人件費最大値テキスト"/>
        <xdr:cNvSpPr txBox="1"/>
      </xdr:nvSpPr>
      <xdr:spPr>
        <a:xfrm>
          <a:off x="4686300" y="5137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47565</xdr:rowOff>
    </xdr:from>
    <xdr:to>
      <xdr:col>24</xdr:col>
      <xdr:colOff>152400</xdr:colOff>
      <xdr:row>31</xdr:row>
      <xdr:rowOff>47565</xdr:rowOff>
    </xdr:to>
    <xdr:cxnSp macro="">
      <xdr:nvCxnSpPr>
        <xdr:cNvPr id="59" name="直線コネクタ 58"/>
        <xdr:cNvCxnSpPr/>
      </xdr:nvCxnSpPr>
      <xdr:spPr>
        <a:xfrm>
          <a:off x="4546600" y="53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88715</xdr:rowOff>
    </xdr:from>
    <xdr:to>
      <xdr:col>24</xdr:col>
      <xdr:colOff>63500</xdr:colOff>
      <xdr:row>34</xdr:row>
      <xdr:rowOff>119512</xdr:rowOff>
    </xdr:to>
    <xdr:cxnSp macro="">
      <xdr:nvCxnSpPr>
        <xdr:cNvPr id="60" name="直線コネクタ 59"/>
        <xdr:cNvCxnSpPr/>
      </xdr:nvCxnSpPr>
      <xdr:spPr>
        <a:xfrm>
          <a:off x="3797300" y="5918015"/>
          <a:ext cx="838200" cy="3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43738</xdr:rowOff>
    </xdr:from>
    <xdr:ext cx="599010" cy="259045"/>
    <xdr:sp macro="" textlink="">
      <xdr:nvSpPr>
        <xdr:cNvPr id="61" name="人件費平均値テキスト"/>
        <xdr:cNvSpPr txBox="1"/>
      </xdr:nvSpPr>
      <xdr:spPr>
        <a:xfrm>
          <a:off x="4686300" y="63873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65311</xdr:rowOff>
    </xdr:from>
    <xdr:to>
      <xdr:col>24</xdr:col>
      <xdr:colOff>114300</xdr:colOff>
      <xdr:row>37</xdr:row>
      <xdr:rowOff>166911</xdr:rowOff>
    </xdr:to>
    <xdr:sp macro="" textlink="">
      <xdr:nvSpPr>
        <xdr:cNvPr id="62" name="フローチャート: 判断 61"/>
        <xdr:cNvSpPr/>
      </xdr:nvSpPr>
      <xdr:spPr>
        <a:xfrm>
          <a:off x="4584700" y="640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88715</xdr:rowOff>
    </xdr:from>
    <xdr:to>
      <xdr:col>19</xdr:col>
      <xdr:colOff>177800</xdr:colOff>
      <xdr:row>35</xdr:row>
      <xdr:rowOff>1460</xdr:rowOff>
    </xdr:to>
    <xdr:cxnSp macro="">
      <xdr:nvCxnSpPr>
        <xdr:cNvPr id="63" name="直線コネクタ 62"/>
        <xdr:cNvCxnSpPr/>
      </xdr:nvCxnSpPr>
      <xdr:spPr>
        <a:xfrm flipV="1">
          <a:off x="2908300" y="5918015"/>
          <a:ext cx="889000" cy="8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61083</xdr:rowOff>
    </xdr:from>
    <xdr:to>
      <xdr:col>20</xdr:col>
      <xdr:colOff>38100</xdr:colOff>
      <xdr:row>37</xdr:row>
      <xdr:rowOff>162683</xdr:rowOff>
    </xdr:to>
    <xdr:sp macro="" textlink="">
      <xdr:nvSpPr>
        <xdr:cNvPr id="64" name="フローチャート: 判断 63"/>
        <xdr:cNvSpPr/>
      </xdr:nvSpPr>
      <xdr:spPr>
        <a:xfrm>
          <a:off x="37465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153810</xdr:rowOff>
    </xdr:from>
    <xdr:ext cx="599010" cy="259045"/>
    <xdr:sp macro="" textlink="">
      <xdr:nvSpPr>
        <xdr:cNvPr id="65" name="テキスト ボックス 64"/>
        <xdr:cNvSpPr txBox="1"/>
      </xdr:nvSpPr>
      <xdr:spPr>
        <a:xfrm>
          <a:off x="3497795" y="6497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145907</xdr:rowOff>
    </xdr:from>
    <xdr:to>
      <xdr:col>15</xdr:col>
      <xdr:colOff>50800</xdr:colOff>
      <xdr:row>35</xdr:row>
      <xdr:rowOff>1460</xdr:rowOff>
    </xdr:to>
    <xdr:cxnSp macro="">
      <xdr:nvCxnSpPr>
        <xdr:cNvPr id="66" name="直線コネクタ 65"/>
        <xdr:cNvCxnSpPr/>
      </xdr:nvCxnSpPr>
      <xdr:spPr>
        <a:xfrm>
          <a:off x="2019300" y="5975207"/>
          <a:ext cx="889000" cy="27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63719</xdr:rowOff>
    </xdr:from>
    <xdr:to>
      <xdr:col>15</xdr:col>
      <xdr:colOff>101600</xdr:colOff>
      <xdr:row>37</xdr:row>
      <xdr:rowOff>165319</xdr:rowOff>
    </xdr:to>
    <xdr:sp macro="" textlink="">
      <xdr:nvSpPr>
        <xdr:cNvPr id="67" name="フローチャート: 判断 66"/>
        <xdr:cNvSpPr/>
      </xdr:nvSpPr>
      <xdr:spPr>
        <a:xfrm>
          <a:off x="2857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156446</xdr:rowOff>
    </xdr:from>
    <xdr:ext cx="599010" cy="259045"/>
    <xdr:sp macro="" textlink="">
      <xdr:nvSpPr>
        <xdr:cNvPr id="68" name="テキスト ボックス 67"/>
        <xdr:cNvSpPr txBox="1"/>
      </xdr:nvSpPr>
      <xdr:spPr>
        <a:xfrm>
          <a:off x="2608795" y="650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145907</xdr:rowOff>
    </xdr:from>
    <xdr:to>
      <xdr:col>10</xdr:col>
      <xdr:colOff>114300</xdr:colOff>
      <xdr:row>35</xdr:row>
      <xdr:rowOff>57298</xdr:rowOff>
    </xdr:to>
    <xdr:cxnSp macro="">
      <xdr:nvCxnSpPr>
        <xdr:cNvPr id="69" name="直線コネクタ 68"/>
        <xdr:cNvCxnSpPr/>
      </xdr:nvCxnSpPr>
      <xdr:spPr>
        <a:xfrm flipV="1">
          <a:off x="1130300" y="5975207"/>
          <a:ext cx="889000" cy="8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83338</xdr:rowOff>
    </xdr:from>
    <xdr:to>
      <xdr:col>10</xdr:col>
      <xdr:colOff>165100</xdr:colOff>
      <xdr:row>38</xdr:row>
      <xdr:rowOff>13488</xdr:rowOff>
    </xdr:to>
    <xdr:sp macro="" textlink="">
      <xdr:nvSpPr>
        <xdr:cNvPr id="70" name="フローチャート: 判断 69"/>
        <xdr:cNvSpPr/>
      </xdr:nvSpPr>
      <xdr:spPr>
        <a:xfrm>
          <a:off x="1968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4615</xdr:rowOff>
    </xdr:from>
    <xdr:ext cx="599010" cy="259045"/>
    <xdr:sp macro="" textlink="">
      <xdr:nvSpPr>
        <xdr:cNvPr id="71" name="テキスト ボックス 70"/>
        <xdr:cNvSpPr txBox="1"/>
      </xdr:nvSpPr>
      <xdr:spPr>
        <a:xfrm>
          <a:off x="1719795" y="651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84251</xdr:rowOff>
    </xdr:from>
    <xdr:to>
      <xdr:col>6</xdr:col>
      <xdr:colOff>38100</xdr:colOff>
      <xdr:row>38</xdr:row>
      <xdr:rowOff>14401</xdr:rowOff>
    </xdr:to>
    <xdr:sp macro="" textlink="">
      <xdr:nvSpPr>
        <xdr:cNvPr id="72" name="フローチャート: 判断 71"/>
        <xdr:cNvSpPr/>
      </xdr:nvSpPr>
      <xdr:spPr>
        <a:xfrm>
          <a:off x="1079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5528</xdr:rowOff>
    </xdr:from>
    <xdr:ext cx="599010" cy="259045"/>
    <xdr:sp macro="" textlink="">
      <xdr:nvSpPr>
        <xdr:cNvPr id="73" name="テキスト ボックス 72"/>
        <xdr:cNvSpPr txBox="1"/>
      </xdr:nvSpPr>
      <xdr:spPr>
        <a:xfrm>
          <a:off x="830795" y="652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68712</xdr:rowOff>
    </xdr:from>
    <xdr:to>
      <xdr:col>24</xdr:col>
      <xdr:colOff>114300</xdr:colOff>
      <xdr:row>34</xdr:row>
      <xdr:rowOff>170312</xdr:rowOff>
    </xdr:to>
    <xdr:sp macro="" textlink="">
      <xdr:nvSpPr>
        <xdr:cNvPr id="79" name="楕円 78"/>
        <xdr:cNvSpPr/>
      </xdr:nvSpPr>
      <xdr:spPr>
        <a:xfrm>
          <a:off x="4584700" y="589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91589</xdr:rowOff>
    </xdr:from>
    <xdr:ext cx="599010" cy="259045"/>
    <xdr:sp macro="" textlink="">
      <xdr:nvSpPr>
        <xdr:cNvPr id="80" name="人件費該当値テキスト"/>
        <xdr:cNvSpPr txBox="1"/>
      </xdr:nvSpPr>
      <xdr:spPr>
        <a:xfrm>
          <a:off x="4686300" y="5749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37915</xdr:rowOff>
    </xdr:from>
    <xdr:to>
      <xdr:col>20</xdr:col>
      <xdr:colOff>38100</xdr:colOff>
      <xdr:row>34</xdr:row>
      <xdr:rowOff>139515</xdr:rowOff>
    </xdr:to>
    <xdr:sp macro="" textlink="">
      <xdr:nvSpPr>
        <xdr:cNvPr id="81" name="楕円 80"/>
        <xdr:cNvSpPr/>
      </xdr:nvSpPr>
      <xdr:spPr>
        <a:xfrm>
          <a:off x="3746500" y="586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156042</xdr:rowOff>
    </xdr:from>
    <xdr:ext cx="599010" cy="259045"/>
    <xdr:sp macro="" textlink="">
      <xdr:nvSpPr>
        <xdr:cNvPr id="82" name="テキスト ボックス 81"/>
        <xdr:cNvSpPr txBox="1"/>
      </xdr:nvSpPr>
      <xdr:spPr>
        <a:xfrm>
          <a:off x="3497795" y="5642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122110</xdr:rowOff>
    </xdr:from>
    <xdr:to>
      <xdr:col>15</xdr:col>
      <xdr:colOff>101600</xdr:colOff>
      <xdr:row>35</xdr:row>
      <xdr:rowOff>52260</xdr:rowOff>
    </xdr:to>
    <xdr:sp macro="" textlink="">
      <xdr:nvSpPr>
        <xdr:cNvPr id="83" name="楕円 82"/>
        <xdr:cNvSpPr/>
      </xdr:nvSpPr>
      <xdr:spPr>
        <a:xfrm>
          <a:off x="2857500" y="595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68787</xdr:rowOff>
    </xdr:from>
    <xdr:ext cx="599010" cy="259045"/>
    <xdr:sp macro="" textlink="">
      <xdr:nvSpPr>
        <xdr:cNvPr id="84" name="テキスト ボックス 83"/>
        <xdr:cNvSpPr txBox="1"/>
      </xdr:nvSpPr>
      <xdr:spPr>
        <a:xfrm>
          <a:off x="2608795" y="5726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95107</xdr:rowOff>
    </xdr:from>
    <xdr:to>
      <xdr:col>10</xdr:col>
      <xdr:colOff>165100</xdr:colOff>
      <xdr:row>35</xdr:row>
      <xdr:rowOff>25257</xdr:rowOff>
    </xdr:to>
    <xdr:sp macro="" textlink="">
      <xdr:nvSpPr>
        <xdr:cNvPr id="85" name="楕円 84"/>
        <xdr:cNvSpPr/>
      </xdr:nvSpPr>
      <xdr:spPr>
        <a:xfrm>
          <a:off x="1968500" y="592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41784</xdr:rowOff>
    </xdr:from>
    <xdr:ext cx="599010" cy="259045"/>
    <xdr:sp macro="" textlink="">
      <xdr:nvSpPr>
        <xdr:cNvPr id="86" name="テキスト ボックス 85"/>
        <xdr:cNvSpPr txBox="1"/>
      </xdr:nvSpPr>
      <xdr:spPr>
        <a:xfrm>
          <a:off x="1719795" y="56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6498</xdr:rowOff>
    </xdr:from>
    <xdr:to>
      <xdr:col>6</xdr:col>
      <xdr:colOff>38100</xdr:colOff>
      <xdr:row>35</xdr:row>
      <xdr:rowOff>108098</xdr:rowOff>
    </xdr:to>
    <xdr:sp macro="" textlink="">
      <xdr:nvSpPr>
        <xdr:cNvPr id="87" name="楕円 86"/>
        <xdr:cNvSpPr/>
      </xdr:nvSpPr>
      <xdr:spPr>
        <a:xfrm>
          <a:off x="1079500" y="600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124625</xdr:rowOff>
    </xdr:from>
    <xdr:ext cx="599010" cy="259045"/>
    <xdr:sp macro="" textlink="">
      <xdr:nvSpPr>
        <xdr:cNvPr id="88" name="テキスト ボックス 87"/>
        <xdr:cNvSpPr txBox="1"/>
      </xdr:nvSpPr>
      <xdr:spPr>
        <a:xfrm>
          <a:off x="830795" y="578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129595</xdr:rowOff>
    </xdr:from>
    <xdr:to>
      <xdr:col>24</xdr:col>
      <xdr:colOff>62865</xdr:colOff>
      <xdr:row>59</xdr:row>
      <xdr:rowOff>6339</xdr:rowOff>
    </xdr:to>
    <xdr:cxnSp macro="">
      <xdr:nvCxnSpPr>
        <xdr:cNvPr id="112" name="直線コネクタ 111"/>
        <xdr:cNvCxnSpPr/>
      </xdr:nvCxnSpPr>
      <xdr:spPr>
        <a:xfrm flipV="1">
          <a:off x="4633595" y="8530645"/>
          <a:ext cx="1270" cy="159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10166</xdr:rowOff>
    </xdr:from>
    <xdr:ext cx="599010" cy="259045"/>
    <xdr:sp macro="" textlink="">
      <xdr:nvSpPr>
        <xdr:cNvPr id="113" name="物件費最小値テキスト"/>
        <xdr:cNvSpPr txBox="1"/>
      </xdr:nvSpPr>
      <xdr:spPr>
        <a:xfrm>
          <a:off x="4686300" y="1012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6339</xdr:rowOff>
    </xdr:from>
    <xdr:to>
      <xdr:col>24</xdr:col>
      <xdr:colOff>152400</xdr:colOff>
      <xdr:row>59</xdr:row>
      <xdr:rowOff>6339</xdr:rowOff>
    </xdr:to>
    <xdr:cxnSp macro="">
      <xdr:nvCxnSpPr>
        <xdr:cNvPr id="114" name="直線コネクタ 113"/>
        <xdr:cNvCxnSpPr/>
      </xdr:nvCxnSpPr>
      <xdr:spPr>
        <a:xfrm>
          <a:off x="4546600" y="1012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76272</xdr:rowOff>
    </xdr:from>
    <xdr:ext cx="690189" cy="259045"/>
    <xdr:sp macro="" textlink="">
      <xdr:nvSpPr>
        <xdr:cNvPr id="115" name="物件費最大値テキスト"/>
        <xdr:cNvSpPr txBox="1"/>
      </xdr:nvSpPr>
      <xdr:spPr>
        <a:xfrm>
          <a:off x="4686300" y="83058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129595</xdr:rowOff>
    </xdr:from>
    <xdr:to>
      <xdr:col>24</xdr:col>
      <xdr:colOff>152400</xdr:colOff>
      <xdr:row>49</xdr:row>
      <xdr:rowOff>129595</xdr:rowOff>
    </xdr:to>
    <xdr:cxnSp macro="">
      <xdr:nvCxnSpPr>
        <xdr:cNvPr id="116" name="直線コネクタ 115"/>
        <xdr:cNvCxnSpPr/>
      </xdr:nvCxnSpPr>
      <xdr:spPr>
        <a:xfrm>
          <a:off x="4546600" y="8530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20087</xdr:rowOff>
    </xdr:from>
    <xdr:to>
      <xdr:col>24</xdr:col>
      <xdr:colOff>63500</xdr:colOff>
      <xdr:row>58</xdr:row>
      <xdr:rowOff>42110</xdr:rowOff>
    </xdr:to>
    <xdr:cxnSp macro="">
      <xdr:nvCxnSpPr>
        <xdr:cNvPr id="117" name="直線コネクタ 116"/>
        <xdr:cNvCxnSpPr/>
      </xdr:nvCxnSpPr>
      <xdr:spPr>
        <a:xfrm flipV="1">
          <a:off x="3797300" y="9964187"/>
          <a:ext cx="838200" cy="2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38371</xdr:rowOff>
    </xdr:from>
    <xdr:ext cx="599010" cy="259045"/>
    <xdr:sp macro="" textlink="">
      <xdr:nvSpPr>
        <xdr:cNvPr id="118" name="物件費平均値テキスト"/>
        <xdr:cNvSpPr txBox="1"/>
      </xdr:nvSpPr>
      <xdr:spPr>
        <a:xfrm>
          <a:off x="4686300" y="9982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59944</xdr:rowOff>
    </xdr:from>
    <xdr:to>
      <xdr:col>24</xdr:col>
      <xdr:colOff>114300</xdr:colOff>
      <xdr:row>58</xdr:row>
      <xdr:rowOff>161544</xdr:rowOff>
    </xdr:to>
    <xdr:sp macro="" textlink="">
      <xdr:nvSpPr>
        <xdr:cNvPr id="119" name="フローチャート: 判断 118"/>
        <xdr:cNvSpPr/>
      </xdr:nvSpPr>
      <xdr:spPr>
        <a:xfrm>
          <a:off x="45847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41601</xdr:rowOff>
    </xdr:from>
    <xdr:to>
      <xdr:col>19</xdr:col>
      <xdr:colOff>177800</xdr:colOff>
      <xdr:row>58</xdr:row>
      <xdr:rowOff>42110</xdr:rowOff>
    </xdr:to>
    <xdr:cxnSp macro="">
      <xdr:nvCxnSpPr>
        <xdr:cNvPr id="120" name="直線コネクタ 119"/>
        <xdr:cNvCxnSpPr/>
      </xdr:nvCxnSpPr>
      <xdr:spPr>
        <a:xfrm>
          <a:off x="2908300" y="9985701"/>
          <a:ext cx="889000" cy="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58624</xdr:rowOff>
    </xdr:from>
    <xdr:to>
      <xdr:col>20</xdr:col>
      <xdr:colOff>38100</xdr:colOff>
      <xdr:row>58</xdr:row>
      <xdr:rowOff>160224</xdr:rowOff>
    </xdr:to>
    <xdr:sp macro="" textlink="">
      <xdr:nvSpPr>
        <xdr:cNvPr id="121" name="フローチャート: 判断 120"/>
        <xdr:cNvSpPr/>
      </xdr:nvSpPr>
      <xdr:spPr>
        <a:xfrm>
          <a:off x="3746500" y="1000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151351</xdr:rowOff>
    </xdr:from>
    <xdr:ext cx="599010" cy="259045"/>
    <xdr:sp macro="" textlink="">
      <xdr:nvSpPr>
        <xdr:cNvPr id="122" name="テキスト ボックス 121"/>
        <xdr:cNvSpPr txBox="1"/>
      </xdr:nvSpPr>
      <xdr:spPr>
        <a:xfrm>
          <a:off x="3497795" y="1009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41601</xdr:rowOff>
    </xdr:from>
    <xdr:to>
      <xdr:col>15</xdr:col>
      <xdr:colOff>50800</xdr:colOff>
      <xdr:row>58</xdr:row>
      <xdr:rowOff>75036</xdr:rowOff>
    </xdr:to>
    <xdr:cxnSp macro="">
      <xdr:nvCxnSpPr>
        <xdr:cNvPr id="123" name="直線コネクタ 122"/>
        <xdr:cNvCxnSpPr/>
      </xdr:nvCxnSpPr>
      <xdr:spPr>
        <a:xfrm flipV="1">
          <a:off x="2019300" y="9985701"/>
          <a:ext cx="889000" cy="3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61145</xdr:rowOff>
    </xdr:from>
    <xdr:to>
      <xdr:col>15</xdr:col>
      <xdr:colOff>101600</xdr:colOff>
      <xdr:row>58</xdr:row>
      <xdr:rowOff>162745</xdr:rowOff>
    </xdr:to>
    <xdr:sp macro="" textlink="">
      <xdr:nvSpPr>
        <xdr:cNvPr id="124" name="フローチャート: 判断 123"/>
        <xdr:cNvSpPr/>
      </xdr:nvSpPr>
      <xdr:spPr>
        <a:xfrm>
          <a:off x="2857500" y="100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153872</xdr:rowOff>
    </xdr:from>
    <xdr:ext cx="599010" cy="259045"/>
    <xdr:sp macro="" textlink="">
      <xdr:nvSpPr>
        <xdr:cNvPr id="125" name="テキスト ボックス 124"/>
        <xdr:cNvSpPr txBox="1"/>
      </xdr:nvSpPr>
      <xdr:spPr>
        <a:xfrm>
          <a:off x="2608795" y="1009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75036</xdr:rowOff>
    </xdr:from>
    <xdr:to>
      <xdr:col>10</xdr:col>
      <xdr:colOff>114300</xdr:colOff>
      <xdr:row>58</xdr:row>
      <xdr:rowOff>106171</xdr:rowOff>
    </xdr:to>
    <xdr:cxnSp macro="">
      <xdr:nvCxnSpPr>
        <xdr:cNvPr id="126" name="直線コネクタ 125"/>
        <xdr:cNvCxnSpPr/>
      </xdr:nvCxnSpPr>
      <xdr:spPr>
        <a:xfrm flipV="1">
          <a:off x="1130300" y="10019136"/>
          <a:ext cx="889000" cy="3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53317</xdr:rowOff>
    </xdr:from>
    <xdr:to>
      <xdr:col>10</xdr:col>
      <xdr:colOff>165100</xdr:colOff>
      <xdr:row>58</xdr:row>
      <xdr:rowOff>154917</xdr:rowOff>
    </xdr:to>
    <xdr:sp macro="" textlink="">
      <xdr:nvSpPr>
        <xdr:cNvPr id="127" name="フローチャート: 判断 126"/>
        <xdr:cNvSpPr/>
      </xdr:nvSpPr>
      <xdr:spPr>
        <a:xfrm>
          <a:off x="1968500" y="99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146044</xdr:rowOff>
    </xdr:from>
    <xdr:ext cx="599010" cy="259045"/>
    <xdr:sp macro="" textlink="">
      <xdr:nvSpPr>
        <xdr:cNvPr id="128" name="テキスト ボックス 127"/>
        <xdr:cNvSpPr txBox="1"/>
      </xdr:nvSpPr>
      <xdr:spPr>
        <a:xfrm>
          <a:off x="1719795" y="1009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89731</xdr:rowOff>
    </xdr:from>
    <xdr:to>
      <xdr:col>6</xdr:col>
      <xdr:colOff>38100</xdr:colOff>
      <xdr:row>59</xdr:row>
      <xdr:rowOff>19881</xdr:rowOff>
    </xdr:to>
    <xdr:sp macro="" textlink="">
      <xdr:nvSpPr>
        <xdr:cNvPr id="129" name="フローチャート: 判断 128"/>
        <xdr:cNvSpPr/>
      </xdr:nvSpPr>
      <xdr:spPr>
        <a:xfrm>
          <a:off x="1079500" y="1003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11008</xdr:rowOff>
    </xdr:from>
    <xdr:ext cx="599010" cy="259045"/>
    <xdr:sp macro="" textlink="">
      <xdr:nvSpPr>
        <xdr:cNvPr id="130" name="テキスト ボックス 129"/>
        <xdr:cNvSpPr txBox="1"/>
      </xdr:nvSpPr>
      <xdr:spPr>
        <a:xfrm>
          <a:off x="830795" y="10126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140737</xdr:rowOff>
    </xdr:from>
    <xdr:to>
      <xdr:col>24</xdr:col>
      <xdr:colOff>114300</xdr:colOff>
      <xdr:row>58</xdr:row>
      <xdr:rowOff>70887</xdr:rowOff>
    </xdr:to>
    <xdr:sp macro="" textlink="">
      <xdr:nvSpPr>
        <xdr:cNvPr id="136" name="楕円 135"/>
        <xdr:cNvSpPr/>
      </xdr:nvSpPr>
      <xdr:spPr>
        <a:xfrm>
          <a:off x="4584700" y="991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163614</xdr:rowOff>
    </xdr:from>
    <xdr:ext cx="599010" cy="259045"/>
    <xdr:sp macro="" textlink="">
      <xdr:nvSpPr>
        <xdr:cNvPr id="137" name="物件費該当値テキスト"/>
        <xdr:cNvSpPr txBox="1"/>
      </xdr:nvSpPr>
      <xdr:spPr>
        <a:xfrm>
          <a:off x="4686300" y="9764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162760</xdr:rowOff>
    </xdr:from>
    <xdr:to>
      <xdr:col>20</xdr:col>
      <xdr:colOff>38100</xdr:colOff>
      <xdr:row>58</xdr:row>
      <xdr:rowOff>92910</xdr:rowOff>
    </xdr:to>
    <xdr:sp macro="" textlink="">
      <xdr:nvSpPr>
        <xdr:cNvPr id="138" name="楕円 137"/>
        <xdr:cNvSpPr/>
      </xdr:nvSpPr>
      <xdr:spPr>
        <a:xfrm>
          <a:off x="3746500" y="993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109437</xdr:rowOff>
    </xdr:from>
    <xdr:ext cx="599010" cy="259045"/>
    <xdr:sp macro="" textlink="">
      <xdr:nvSpPr>
        <xdr:cNvPr id="139" name="テキスト ボックス 138"/>
        <xdr:cNvSpPr txBox="1"/>
      </xdr:nvSpPr>
      <xdr:spPr>
        <a:xfrm>
          <a:off x="3497795" y="971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162251</xdr:rowOff>
    </xdr:from>
    <xdr:to>
      <xdr:col>15</xdr:col>
      <xdr:colOff>101600</xdr:colOff>
      <xdr:row>58</xdr:row>
      <xdr:rowOff>92401</xdr:rowOff>
    </xdr:to>
    <xdr:sp macro="" textlink="">
      <xdr:nvSpPr>
        <xdr:cNvPr id="140" name="楕円 139"/>
        <xdr:cNvSpPr/>
      </xdr:nvSpPr>
      <xdr:spPr>
        <a:xfrm>
          <a:off x="2857500" y="993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108928</xdr:rowOff>
    </xdr:from>
    <xdr:ext cx="599010" cy="259045"/>
    <xdr:sp macro="" textlink="">
      <xdr:nvSpPr>
        <xdr:cNvPr id="141" name="テキスト ボックス 140"/>
        <xdr:cNvSpPr txBox="1"/>
      </xdr:nvSpPr>
      <xdr:spPr>
        <a:xfrm>
          <a:off x="2608795" y="971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24236</xdr:rowOff>
    </xdr:from>
    <xdr:to>
      <xdr:col>10</xdr:col>
      <xdr:colOff>165100</xdr:colOff>
      <xdr:row>58</xdr:row>
      <xdr:rowOff>125836</xdr:rowOff>
    </xdr:to>
    <xdr:sp macro="" textlink="">
      <xdr:nvSpPr>
        <xdr:cNvPr id="142" name="楕円 141"/>
        <xdr:cNvSpPr/>
      </xdr:nvSpPr>
      <xdr:spPr>
        <a:xfrm>
          <a:off x="1968500" y="996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142363</xdr:rowOff>
    </xdr:from>
    <xdr:ext cx="599010" cy="259045"/>
    <xdr:sp macro="" textlink="">
      <xdr:nvSpPr>
        <xdr:cNvPr id="143" name="テキスト ボックス 142"/>
        <xdr:cNvSpPr txBox="1"/>
      </xdr:nvSpPr>
      <xdr:spPr>
        <a:xfrm>
          <a:off x="1719795" y="974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55371</xdr:rowOff>
    </xdr:from>
    <xdr:to>
      <xdr:col>6</xdr:col>
      <xdr:colOff>38100</xdr:colOff>
      <xdr:row>58</xdr:row>
      <xdr:rowOff>156971</xdr:rowOff>
    </xdr:to>
    <xdr:sp macro="" textlink="">
      <xdr:nvSpPr>
        <xdr:cNvPr id="144" name="楕円 143"/>
        <xdr:cNvSpPr/>
      </xdr:nvSpPr>
      <xdr:spPr>
        <a:xfrm>
          <a:off x="1079500" y="999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2048</xdr:rowOff>
    </xdr:from>
    <xdr:ext cx="599010" cy="259045"/>
    <xdr:sp macro="" textlink="">
      <xdr:nvSpPr>
        <xdr:cNvPr id="145" name="テキスト ボックス 144"/>
        <xdr:cNvSpPr txBox="1"/>
      </xdr:nvSpPr>
      <xdr:spPr>
        <a:xfrm>
          <a:off x="830795" y="977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64388</xdr:rowOff>
    </xdr:from>
    <xdr:to>
      <xdr:col>24</xdr:col>
      <xdr:colOff>62865</xdr:colOff>
      <xdr:row>79</xdr:row>
      <xdr:rowOff>40359</xdr:rowOff>
    </xdr:to>
    <xdr:cxnSp macro="">
      <xdr:nvCxnSpPr>
        <xdr:cNvPr id="169" name="直線コネクタ 168"/>
        <xdr:cNvCxnSpPr/>
      </xdr:nvCxnSpPr>
      <xdr:spPr>
        <a:xfrm flipV="1">
          <a:off x="4633595" y="12237338"/>
          <a:ext cx="1270" cy="13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44186</xdr:rowOff>
    </xdr:from>
    <xdr:ext cx="469744" cy="259045"/>
    <xdr:sp macro="" textlink="">
      <xdr:nvSpPr>
        <xdr:cNvPr id="170" name="維持補修費最小値テキスト"/>
        <xdr:cNvSpPr txBox="1"/>
      </xdr:nvSpPr>
      <xdr:spPr>
        <a:xfrm>
          <a:off x="4686300" y="1358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40359</xdr:rowOff>
    </xdr:from>
    <xdr:to>
      <xdr:col>24</xdr:col>
      <xdr:colOff>152400</xdr:colOff>
      <xdr:row>79</xdr:row>
      <xdr:rowOff>40359</xdr:rowOff>
    </xdr:to>
    <xdr:cxnSp macro="">
      <xdr:nvCxnSpPr>
        <xdr:cNvPr id="171" name="直線コネクタ 170"/>
        <xdr:cNvCxnSpPr/>
      </xdr:nvCxnSpPr>
      <xdr:spPr>
        <a:xfrm>
          <a:off x="4546600" y="13584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11065</xdr:rowOff>
    </xdr:from>
    <xdr:ext cx="599010" cy="259045"/>
    <xdr:sp macro="" textlink="">
      <xdr:nvSpPr>
        <xdr:cNvPr id="172" name="維持補修費最大値テキスト"/>
        <xdr:cNvSpPr txBox="1"/>
      </xdr:nvSpPr>
      <xdr:spPr>
        <a:xfrm>
          <a:off x="4686300" y="1201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64388</xdr:rowOff>
    </xdr:from>
    <xdr:to>
      <xdr:col>24</xdr:col>
      <xdr:colOff>152400</xdr:colOff>
      <xdr:row>71</xdr:row>
      <xdr:rowOff>64388</xdr:rowOff>
    </xdr:to>
    <xdr:cxnSp macro="">
      <xdr:nvCxnSpPr>
        <xdr:cNvPr id="173" name="直線コネクタ 172"/>
        <xdr:cNvCxnSpPr/>
      </xdr:nvCxnSpPr>
      <xdr:spPr>
        <a:xfrm>
          <a:off x="4546600" y="1223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21689</xdr:rowOff>
    </xdr:from>
    <xdr:to>
      <xdr:col>24</xdr:col>
      <xdr:colOff>63500</xdr:colOff>
      <xdr:row>78</xdr:row>
      <xdr:rowOff>62269</xdr:rowOff>
    </xdr:to>
    <xdr:cxnSp macro="">
      <xdr:nvCxnSpPr>
        <xdr:cNvPr id="174" name="直線コネクタ 173"/>
        <xdr:cNvCxnSpPr/>
      </xdr:nvCxnSpPr>
      <xdr:spPr>
        <a:xfrm flipV="1">
          <a:off x="3797300" y="13394789"/>
          <a:ext cx="838200" cy="4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51416</xdr:rowOff>
    </xdr:from>
    <xdr:ext cx="534377" cy="259045"/>
    <xdr:sp macro="" textlink="">
      <xdr:nvSpPr>
        <xdr:cNvPr id="175" name="維持補修費平均値テキスト"/>
        <xdr:cNvSpPr txBox="1"/>
      </xdr:nvSpPr>
      <xdr:spPr>
        <a:xfrm>
          <a:off x="4686300" y="13424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72989</xdr:rowOff>
    </xdr:from>
    <xdr:to>
      <xdr:col>24</xdr:col>
      <xdr:colOff>114300</xdr:colOff>
      <xdr:row>79</xdr:row>
      <xdr:rowOff>3139</xdr:rowOff>
    </xdr:to>
    <xdr:sp macro="" textlink="">
      <xdr:nvSpPr>
        <xdr:cNvPr id="176" name="フローチャート: 判断 175"/>
        <xdr:cNvSpPr/>
      </xdr:nvSpPr>
      <xdr:spPr>
        <a:xfrm>
          <a:off x="45847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62269</xdr:rowOff>
    </xdr:from>
    <xdr:to>
      <xdr:col>19</xdr:col>
      <xdr:colOff>177800</xdr:colOff>
      <xdr:row>78</xdr:row>
      <xdr:rowOff>98168</xdr:rowOff>
    </xdr:to>
    <xdr:cxnSp macro="">
      <xdr:nvCxnSpPr>
        <xdr:cNvPr id="177" name="直線コネクタ 176"/>
        <xdr:cNvCxnSpPr/>
      </xdr:nvCxnSpPr>
      <xdr:spPr>
        <a:xfrm flipV="1">
          <a:off x="2908300" y="13435369"/>
          <a:ext cx="889000" cy="3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76144</xdr:rowOff>
    </xdr:from>
    <xdr:to>
      <xdr:col>20</xdr:col>
      <xdr:colOff>38100</xdr:colOff>
      <xdr:row>79</xdr:row>
      <xdr:rowOff>6294</xdr:rowOff>
    </xdr:to>
    <xdr:sp macro="" textlink="">
      <xdr:nvSpPr>
        <xdr:cNvPr id="178" name="フローチャート: 判断 177"/>
        <xdr:cNvSpPr/>
      </xdr:nvSpPr>
      <xdr:spPr>
        <a:xfrm>
          <a:off x="3746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168871</xdr:rowOff>
    </xdr:from>
    <xdr:ext cx="534377" cy="259045"/>
    <xdr:sp macro="" textlink="">
      <xdr:nvSpPr>
        <xdr:cNvPr id="179" name="テキスト ボックス 178"/>
        <xdr:cNvSpPr txBox="1"/>
      </xdr:nvSpPr>
      <xdr:spPr>
        <a:xfrm>
          <a:off x="3530111" y="1354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67969</xdr:rowOff>
    </xdr:from>
    <xdr:to>
      <xdr:col>15</xdr:col>
      <xdr:colOff>50800</xdr:colOff>
      <xdr:row>78</xdr:row>
      <xdr:rowOff>98168</xdr:rowOff>
    </xdr:to>
    <xdr:cxnSp macro="">
      <xdr:nvCxnSpPr>
        <xdr:cNvPr id="180" name="直線コネクタ 179"/>
        <xdr:cNvCxnSpPr/>
      </xdr:nvCxnSpPr>
      <xdr:spPr>
        <a:xfrm>
          <a:off x="2019300" y="13441069"/>
          <a:ext cx="889000" cy="3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80530</xdr:rowOff>
    </xdr:from>
    <xdr:to>
      <xdr:col>15</xdr:col>
      <xdr:colOff>101600</xdr:colOff>
      <xdr:row>79</xdr:row>
      <xdr:rowOff>10680</xdr:rowOff>
    </xdr:to>
    <xdr:sp macro="" textlink="">
      <xdr:nvSpPr>
        <xdr:cNvPr id="181" name="フローチャート: 判断 180"/>
        <xdr:cNvSpPr/>
      </xdr:nvSpPr>
      <xdr:spPr>
        <a:xfrm>
          <a:off x="2857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1807</xdr:rowOff>
    </xdr:from>
    <xdr:ext cx="534377" cy="259045"/>
    <xdr:sp macro="" textlink="">
      <xdr:nvSpPr>
        <xdr:cNvPr id="182" name="テキスト ボックス 181"/>
        <xdr:cNvSpPr txBox="1"/>
      </xdr:nvSpPr>
      <xdr:spPr>
        <a:xfrm>
          <a:off x="2641111" y="1354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67969</xdr:rowOff>
    </xdr:from>
    <xdr:to>
      <xdr:col>10</xdr:col>
      <xdr:colOff>114300</xdr:colOff>
      <xdr:row>78</xdr:row>
      <xdr:rowOff>154780</xdr:rowOff>
    </xdr:to>
    <xdr:cxnSp macro="">
      <xdr:nvCxnSpPr>
        <xdr:cNvPr id="183" name="直線コネクタ 182"/>
        <xdr:cNvCxnSpPr/>
      </xdr:nvCxnSpPr>
      <xdr:spPr>
        <a:xfrm flipV="1">
          <a:off x="1130300" y="13441069"/>
          <a:ext cx="889000" cy="8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95724</xdr:rowOff>
    </xdr:from>
    <xdr:to>
      <xdr:col>10</xdr:col>
      <xdr:colOff>165100</xdr:colOff>
      <xdr:row>79</xdr:row>
      <xdr:rowOff>25874</xdr:rowOff>
    </xdr:to>
    <xdr:sp macro="" textlink="">
      <xdr:nvSpPr>
        <xdr:cNvPr id="184" name="フローチャート: 判断 183"/>
        <xdr:cNvSpPr/>
      </xdr:nvSpPr>
      <xdr:spPr>
        <a:xfrm>
          <a:off x="1968500" y="13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17001</xdr:rowOff>
    </xdr:from>
    <xdr:ext cx="534377" cy="259045"/>
    <xdr:sp macro="" textlink="">
      <xdr:nvSpPr>
        <xdr:cNvPr id="185" name="テキスト ボックス 184"/>
        <xdr:cNvSpPr txBox="1"/>
      </xdr:nvSpPr>
      <xdr:spPr>
        <a:xfrm>
          <a:off x="1752111" y="1356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92808</xdr:rowOff>
    </xdr:from>
    <xdr:to>
      <xdr:col>6</xdr:col>
      <xdr:colOff>38100</xdr:colOff>
      <xdr:row>79</xdr:row>
      <xdr:rowOff>22958</xdr:rowOff>
    </xdr:to>
    <xdr:sp macro="" textlink="">
      <xdr:nvSpPr>
        <xdr:cNvPr id="186" name="フローチャート: 判断 185"/>
        <xdr:cNvSpPr/>
      </xdr:nvSpPr>
      <xdr:spPr>
        <a:xfrm>
          <a:off x="1079500" y="1346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39485</xdr:rowOff>
    </xdr:from>
    <xdr:ext cx="534377" cy="259045"/>
    <xdr:sp macro="" textlink="">
      <xdr:nvSpPr>
        <xdr:cNvPr id="187" name="テキスト ボックス 186"/>
        <xdr:cNvSpPr txBox="1"/>
      </xdr:nvSpPr>
      <xdr:spPr>
        <a:xfrm>
          <a:off x="863111" y="1324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142339</xdr:rowOff>
    </xdr:from>
    <xdr:to>
      <xdr:col>24</xdr:col>
      <xdr:colOff>114300</xdr:colOff>
      <xdr:row>78</xdr:row>
      <xdr:rowOff>72489</xdr:rowOff>
    </xdr:to>
    <xdr:sp macro="" textlink="">
      <xdr:nvSpPr>
        <xdr:cNvPr id="193" name="楕円 192"/>
        <xdr:cNvSpPr/>
      </xdr:nvSpPr>
      <xdr:spPr>
        <a:xfrm>
          <a:off x="4584700" y="1334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165216</xdr:rowOff>
    </xdr:from>
    <xdr:ext cx="534377" cy="259045"/>
    <xdr:sp macro="" textlink="">
      <xdr:nvSpPr>
        <xdr:cNvPr id="194" name="維持補修費該当値テキスト"/>
        <xdr:cNvSpPr txBox="1"/>
      </xdr:nvSpPr>
      <xdr:spPr>
        <a:xfrm>
          <a:off x="4686300" y="1319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11469</xdr:rowOff>
    </xdr:from>
    <xdr:to>
      <xdr:col>20</xdr:col>
      <xdr:colOff>38100</xdr:colOff>
      <xdr:row>78</xdr:row>
      <xdr:rowOff>113069</xdr:rowOff>
    </xdr:to>
    <xdr:sp macro="" textlink="">
      <xdr:nvSpPr>
        <xdr:cNvPr id="195" name="楕円 194"/>
        <xdr:cNvSpPr/>
      </xdr:nvSpPr>
      <xdr:spPr>
        <a:xfrm>
          <a:off x="3746500" y="1338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129596</xdr:rowOff>
    </xdr:from>
    <xdr:ext cx="534377" cy="259045"/>
    <xdr:sp macro="" textlink="">
      <xdr:nvSpPr>
        <xdr:cNvPr id="196" name="テキスト ボックス 195"/>
        <xdr:cNvSpPr txBox="1"/>
      </xdr:nvSpPr>
      <xdr:spPr>
        <a:xfrm>
          <a:off x="3530111" y="1315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47368</xdr:rowOff>
    </xdr:from>
    <xdr:to>
      <xdr:col>15</xdr:col>
      <xdr:colOff>101600</xdr:colOff>
      <xdr:row>78</xdr:row>
      <xdr:rowOff>148968</xdr:rowOff>
    </xdr:to>
    <xdr:sp macro="" textlink="">
      <xdr:nvSpPr>
        <xdr:cNvPr id="197" name="楕円 196"/>
        <xdr:cNvSpPr/>
      </xdr:nvSpPr>
      <xdr:spPr>
        <a:xfrm>
          <a:off x="2857500" y="1342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165495</xdr:rowOff>
    </xdr:from>
    <xdr:ext cx="534377" cy="259045"/>
    <xdr:sp macro="" textlink="">
      <xdr:nvSpPr>
        <xdr:cNvPr id="198" name="テキスト ボックス 197"/>
        <xdr:cNvSpPr txBox="1"/>
      </xdr:nvSpPr>
      <xdr:spPr>
        <a:xfrm>
          <a:off x="2641111" y="1319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17169</xdr:rowOff>
    </xdr:from>
    <xdr:to>
      <xdr:col>10</xdr:col>
      <xdr:colOff>165100</xdr:colOff>
      <xdr:row>78</xdr:row>
      <xdr:rowOff>118769</xdr:rowOff>
    </xdr:to>
    <xdr:sp macro="" textlink="">
      <xdr:nvSpPr>
        <xdr:cNvPr id="199" name="楕円 198"/>
        <xdr:cNvSpPr/>
      </xdr:nvSpPr>
      <xdr:spPr>
        <a:xfrm>
          <a:off x="1968500" y="1339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135296</xdr:rowOff>
    </xdr:from>
    <xdr:ext cx="534377" cy="259045"/>
    <xdr:sp macro="" textlink="">
      <xdr:nvSpPr>
        <xdr:cNvPr id="200" name="テキスト ボックス 199"/>
        <xdr:cNvSpPr txBox="1"/>
      </xdr:nvSpPr>
      <xdr:spPr>
        <a:xfrm>
          <a:off x="1752111" y="1316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103980</xdr:rowOff>
    </xdr:from>
    <xdr:to>
      <xdr:col>6</xdr:col>
      <xdr:colOff>38100</xdr:colOff>
      <xdr:row>79</xdr:row>
      <xdr:rowOff>34130</xdr:rowOff>
    </xdr:to>
    <xdr:sp macro="" textlink="">
      <xdr:nvSpPr>
        <xdr:cNvPr id="201" name="楕円 200"/>
        <xdr:cNvSpPr/>
      </xdr:nvSpPr>
      <xdr:spPr>
        <a:xfrm>
          <a:off x="1079500" y="1347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25257</xdr:rowOff>
    </xdr:from>
    <xdr:ext cx="534377" cy="259045"/>
    <xdr:sp macro="" textlink="">
      <xdr:nvSpPr>
        <xdr:cNvPr id="202" name="テキスト ボックス 201"/>
        <xdr:cNvSpPr txBox="1"/>
      </xdr:nvSpPr>
      <xdr:spPr>
        <a:xfrm>
          <a:off x="863111" y="1356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154374</xdr:rowOff>
    </xdr:from>
    <xdr:to>
      <xdr:col>24</xdr:col>
      <xdr:colOff>62865</xdr:colOff>
      <xdr:row>98</xdr:row>
      <xdr:rowOff>108338</xdr:rowOff>
    </xdr:to>
    <xdr:cxnSp macro="">
      <xdr:nvCxnSpPr>
        <xdr:cNvPr id="228" name="直線コネクタ 227"/>
        <xdr:cNvCxnSpPr/>
      </xdr:nvCxnSpPr>
      <xdr:spPr>
        <a:xfrm flipV="1">
          <a:off x="4633595" y="15413424"/>
          <a:ext cx="1270" cy="149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112165</xdr:rowOff>
    </xdr:from>
    <xdr:ext cx="534377" cy="259045"/>
    <xdr:sp macro="" textlink="">
      <xdr:nvSpPr>
        <xdr:cNvPr id="229" name="扶助費最小値テキスト"/>
        <xdr:cNvSpPr txBox="1"/>
      </xdr:nvSpPr>
      <xdr:spPr>
        <a:xfrm>
          <a:off x="4686300" y="1691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108338</xdr:rowOff>
    </xdr:from>
    <xdr:to>
      <xdr:col>24</xdr:col>
      <xdr:colOff>152400</xdr:colOff>
      <xdr:row>98</xdr:row>
      <xdr:rowOff>108338</xdr:rowOff>
    </xdr:to>
    <xdr:cxnSp macro="">
      <xdr:nvCxnSpPr>
        <xdr:cNvPr id="230" name="直線コネクタ 229"/>
        <xdr:cNvCxnSpPr/>
      </xdr:nvCxnSpPr>
      <xdr:spPr>
        <a:xfrm>
          <a:off x="4546600" y="1691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101051</xdr:rowOff>
    </xdr:from>
    <xdr:ext cx="599010" cy="259045"/>
    <xdr:sp macro="" textlink="">
      <xdr:nvSpPr>
        <xdr:cNvPr id="231" name="扶助費最大値テキスト"/>
        <xdr:cNvSpPr txBox="1"/>
      </xdr:nvSpPr>
      <xdr:spPr>
        <a:xfrm>
          <a:off x="4686300" y="1518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154374</xdr:rowOff>
    </xdr:from>
    <xdr:to>
      <xdr:col>24</xdr:col>
      <xdr:colOff>152400</xdr:colOff>
      <xdr:row>89</xdr:row>
      <xdr:rowOff>154374</xdr:rowOff>
    </xdr:to>
    <xdr:cxnSp macro="">
      <xdr:nvCxnSpPr>
        <xdr:cNvPr id="232" name="直線コネクタ 231"/>
        <xdr:cNvCxnSpPr/>
      </xdr:nvCxnSpPr>
      <xdr:spPr>
        <a:xfrm>
          <a:off x="4546600" y="1541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127203</xdr:rowOff>
    </xdr:from>
    <xdr:to>
      <xdr:col>24</xdr:col>
      <xdr:colOff>63500</xdr:colOff>
      <xdr:row>95</xdr:row>
      <xdr:rowOff>158119</xdr:rowOff>
    </xdr:to>
    <xdr:cxnSp macro="">
      <xdr:nvCxnSpPr>
        <xdr:cNvPr id="233" name="直線コネクタ 232"/>
        <xdr:cNvCxnSpPr/>
      </xdr:nvCxnSpPr>
      <xdr:spPr>
        <a:xfrm>
          <a:off x="3797300" y="16414953"/>
          <a:ext cx="838200" cy="3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159881</xdr:rowOff>
    </xdr:from>
    <xdr:ext cx="534377" cy="259045"/>
    <xdr:sp macro="" textlink="">
      <xdr:nvSpPr>
        <xdr:cNvPr id="234" name="扶助費平均値テキスト"/>
        <xdr:cNvSpPr txBox="1"/>
      </xdr:nvSpPr>
      <xdr:spPr>
        <a:xfrm>
          <a:off x="4686300" y="16104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137004</xdr:rowOff>
    </xdr:from>
    <xdr:to>
      <xdr:col>24</xdr:col>
      <xdr:colOff>114300</xdr:colOff>
      <xdr:row>95</xdr:row>
      <xdr:rowOff>67154</xdr:rowOff>
    </xdr:to>
    <xdr:sp macro="" textlink="">
      <xdr:nvSpPr>
        <xdr:cNvPr id="235" name="フローチャート: 判断 234"/>
        <xdr:cNvSpPr/>
      </xdr:nvSpPr>
      <xdr:spPr>
        <a:xfrm>
          <a:off x="45847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127203</xdr:rowOff>
    </xdr:from>
    <xdr:to>
      <xdr:col>19</xdr:col>
      <xdr:colOff>177800</xdr:colOff>
      <xdr:row>95</xdr:row>
      <xdr:rowOff>134595</xdr:rowOff>
    </xdr:to>
    <xdr:cxnSp macro="">
      <xdr:nvCxnSpPr>
        <xdr:cNvPr id="236" name="直線コネクタ 235"/>
        <xdr:cNvCxnSpPr/>
      </xdr:nvCxnSpPr>
      <xdr:spPr>
        <a:xfrm flipV="1">
          <a:off x="2908300" y="16414953"/>
          <a:ext cx="8890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148510</xdr:rowOff>
    </xdr:from>
    <xdr:to>
      <xdr:col>20</xdr:col>
      <xdr:colOff>38100</xdr:colOff>
      <xdr:row>95</xdr:row>
      <xdr:rowOff>78660</xdr:rowOff>
    </xdr:to>
    <xdr:sp macro="" textlink="">
      <xdr:nvSpPr>
        <xdr:cNvPr id="237" name="フローチャート: 判断 236"/>
        <xdr:cNvSpPr/>
      </xdr:nvSpPr>
      <xdr:spPr>
        <a:xfrm>
          <a:off x="3746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95187</xdr:rowOff>
    </xdr:from>
    <xdr:ext cx="534377" cy="259045"/>
    <xdr:sp macro="" textlink="">
      <xdr:nvSpPr>
        <xdr:cNvPr id="238" name="テキスト ボックス 237"/>
        <xdr:cNvSpPr txBox="1"/>
      </xdr:nvSpPr>
      <xdr:spPr>
        <a:xfrm>
          <a:off x="3530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100304</xdr:rowOff>
    </xdr:from>
    <xdr:to>
      <xdr:col>15</xdr:col>
      <xdr:colOff>50800</xdr:colOff>
      <xdr:row>95</xdr:row>
      <xdr:rowOff>134595</xdr:rowOff>
    </xdr:to>
    <xdr:cxnSp macro="">
      <xdr:nvCxnSpPr>
        <xdr:cNvPr id="239" name="直線コネクタ 238"/>
        <xdr:cNvCxnSpPr/>
      </xdr:nvCxnSpPr>
      <xdr:spPr>
        <a:xfrm>
          <a:off x="2019300" y="1638805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135491</xdr:rowOff>
    </xdr:from>
    <xdr:to>
      <xdr:col>15</xdr:col>
      <xdr:colOff>101600</xdr:colOff>
      <xdr:row>95</xdr:row>
      <xdr:rowOff>65641</xdr:rowOff>
    </xdr:to>
    <xdr:sp macro="" textlink="">
      <xdr:nvSpPr>
        <xdr:cNvPr id="240" name="フローチャート: 判断 239"/>
        <xdr:cNvSpPr/>
      </xdr:nvSpPr>
      <xdr:spPr>
        <a:xfrm>
          <a:off x="2857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82168</xdr:rowOff>
    </xdr:from>
    <xdr:ext cx="534377" cy="259045"/>
    <xdr:sp macro="" textlink="">
      <xdr:nvSpPr>
        <xdr:cNvPr id="241" name="テキスト ボックス 240"/>
        <xdr:cNvSpPr txBox="1"/>
      </xdr:nvSpPr>
      <xdr:spPr>
        <a:xfrm>
          <a:off x="2641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100304</xdr:rowOff>
    </xdr:from>
    <xdr:to>
      <xdr:col>10</xdr:col>
      <xdr:colOff>114300</xdr:colOff>
      <xdr:row>95</xdr:row>
      <xdr:rowOff>139591</xdr:rowOff>
    </xdr:to>
    <xdr:cxnSp macro="">
      <xdr:nvCxnSpPr>
        <xdr:cNvPr id="242" name="直線コネクタ 241"/>
        <xdr:cNvCxnSpPr/>
      </xdr:nvCxnSpPr>
      <xdr:spPr>
        <a:xfrm flipV="1">
          <a:off x="1130300" y="16388054"/>
          <a:ext cx="889000" cy="3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57386</xdr:rowOff>
    </xdr:from>
    <xdr:to>
      <xdr:col>10</xdr:col>
      <xdr:colOff>165100</xdr:colOff>
      <xdr:row>95</xdr:row>
      <xdr:rowOff>158986</xdr:rowOff>
    </xdr:to>
    <xdr:sp macro="" textlink="">
      <xdr:nvSpPr>
        <xdr:cNvPr id="243" name="フローチャート: 判断 242"/>
        <xdr:cNvSpPr/>
      </xdr:nvSpPr>
      <xdr:spPr>
        <a:xfrm>
          <a:off x="1968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150113</xdr:rowOff>
    </xdr:from>
    <xdr:ext cx="534377" cy="259045"/>
    <xdr:sp macro="" textlink="">
      <xdr:nvSpPr>
        <xdr:cNvPr id="244" name="テキスト ボックス 243"/>
        <xdr:cNvSpPr txBox="1"/>
      </xdr:nvSpPr>
      <xdr:spPr>
        <a:xfrm>
          <a:off x="1752111" y="1643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55677</xdr:rowOff>
    </xdr:from>
    <xdr:to>
      <xdr:col>6</xdr:col>
      <xdr:colOff>38100</xdr:colOff>
      <xdr:row>95</xdr:row>
      <xdr:rowOff>157277</xdr:rowOff>
    </xdr:to>
    <xdr:sp macro="" textlink="">
      <xdr:nvSpPr>
        <xdr:cNvPr id="245" name="フローチャート: 判断 244"/>
        <xdr:cNvSpPr/>
      </xdr:nvSpPr>
      <xdr:spPr>
        <a:xfrm>
          <a:off x="1079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2354</xdr:rowOff>
    </xdr:from>
    <xdr:ext cx="534377" cy="259045"/>
    <xdr:sp macro="" textlink="">
      <xdr:nvSpPr>
        <xdr:cNvPr id="246" name="テキスト ボックス 245"/>
        <xdr:cNvSpPr txBox="1"/>
      </xdr:nvSpPr>
      <xdr:spPr>
        <a:xfrm>
          <a:off x="863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107319</xdr:rowOff>
    </xdr:from>
    <xdr:to>
      <xdr:col>24</xdr:col>
      <xdr:colOff>114300</xdr:colOff>
      <xdr:row>96</xdr:row>
      <xdr:rowOff>37469</xdr:rowOff>
    </xdr:to>
    <xdr:sp macro="" textlink="">
      <xdr:nvSpPr>
        <xdr:cNvPr id="252" name="楕円 251"/>
        <xdr:cNvSpPr/>
      </xdr:nvSpPr>
      <xdr:spPr>
        <a:xfrm>
          <a:off x="4584700" y="1639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85746</xdr:rowOff>
    </xdr:from>
    <xdr:ext cx="534377" cy="259045"/>
    <xdr:sp macro="" textlink="">
      <xdr:nvSpPr>
        <xdr:cNvPr id="253" name="扶助費該当値テキスト"/>
        <xdr:cNvSpPr txBox="1"/>
      </xdr:nvSpPr>
      <xdr:spPr>
        <a:xfrm>
          <a:off x="4686300" y="1637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76403</xdr:rowOff>
    </xdr:from>
    <xdr:to>
      <xdr:col>20</xdr:col>
      <xdr:colOff>38100</xdr:colOff>
      <xdr:row>96</xdr:row>
      <xdr:rowOff>6553</xdr:rowOff>
    </xdr:to>
    <xdr:sp macro="" textlink="">
      <xdr:nvSpPr>
        <xdr:cNvPr id="254" name="楕円 253"/>
        <xdr:cNvSpPr/>
      </xdr:nvSpPr>
      <xdr:spPr>
        <a:xfrm>
          <a:off x="3746500" y="163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169130</xdr:rowOff>
    </xdr:from>
    <xdr:ext cx="534377" cy="259045"/>
    <xdr:sp macro="" textlink="">
      <xdr:nvSpPr>
        <xdr:cNvPr id="255" name="テキスト ボックス 254"/>
        <xdr:cNvSpPr txBox="1"/>
      </xdr:nvSpPr>
      <xdr:spPr>
        <a:xfrm>
          <a:off x="3530111" y="1645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83795</xdr:rowOff>
    </xdr:from>
    <xdr:to>
      <xdr:col>15</xdr:col>
      <xdr:colOff>101600</xdr:colOff>
      <xdr:row>96</xdr:row>
      <xdr:rowOff>13945</xdr:rowOff>
    </xdr:to>
    <xdr:sp macro="" textlink="">
      <xdr:nvSpPr>
        <xdr:cNvPr id="256" name="楕円 255"/>
        <xdr:cNvSpPr/>
      </xdr:nvSpPr>
      <xdr:spPr>
        <a:xfrm>
          <a:off x="2857500" y="1637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5072</xdr:rowOff>
    </xdr:from>
    <xdr:ext cx="534377" cy="259045"/>
    <xdr:sp macro="" textlink="">
      <xdr:nvSpPr>
        <xdr:cNvPr id="257" name="テキスト ボックス 256"/>
        <xdr:cNvSpPr txBox="1"/>
      </xdr:nvSpPr>
      <xdr:spPr>
        <a:xfrm>
          <a:off x="2641111" y="1646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49504</xdr:rowOff>
    </xdr:from>
    <xdr:to>
      <xdr:col>10</xdr:col>
      <xdr:colOff>165100</xdr:colOff>
      <xdr:row>95</xdr:row>
      <xdr:rowOff>151104</xdr:rowOff>
    </xdr:to>
    <xdr:sp macro="" textlink="">
      <xdr:nvSpPr>
        <xdr:cNvPr id="258" name="楕円 257"/>
        <xdr:cNvSpPr/>
      </xdr:nvSpPr>
      <xdr:spPr>
        <a:xfrm>
          <a:off x="1968500" y="1633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167631</xdr:rowOff>
    </xdr:from>
    <xdr:ext cx="534377" cy="259045"/>
    <xdr:sp macro="" textlink="">
      <xdr:nvSpPr>
        <xdr:cNvPr id="259" name="テキスト ボックス 258"/>
        <xdr:cNvSpPr txBox="1"/>
      </xdr:nvSpPr>
      <xdr:spPr>
        <a:xfrm>
          <a:off x="1752111" y="1611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88791</xdr:rowOff>
    </xdr:from>
    <xdr:to>
      <xdr:col>6</xdr:col>
      <xdr:colOff>38100</xdr:colOff>
      <xdr:row>96</xdr:row>
      <xdr:rowOff>18941</xdr:rowOff>
    </xdr:to>
    <xdr:sp macro="" textlink="">
      <xdr:nvSpPr>
        <xdr:cNvPr id="260" name="楕円 259"/>
        <xdr:cNvSpPr/>
      </xdr:nvSpPr>
      <xdr:spPr>
        <a:xfrm>
          <a:off x="1079500" y="1637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10068</xdr:rowOff>
    </xdr:from>
    <xdr:ext cx="534377" cy="259045"/>
    <xdr:sp macro="" textlink="">
      <xdr:nvSpPr>
        <xdr:cNvPr id="261" name="テキスト ボックス 260"/>
        <xdr:cNvSpPr txBox="1"/>
      </xdr:nvSpPr>
      <xdr:spPr>
        <a:xfrm>
          <a:off x="863111" y="1646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74088</xdr:rowOff>
    </xdr:from>
    <xdr:to>
      <xdr:col>54</xdr:col>
      <xdr:colOff>189865</xdr:colOff>
      <xdr:row>38</xdr:row>
      <xdr:rowOff>140302</xdr:rowOff>
    </xdr:to>
    <xdr:cxnSp macro="">
      <xdr:nvCxnSpPr>
        <xdr:cNvPr id="285" name="直線コネクタ 284"/>
        <xdr:cNvCxnSpPr/>
      </xdr:nvCxnSpPr>
      <xdr:spPr>
        <a:xfrm flipV="1">
          <a:off x="10475595" y="5217588"/>
          <a:ext cx="1270" cy="143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144129</xdr:rowOff>
    </xdr:from>
    <xdr:ext cx="534377" cy="259045"/>
    <xdr:sp macro="" textlink="">
      <xdr:nvSpPr>
        <xdr:cNvPr id="286" name="補助費等最小値テキスト"/>
        <xdr:cNvSpPr txBox="1"/>
      </xdr:nvSpPr>
      <xdr:spPr>
        <a:xfrm>
          <a:off x="10528300" y="66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140302</xdr:rowOff>
    </xdr:from>
    <xdr:to>
      <xdr:col>55</xdr:col>
      <xdr:colOff>88900</xdr:colOff>
      <xdr:row>38</xdr:row>
      <xdr:rowOff>140302</xdr:rowOff>
    </xdr:to>
    <xdr:cxnSp macro="">
      <xdr:nvCxnSpPr>
        <xdr:cNvPr id="287" name="直線コネクタ 286"/>
        <xdr:cNvCxnSpPr/>
      </xdr:nvCxnSpPr>
      <xdr:spPr>
        <a:xfrm>
          <a:off x="10388600" y="6655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20765</xdr:rowOff>
    </xdr:from>
    <xdr:ext cx="599010" cy="259045"/>
    <xdr:sp macro="" textlink="">
      <xdr:nvSpPr>
        <xdr:cNvPr id="288" name="補助費等最大値テキスト"/>
        <xdr:cNvSpPr txBox="1"/>
      </xdr:nvSpPr>
      <xdr:spPr>
        <a:xfrm>
          <a:off x="10528300" y="499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74088</xdr:rowOff>
    </xdr:from>
    <xdr:to>
      <xdr:col>55</xdr:col>
      <xdr:colOff>88900</xdr:colOff>
      <xdr:row>30</xdr:row>
      <xdr:rowOff>74088</xdr:rowOff>
    </xdr:to>
    <xdr:cxnSp macro="">
      <xdr:nvCxnSpPr>
        <xdr:cNvPr id="289" name="直線コネクタ 288"/>
        <xdr:cNvCxnSpPr/>
      </xdr:nvCxnSpPr>
      <xdr:spPr>
        <a:xfrm>
          <a:off x="10388600" y="52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116863</xdr:rowOff>
    </xdr:from>
    <xdr:to>
      <xdr:col>55</xdr:col>
      <xdr:colOff>0</xdr:colOff>
      <xdr:row>34</xdr:row>
      <xdr:rowOff>141182</xdr:rowOff>
    </xdr:to>
    <xdr:cxnSp macro="">
      <xdr:nvCxnSpPr>
        <xdr:cNvPr id="290" name="直線コネクタ 289"/>
        <xdr:cNvCxnSpPr/>
      </xdr:nvCxnSpPr>
      <xdr:spPr>
        <a:xfrm>
          <a:off x="9639300" y="5946163"/>
          <a:ext cx="838200" cy="2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114958</xdr:rowOff>
    </xdr:from>
    <xdr:ext cx="599010" cy="259045"/>
    <xdr:sp macro="" textlink="">
      <xdr:nvSpPr>
        <xdr:cNvPr id="291" name="補助費等平均値テキスト"/>
        <xdr:cNvSpPr txBox="1"/>
      </xdr:nvSpPr>
      <xdr:spPr>
        <a:xfrm>
          <a:off x="10528300" y="6287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136531</xdr:rowOff>
    </xdr:from>
    <xdr:to>
      <xdr:col>55</xdr:col>
      <xdr:colOff>50800</xdr:colOff>
      <xdr:row>37</xdr:row>
      <xdr:rowOff>66681</xdr:rowOff>
    </xdr:to>
    <xdr:sp macro="" textlink="">
      <xdr:nvSpPr>
        <xdr:cNvPr id="292" name="フローチャート: 判断 291"/>
        <xdr:cNvSpPr/>
      </xdr:nvSpPr>
      <xdr:spPr>
        <a:xfrm>
          <a:off x="104267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41055</xdr:rowOff>
    </xdr:from>
    <xdr:to>
      <xdr:col>50</xdr:col>
      <xdr:colOff>114300</xdr:colOff>
      <xdr:row>34</xdr:row>
      <xdr:rowOff>116863</xdr:rowOff>
    </xdr:to>
    <xdr:cxnSp macro="">
      <xdr:nvCxnSpPr>
        <xdr:cNvPr id="293" name="直線コネクタ 292"/>
        <xdr:cNvCxnSpPr/>
      </xdr:nvCxnSpPr>
      <xdr:spPr>
        <a:xfrm>
          <a:off x="8750300" y="5870355"/>
          <a:ext cx="889000" cy="7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163841</xdr:rowOff>
    </xdr:from>
    <xdr:to>
      <xdr:col>50</xdr:col>
      <xdr:colOff>165100</xdr:colOff>
      <xdr:row>37</xdr:row>
      <xdr:rowOff>93991</xdr:rowOff>
    </xdr:to>
    <xdr:sp macro="" textlink="">
      <xdr:nvSpPr>
        <xdr:cNvPr id="294" name="フローチャート: 判断 293"/>
        <xdr:cNvSpPr/>
      </xdr:nvSpPr>
      <xdr:spPr>
        <a:xfrm>
          <a:off x="9588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85118</xdr:rowOff>
    </xdr:from>
    <xdr:ext cx="599010" cy="259045"/>
    <xdr:sp macro="" textlink="">
      <xdr:nvSpPr>
        <xdr:cNvPr id="295" name="テキスト ボックス 294"/>
        <xdr:cNvSpPr txBox="1"/>
      </xdr:nvSpPr>
      <xdr:spPr>
        <a:xfrm>
          <a:off x="9339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94662</xdr:rowOff>
    </xdr:from>
    <xdr:to>
      <xdr:col>45</xdr:col>
      <xdr:colOff>177800</xdr:colOff>
      <xdr:row>34</xdr:row>
      <xdr:rowOff>41055</xdr:rowOff>
    </xdr:to>
    <xdr:cxnSp macro="">
      <xdr:nvCxnSpPr>
        <xdr:cNvPr id="296" name="直線コネクタ 295"/>
        <xdr:cNvCxnSpPr/>
      </xdr:nvCxnSpPr>
      <xdr:spPr>
        <a:xfrm>
          <a:off x="7861300" y="5752512"/>
          <a:ext cx="889000" cy="11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167344</xdr:rowOff>
    </xdr:from>
    <xdr:to>
      <xdr:col>46</xdr:col>
      <xdr:colOff>38100</xdr:colOff>
      <xdr:row>37</xdr:row>
      <xdr:rowOff>97494</xdr:rowOff>
    </xdr:to>
    <xdr:sp macro="" textlink="">
      <xdr:nvSpPr>
        <xdr:cNvPr id="297" name="フローチャート: 判断 296"/>
        <xdr:cNvSpPr/>
      </xdr:nvSpPr>
      <xdr:spPr>
        <a:xfrm>
          <a:off x="8699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88621</xdr:rowOff>
    </xdr:from>
    <xdr:ext cx="599010" cy="259045"/>
    <xdr:sp macro="" textlink="">
      <xdr:nvSpPr>
        <xdr:cNvPr id="298" name="テキスト ボックス 297"/>
        <xdr:cNvSpPr txBox="1"/>
      </xdr:nvSpPr>
      <xdr:spPr>
        <a:xfrm>
          <a:off x="8450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94662</xdr:rowOff>
    </xdr:from>
    <xdr:to>
      <xdr:col>41</xdr:col>
      <xdr:colOff>50800</xdr:colOff>
      <xdr:row>35</xdr:row>
      <xdr:rowOff>53493</xdr:rowOff>
    </xdr:to>
    <xdr:cxnSp macro="">
      <xdr:nvCxnSpPr>
        <xdr:cNvPr id="299" name="直線コネクタ 298"/>
        <xdr:cNvCxnSpPr/>
      </xdr:nvCxnSpPr>
      <xdr:spPr>
        <a:xfrm flipV="1">
          <a:off x="6972300" y="5752512"/>
          <a:ext cx="889000" cy="30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9999</xdr:rowOff>
    </xdr:from>
    <xdr:to>
      <xdr:col>41</xdr:col>
      <xdr:colOff>101600</xdr:colOff>
      <xdr:row>37</xdr:row>
      <xdr:rowOff>111599</xdr:rowOff>
    </xdr:to>
    <xdr:sp macro="" textlink="">
      <xdr:nvSpPr>
        <xdr:cNvPr id="300" name="フローチャート: 判断 299"/>
        <xdr:cNvSpPr/>
      </xdr:nvSpPr>
      <xdr:spPr>
        <a:xfrm>
          <a:off x="7810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102726</xdr:rowOff>
    </xdr:from>
    <xdr:ext cx="599010" cy="259045"/>
    <xdr:sp macro="" textlink="">
      <xdr:nvSpPr>
        <xdr:cNvPr id="301" name="テキスト ボックス 300"/>
        <xdr:cNvSpPr txBox="1"/>
      </xdr:nvSpPr>
      <xdr:spPr>
        <a:xfrm>
          <a:off x="7561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43441</xdr:rowOff>
    </xdr:from>
    <xdr:to>
      <xdr:col>36</xdr:col>
      <xdr:colOff>165100</xdr:colOff>
      <xdr:row>37</xdr:row>
      <xdr:rowOff>145041</xdr:rowOff>
    </xdr:to>
    <xdr:sp macro="" textlink="">
      <xdr:nvSpPr>
        <xdr:cNvPr id="302" name="フローチャート: 判断 301"/>
        <xdr:cNvSpPr/>
      </xdr:nvSpPr>
      <xdr:spPr>
        <a:xfrm>
          <a:off x="6921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136168</xdr:rowOff>
    </xdr:from>
    <xdr:ext cx="599010" cy="259045"/>
    <xdr:sp macro="" textlink="">
      <xdr:nvSpPr>
        <xdr:cNvPr id="303" name="テキスト ボックス 302"/>
        <xdr:cNvSpPr txBox="1"/>
      </xdr:nvSpPr>
      <xdr:spPr>
        <a:xfrm>
          <a:off x="6672795" y="647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90382</xdr:rowOff>
    </xdr:from>
    <xdr:to>
      <xdr:col>55</xdr:col>
      <xdr:colOff>50800</xdr:colOff>
      <xdr:row>35</xdr:row>
      <xdr:rowOff>20532</xdr:rowOff>
    </xdr:to>
    <xdr:sp macro="" textlink="">
      <xdr:nvSpPr>
        <xdr:cNvPr id="309" name="楕円 308"/>
        <xdr:cNvSpPr/>
      </xdr:nvSpPr>
      <xdr:spPr>
        <a:xfrm>
          <a:off x="10426700" y="591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113259</xdr:rowOff>
    </xdr:from>
    <xdr:ext cx="599010" cy="259045"/>
    <xdr:sp macro="" textlink="">
      <xdr:nvSpPr>
        <xdr:cNvPr id="310" name="補助費等該当値テキスト"/>
        <xdr:cNvSpPr txBox="1"/>
      </xdr:nvSpPr>
      <xdr:spPr>
        <a:xfrm>
          <a:off x="10528300" y="5771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66063</xdr:rowOff>
    </xdr:from>
    <xdr:to>
      <xdr:col>50</xdr:col>
      <xdr:colOff>165100</xdr:colOff>
      <xdr:row>34</xdr:row>
      <xdr:rowOff>167663</xdr:rowOff>
    </xdr:to>
    <xdr:sp macro="" textlink="">
      <xdr:nvSpPr>
        <xdr:cNvPr id="311" name="楕円 310"/>
        <xdr:cNvSpPr/>
      </xdr:nvSpPr>
      <xdr:spPr>
        <a:xfrm>
          <a:off x="9588500" y="589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12740</xdr:rowOff>
    </xdr:from>
    <xdr:ext cx="599010" cy="259045"/>
    <xdr:sp macro="" textlink="">
      <xdr:nvSpPr>
        <xdr:cNvPr id="312" name="テキスト ボックス 311"/>
        <xdr:cNvSpPr txBox="1"/>
      </xdr:nvSpPr>
      <xdr:spPr>
        <a:xfrm>
          <a:off x="9339795" y="567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161705</xdr:rowOff>
    </xdr:from>
    <xdr:to>
      <xdr:col>46</xdr:col>
      <xdr:colOff>38100</xdr:colOff>
      <xdr:row>34</xdr:row>
      <xdr:rowOff>91855</xdr:rowOff>
    </xdr:to>
    <xdr:sp macro="" textlink="">
      <xdr:nvSpPr>
        <xdr:cNvPr id="313" name="楕円 312"/>
        <xdr:cNvSpPr/>
      </xdr:nvSpPr>
      <xdr:spPr>
        <a:xfrm>
          <a:off x="8699500" y="58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108382</xdr:rowOff>
    </xdr:from>
    <xdr:ext cx="599010" cy="259045"/>
    <xdr:sp macro="" textlink="">
      <xdr:nvSpPr>
        <xdr:cNvPr id="314" name="テキスト ボックス 313"/>
        <xdr:cNvSpPr txBox="1"/>
      </xdr:nvSpPr>
      <xdr:spPr>
        <a:xfrm>
          <a:off x="8450795" y="5594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43862</xdr:rowOff>
    </xdr:from>
    <xdr:to>
      <xdr:col>41</xdr:col>
      <xdr:colOff>101600</xdr:colOff>
      <xdr:row>33</xdr:row>
      <xdr:rowOff>145462</xdr:rowOff>
    </xdr:to>
    <xdr:sp macro="" textlink="">
      <xdr:nvSpPr>
        <xdr:cNvPr id="315" name="楕円 314"/>
        <xdr:cNvSpPr/>
      </xdr:nvSpPr>
      <xdr:spPr>
        <a:xfrm>
          <a:off x="7810500" y="570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31</xdr:row>
      <xdr:rowOff>161989</xdr:rowOff>
    </xdr:from>
    <xdr:ext cx="599010" cy="259045"/>
    <xdr:sp macro="" textlink="">
      <xdr:nvSpPr>
        <xdr:cNvPr id="316" name="テキスト ボックス 315"/>
        <xdr:cNvSpPr txBox="1"/>
      </xdr:nvSpPr>
      <xdr:spPr>
        <a:xfrm>
          <a:off x="7561795" y="5476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2693</xdr:rowOff>
    </xdr:from>
    <xdr:to>
      <xdr:col>36</xdr:col>
      <xdr:colOff>165100</xdr:colOff>
      <xdr:row>35</xdr:row>
      <xdr:rowOff>104293</xdr:rowOff>
    </xdr:to>
    <xdr:sp macro="" textlink="">
      <xdr:nvSpPr>
        <xdr:cNvPr id="317" name="楕円 316"/>
        <xdr:cNvSpPr/>
      </xdr:nvSpPr>
      <xdr:spPr>
        <a:xfrm>
          <a:off x="6921500" y="600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120820</xdr:rowOff>
    </xdr:from>
    <xdr:ext cx="599010" cy="259045"/>
    <xdr:sp macro="" textlink="">
      <xdr:nvSpPr>
        <xdr:cNvPr id="318" name="テキスト ボックス 317"/>
        <xdr:cNvSpPr txBox="1"/>
      </xdr:nvSpPr>
      <xdr:spPr>
        <a:xfrm>
          <a:off x="6672795" y="5778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39983</xdr:rowOff>
    </xdr:from>
    <xdr:to>
      <xdr:col>54</xdr:col>
      <xdr:colOff>189865</xdr:colOff>
      <xdr:row>59</xdr:row>
      <xdr:rowOff>27883</xdr:rowOff>
    </xdr:to>
    <xdr:cxnSp macro="">
      <xdr:nvCxnSpPr>
        <xdr:cNvPr id="342" name="直線コネクタ 341"/>
        <xdr:cNvCxnSpPr/>
      </xdr:nvCxnSpPr>
      <xdr:spPr>
        <a:xfrm flipV="1">
          <a:off x="10475595" y="8783933"/>
          <a:ext cx="1270" cy="135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31710</xdr:rowOff>
    </xdr:from>
    <xdr:ext cx="534377" cy="259045"/>
    <xdr:sp macro="" textlink="">
      <xdr:nvSpPr>
        <xdr:cNvPr id="343" name="普通建設事業費最小値テキスト"/>
        <xdr:cNvSpPr txBox="1"/>
      </xdr:nvSpPr>
      <xdr:spPr>
        <a:xfrm>
          <a:off x="10528300" y="1014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27883</xdr:rowOff>
    </xdr:from>
    <xdr:to>
      <xdr:col>55</xdr:col>
      <xdr:colOff>88900</xdr:colOff>
      <xdr:row>59</xdr:row>
      <xdr:rowOff>27883</xdr:rowOff>
    </xdr:to>
    <xdr:cxnSp macro="">
      <xdr:nvCxnSpPr>
        <xdr:cNvPr id="344" name="直線コネクタ 343"/>
        <xdr:cNvCxnSpPr/>
      </xdr:nvCxnSpPr>
      <xdr:spPr>
        <a:xfrm>
          <a:off x="10388600" y="1014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158110</xdr:rowOff>
    </xdr:from>
    <xdr:ext cx="690189" cy="259045"/>
    <xdr:sp macro="" textlink="">
      <xdr:nvSpPr>
        <xdr:cNvPr id="345" name="普通建設事業費最大値テキスト"/>
        <xdr:cNvSpPr txBox="1"/>
      </xdr:nvSpPr>
      <xdr:spPr>
        <a:xfrm>
          <a:off x="10528300" y="85591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39983</xdr:rowOff>
    </xdr:from>
    <xdr:to>
      <xdr:col>55</xdr:col>
      <xdr:colOff>88900</xdr:colOff>
      <xdr:row>51</xdr:row>
      <xdr:rowOff>39983</xdr:rowOff>
    </xdr:to>
    <xdr:cxnSp macro="">
      <xdr:nvCxnSpPr>
        <xdr:cNvPr id="346" name="直線コネクタ 345"/>
        <xdr:cNvCxnSpPr/>
      </xdr:nvCxnSpPr>
      <xdr:spPr>
        <a:xfrm>
          <a:off x="10388600" y="878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162863</xdr:rowOff>
    </xdr:from>
    <xdr:to>
      <xdr:col>55</xdr:col>
      <xdr:colOff>0</xdr:colOff>
      <xdr:row>58</xdr:row>
      <xdr:rowOff>67739</xdr:rowOff>
    </xdr:to>
    <xdr:cxnSp macro="">
      <xdr:nvCxnSpPr>
        <xdr:cNvPr id="347" name="直線コネクタ 346"/>
        <xdr:cNvCxnSpPr/>
      </xdr:nvCxnSpPr>
      <xdr:spPr>
        <a:xfrm>
          <a:off x="9639300" y="9935513"/>
          <a:ext cx="838200" cy="7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33137</xdr:rowOff>
    </xdr:from>
    <xdr:ext cx="599010" cy="259045"/>
    <xdr:sp macro="" textlink="">
      <xdr:nvSpPr>
        <xdr:cNvPr id="348" name="普通建設事業費平均値テキスト"/>
        <xdr:cNvSpPr txBox="1"/>
      </xdr:nvSpPr>
      <xdr:spPr>
        <a:xfrm>
          <a:off x="10528300" y="9977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54710</xdr:rowOff>
    </xdr:from>
    <xdr:to>
      <xdr:col>55</xdr:col>
      <xdr:colOff>50800</xdr:colOff>
      <xdr:row>58</xdr:row>
      <xdr:rowOff>156310</xdr:rowOff>
    </xdr:to>
    <xdr:sp macro="" textlink="">
      <xdr:nvSpPr>
        <xdr:cNvPr id="349" name="フローチャート: 判断 348"/>
        <xdr:cNvSpPr/>
      </xdr:nvSpPr>
      <xdr:spPr>
        <a:xfrm>
          <a:off x="104267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162863</xdr:rowOff>
    </xdr:from>
    <xdr:to>
      <xdr:col>50</xdr:col>
      <xdr:colOff>114300</xdr:colOff>
      <xdr:row>58</xdr:row>
      <xdr:rowOff>16853</xdr:rowOff>
    </xdr:to>
    <xdr:cxnSp macro="">
      <xdr:nvCxnSpPr>
        <xdr:cNvPr id="350" name="直線コネクタ 349"/>
        <xdr:cNvCxnSpPr/>
      </xdr:nvCxnSpPr>
      <xdr:spPr>
        <a:xfrm flipV="1">
          <a:off x="8750300" y="9935513"/>
          <a:ext cx="889000" cy="2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44201</xdr:rowOff>
    </xdr:from>
    <xdr:to>
      <xdr:col>50</xdr:col>
      <xdr:colOff>165100</xdr:colOff>
      <xdr:row>58</xdr:row>
      <xdr:rowOff>145801</xdr:rowOff>
    </xdr:to>
    <xdr:sp macro="" textlink="">
      <xdr:nvSpPr>
        <xdr:cNvPr id="351" name="フローチャート: 判断 350"/>
        <xdr:cNvSpPr/>
      </xdr:nvSpPr>
      <xdr:spPr>
        <a:xfrm>
          <a:off x="95885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136928</xdr:rowOff>
    </xdr:from>
    <xdr:ext cx="599010" cy="259045"/>
    <xdr:sp macro="" textlink="">
      <xdr:nvSpPr>
        <xdr:cNvPr id="352" name="テキスト ボックス 351"/>
        <xdr:cNvSpPr txBox="1"/>
      </xdr:nvSpPr>
      <xdr:spPr>
        <a:xfrm>
          <a:off x="9339795" y="10081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16853</xdr:rowOff>
    </xdr:from>
    <xdr:to>
      <xdr:col>45</xdr:col>
      <xdr:colOff>177800</xdr:colOff>
      <xdr:row>58</xdr:row>
      <xdr:rowOff>67592</xdr:rowOff>
    </xdr:to>
    <xdr:cxnSp macro="">
      <xdr:nvCxnSpPr>
        <xdr:cNvPr id="353" name="直線コネクタ 352"/>
        <xdr:cNvCxnSpPr/>
      </xdr:nvCxnSpPr>
      <xdr:spPr>
        <a:xfrm flipV="1">
          <a:off x="7861300" y="9960953"/>
          <a:ext cx="889000" cy="5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46875</xdr:rowOff>
    </xdr:from>
    <xdr:to>
      <xdr:col>46</xdr:col>
      <xdr:colOff>38100</xdr:colOff>
      <xdr:row>58</xdr:row>
      <xdr:rowOff>148475</xdr:rowOff>
    </xdr:to>
    <xdr:sp macro="" textlink="">
      <xdr:nvSpPr>
        <xdr:cNvPr id="354" name="フローチャート: 判断 353"/>
        <xdr:cNvSpPr/>
      </xdr:nvSpPr>
      <xdr:spPr>
        <a:xfrm>
          <a:off x="8699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139602</xdr:rowOff>
    </xdr:from>
    <xdr:ext cx="599010" cy="259045"/>
    <xdr:sp macro="" textlink="">
      <xdr:nvSpPr>
        <xdr:cNvPr id="355" name="テキスト ボックス 354"/>
        <xdr:cNvSpPr txBox="1"/>
      </xdr:nvSpPr>
      <xdr:spPr>
        <a:xfrm>
          <a:off x="8450795" y="1008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11846</xdr:rowOff>
    </xdr:from>
    <xdr:to>
      <xdr:col>41</xdr:col>
      <xdr:colOff>50800</xdr:colOff>
      <xdr:row>58</xdr:row>
      <xdr:rowOff>67592</xdr:rowOff>
    </xdr:to>
    <xdr:cxnSp macro="">
      <xdr:nvCxnSpPr>
        <xdr:cNvPr id="356" name="直線コネクタ 355"/>
        <xdr:cNvCxnSpPr/>
      </xdr:nvCxnSpPr>
      <xdr:spPr>
        <a:xfrm>
          <a:off x="6972300" y="9955946"/>
          <a:ext cx="889000" cy="5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55405</xdr:rowOff>
    </xdr:from>
    <xdr:to>
      <xdr:col>41</xdr:col>
      <xdr:colOff>101600</xdr:colOff>
      <xdr:row>58</xdr:row>
      <xdr:rowOff>157005</xdr:rowOff>
    </xdr:to>
    <xdr:sp macro="" textlink="">
      <xdr:nvSpPr>
        <xdr:cNvPr id="357" name="フローチャート: 判断 356"/>
        <xdr:cNvSpPr/>
      </xdr:nvSpPr>
      <xdr:spPr>
        <a:xfrm>
          <a:off x="7810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148132</xdr:rowOff>
    </xdr:from>
    <xdr:ext cx="599010" cy="259045"/>
    <xdr:sp macro="" textlink="">
      <xdr:nvSpPr>
        <xdr:cNvPr id="358" name="テキスト ボックス 357"/>
        <xdr:cNvSpPr txBox="1"/>
      </xdr:nvSpPr>
      <xdr:spPr>
        <a:xfrm>
          <a:off x="7561795" y="1009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55163</xdr:rowOff>
    </xdr:from>
    <xdr:to>
      <xdr:col>36</xdr:col>
      <xdr:colOff>165100</xdr:colOff>
      <xdr:row>58</xdr:row>
      <xdr:rowOff>156763</xdr:rowOff>
    </xdr:to>
    <xdr:sp macro="" textlink="">
      <xdr:nvSpPr>
        <xdr:cNvPr id="359" name="フローチャート: 判断 358"/>
        <xdr:cNvSpPr/>
      </xdr:nvSpPr>
      <xdr:spPr>
        <a:xfrm>
          <a:off x="6921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147890</xdr:rowOff>
    </xdr:from>
    <xdr:ext cx="599010" cy="259045"/>
    <xdr:sp macro="" textlink="">
      <xdr:nvSpPr>
        <xdr:cNvPr id="360" name="テキスト ボックス 359"/>
        <xdr:cNvSpPr txBox="1"/>
      </xdr:nvSpPr>
      <xdr:spPr>
        <a:xfrm>
          <a:off x="6672795"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16939</xdr:rowOff>
    </xdr:from>
    <xdr:to>
      <xdr:col>55</xdr:col>
      <xdr:colOff>50800</xdr:colOff>
      <xdr:row>58</xdr:row>
      <xdr:rowOff>118539</xdr:rowOff>
    </xdr:to>
    <xdr:sp macro="" textlink="">
      <xdr:nvSpPr>
        <xdr:cNvPr id="366" name="楕円 365"/>
        <xdr:cNvSpPr/>
      </xdr:nvSpPr>
      <xdr:spPr>
        <a:xfrm>
          <a:off x="10426700" y="996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39816</xdr:rowOff>
    </xdr:from>
    <xdr:ext cx="599010" cy="259045"/>
    <xdr:sp macro="" textlink="">
      <xdr:nvSpPr>
        <xdr:cNvPr id="367" name="普通建設事業費該当値テキスト"/>
        <xdr:cNvSpPr txBox="1"/>
      </xdr:nvSpPr>
      <xdr:spPr>
        <a:xfrm>
          <a:off x="10528300" y="9812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112063</xdr:rowOff>
    </xdr:from>
    <xdr:to>
      <xdr:col>50</xdr:col>
      <xdr:colOff>165100</xdr:colOff>
      <xdr:row>58</xdr:row>
      <xdr:rowOff>42213</xdr:rowOff>
    </xdr:to>
    <xdr:sp macro="" textlink="">
      <xdr:nvSpPr>
        <xdr:cNvPr id="368" name="楕円 367"/>
        <xdr:cNvSpPr/>
      </xdr:nvSpPr>
      <xdr:spPr>
        <a:xfrm>
          <a:off x="9588500" y="988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58740</xdr:rowOff>
    </xdr:from>
    <xdr:ext cx="599010" cy="259045"/>
    <xdr:sp macro="" textlink="">
      <xdr:nvSpPr>
        <xdr:cNvPr id="369" name="テキスト ボックス 368"/>
        <xdr:cNvSpPr txBox="1"/>
      </xdr:nvSpPr>
      <xdr:spPr>
        <a:xfrm>
          <a:off x="9339795" y="9659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137503</xdr:rowOff>
    </xdr:from>
    <xdr:to>
      <xdr:col>46</xdr:col>
      <xdr:colOff>38100</xdr:colOff>
      <xdr:row>58</xdr:row>
      <xdr:rowOff>67653</xdr:rowOff>
    </xdr:to>
    <xdr:sp macro="" textlink="">
      <xdr:nvSpPr>
        <xdr:cNvPr id="370" name="楕円 369"/>
        <xdr:cNvSpPr/>
      </xdr:nvSpPr>
      <xdr:spPr>
        <a:xfrm>
          <a:off x="8699500" y="991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84180</xdr:rowOff>
    </xdr:from>
    <xdr:ext cx="599010" cy="259045"/>
    <xdr:sp macro="" textlink="">
      <xdr:nvSpPr>
        <xdr:cNvPr id="371" name="テキスト ボックス 370"/>
        <xdr:cNvSpPr txBox="1"/>
      </xdr:nvSpPr>
      <xdr:spPr>
        <a:xfrm>
          <a:off x="8450795" y="968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16792</xdr:rowOff>
    </xdr:from>
    <xdr:to>
      <xdr:col>41</xdr:col>
      <xdr:colOff>101600</xdr:colOff>
      <xdr:row>58</xdr:row>
      <xdr:rowOff>118392</xdr:rowOff>
    </xdr:to>
    <xdr:sp macro="" textlink="">
      <xdr:nvSpPr>
        <xdr:cNvPr id="372" name="楕円 371"/>
        <xdr:cNvSpPr/>
      </xdr:nvSpPr>
      <xdr:spPr>
        <a:xfrm>
          <a:off x="7810500" y="996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134919</xdr:rowOff>
    </xdr:from>
    <xdr:ext cx="599010" cy="259045"/>
    <xdr:sp macro="" textlink="">
      <xdr:nvSpPr>
        <xdr:cNvPr id="373" name="テキスト ボックス 372"/>
        <xdr:cNvSpPr txBox="1"/>
      </xdr:nvSpPr>
      <xdr:spPr>
        <a:xfrm>
          <a:off x="7561795" y="9736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132496</xdr:rowOff>
    </xdr:from>
    <xdr:to>
      <xdr:col>36</xdr:col>
      <xdr:colOff>165100</xdr:colOff>
      <xdr:row>58</xdr:row>
      <xdr:rowOff>62646</xdr:rowOff>
    </xdr:to>
    <xdr:sp macro="" textlink="">
      <xdr:nvSpPr>
        <xdr:cNvPr id="374" name="楕円 373"/>
        <xdr:cNvSpPr/>
      </xdr:nvSpPr>
      <xdr:spPr>
        <a:xfrm>
          <a:off x="6921500" y="990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79173</xdr:rowOff>
    </xdr:from>
    <xdr:ext cx="599010" cy="259045"/>
    <xdr:sp macro="" textlink="">
      <xdr:nvSpPr>
        <xdr:cNvPr id="375" name="テキスト ボックス 374"/>
        <xdr:cNvSpPr txBox="1"/>
      </xdr:nvSpPr>
      <xdr:spPr>
        <a:xfrm>
          <a:off x="6672795" y="9680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30246</xdr:rowOff>
    </xdr:from>
    <xdr:to>
      <xdr:col>54</xdr:col>
      <xdr:colOff>189865</xdr:colOff>
      <xdr:row>79</xdr:row>
      <xdr:rowOff>98879</xdr:rowOff>
    </xdr:to>
    <xdr:cxnSp macro="">
      <xdr:nvCxnSpPr>
        <xdr:cNvPr id="401" name="直線コネクタ 400"/>
        <xdr:cNvCxnSpPr/>
      </xdr:nvCxnSpPr>
      <xdr:spPr>
        <a:xfrm flipV="1">
          <a:off x="10475595" y="12031746"/>
          <a:ext cx="1270" cy="1611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2"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3" name="直線コネクタ 402"/>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148373</xdr:rowOff>
    </xdr:from>
    <xdr:ext cx="690189" cy="259045"/>
    <xdr:sp macro="" textlink="">
      <xdr:nvSpPr>
        <xdr:cNvPr id="404" name="普通建設事業費 （ うち新規整備　）最大値テキスト"/>
        <xdr:cNvSpPr txBox="1"/>
      </xdr:nvSpPr>
      <xdr:spPr>
        <a:xfrm>
          <a:off x="10528300" y="118069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1,480,548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30246</xdr:rowOff>
    </xdr:from>
    <xdr:to>
      <xdr:col>55</xdr:col>
      <xdr:colOff>88900</xdr:colOff>
      <xdr:row>70</xdr:row>
      <xdr:rowOff>30246</xdr:rowOff>
    </xdr:to>
    <xdr:cxnSp macro="">
      <xdr:nvCxnSpPr>
        <xdr:cNvPr id="405" name="直線コネクタ 404"/>
        <xdr:cNvCxnSpPr/>
      </xdr:nvCxnSpPr>
      <xdr:spPr>
        <a:xfrm>
          <a:off x="10388600" y="1203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30479</xdr:rowOff>
    </xdr:from>
    <xdr:to>
      <xdr:col>55</xdr:col>
      <xdr:colOff>0</xdr:colOff>
      <xdr:row>79</xdr:row>
      <xdr:rowOff>85396</xdr:rowOff>
    </xdr:to>
    <xdr:cxnSp macro="">
      <xdr:nvCxnSpPr>
        <xdr:cNvPr id="406" name="直線コネクタ 405"/>
        <xdr:cNvCxnSpPr/>
      </xdr:nvCxnSpPr>
      <xdr:spPr>
        <a:xfrm flipV="1">
          <a:off x="9639300" y="13575029"/>
          <a:ext cx="838200" cy="5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119538</xdr:rowOff>
    </xdr:from>
    <xdr:ext cx="599010" cy="259045"/>
    <xdr:sp macro="" textlink="">
      <xdr:nvSpPr>
        <xdr:cNvPr id="407" name="普通建設事業費 （ うち新規整備　）平均値テキスト"/>
        <xdr:cNvSpPr txBox="1"/>
      </xdr:nvSpPr>
      <xdr:spPr>
        <a:xfrm>
          <a:off x="10528300" y="13321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96661</xdr:rowOff>
    </xdr:from>
    <xdr:to>
      <xdr:col>55</xdr:col>
      <xdr:colOff>50800</xdr:colOff>
      <xdr:row>79</xdr:row>
      <xdr:rowOff>26811</xdr:rowOff>
    </xdr:to>
    <xdr:sp macro="" textlink="">
      <xdr:nvSpPr>
        <xdr:cNvPr id="408" name="フローチャート: 判断 407"/>
        <xdr:cNvSpPr/>
      </xdr:nvSpPr>
      <xdr:spPr>
        <a:xfrm>
          <a:off x="10426700" y="1346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17569</xdr:rowOff>
    </xdr:from>
    <xdr:to>
      <xdr:col>50</xdr:col>
      <xdr:colOff>114300</xdr:colOff>
      <xdr:row>79</xdr:row>
      <xdr:rowOff>85396</xdr:rowOff>
    </xdr:to>
    <xdr:cxnSp macro="">
      <xdr:nvCxnSpPr>
        <xdr:cNvPr id="409" name="直線コネクタ 408"/>
        <xdr:cNvCxnSpPr/>
      </xdr:nvCxnSpPr>
      <xdr:spPr>
        <a:xfrm>
          <a:off x="8750300" y="13562119"/>
          <a:ext cx="889000" cy="6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85466</xdr:rowOff>
    </xdr:from>
    <xdr:to>
      <xdr:col>50</xdr:col>
      <xdr:colOff>165100</xdr:colOff>
      <xdr:row>79</xdr:row>
      <xdr:rowOff>15616</xdr:rowOff>
    </xdr:to>
    <xdr:sp macro="" textlink="">
      <xdr:nvSpPr>
        <xdr:cNvPr id="410" name="フローチャート: 判断 409"/>
        <xdr:cNvSpPr/>
      </xdr:nvSpPr>
      <xdr:spPr>
        <a:xfrm>
          <a:off x="95885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32143</xdr:rowOff>
    </xdr:from>
    <xdr:ext cx="599010" cy="259045"/>
    <xdr:sp macro="" textlink="">
      <xdr:nvSpPr>
        <xdr:cNvPr id="411" name="テキスト ボックス 410"/>
        <xdr:cNvSpPr txBox="1"/>
      </xdr:nvSpPr>
      <xdr:spPr>
        <a:xfrm>
          <a:off x="9339795" y="1323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17569</xdr:rowOff>
    </xdr:from>
    <xdr:to>
      <xdr:col>45</xdr:col>
      <xdr:colOff>177800</xdr:colOff>
      <xdr:row>79</xdr:row>
      <xdr:rowOff>93109</xdr:rowOff>
    </xdr:to>
    <xdr:cxnSp macro="">
      <xdr:nvCxnSpPr>
        <xdr:cNvPr id="412" name="直線コネクタ 411"/>
        <xdr:cNvCxnSpPr/>
      </xdr:nvCxnSpPr>
      <xdr:spPr>
        <a:xfrm flipV="1">
          <a:off x="7861300" y="13562119"/>
          <a:ext cx="889000" cy="7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89219</xdr:rowOff>
    </xdr:from>
    <xdr:to>
      <xdr:col>46</xdr:col>
      <xdr:colOff>38100</xdr:colOff>
      <xdr:row>79</xdr:row>
      <xdr:rowOff>19369</xdr:rowOff>
    </xdr:to>
    <xdr:sp macro="" textlink="">
      <xdr:nvSpPr>
        <xdr:cNvPr id="413" name="フローチャート: 判断 412"/>
        <xdr:cNvSpPr/>
      </xdr:nvSpPr>
      <xdr:spPr>
        <a:xfrm>
          <a:off x="8699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35896</xdr:rowOff>
    </xdr:from>
    <xdr:ext cx="599010" cy="259045"/>
    <xdr:sp macro="" textlink="">
      <xdr:nvSpPr>
        <xdr:cNvPr id="414" name="テキスト ボックス 413"/>
        <xdr:cNvSpPr txBox="1"/>
      </xdr:nvSpPr>
      <xdr:spPr>
        <a:xfrm>
          <a:off x="8450795" y="1323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10861</xdr:rowOff>
    </xdr:from>
    <xdr:to>
      <xdr:col>41</xdr:col>
      <xdr:colOff>50800</xdr:colOff>
      <xdr:row>79</xdr:row>
      <xdr:rowOff>93109</xdr:rowOff>
    </xdr:to>
    <xdr:cxnSp macro="">
      <xdr:nvCxnSpPr>
        <xdr:cNvPr id="415" name="直線コネクタ 414"/>
        <xdr:cNvCxnSpPr/>
      </xdr:nvCxnSpPr>
      <xdr:spPr>
        <a:xfrm>
          <a:off x="6972300" y="13555411"/>
          <a:ext cx="889000" cy="8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85294</xdr:rowOff>
    </xdr:from>
    <xdr:to>
      <xdr:col>41</xdr:col>
      <xdr:colOff>101600</xdr:colOff>
      <xdr:row>79</xdr:row>
      <xdr:rowOff>15444</xdr:rowOff>
    </xdr:to>
    <xdr:sp macro="" textlink="">
      <xdr:nvSpPr>
        <xdr:cNvPr id="416" name="フローチャート: 判断 415"/>
        <xdr:cNvSpPr/>
      </xdr:nvSpPr>
      <xdr:spPr>
        <a:xfrm>
          <a:off x="7810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31971</xdr:rowOff>
    </xdr:from>
    <xdr:ext cx="599010" cy="259045"/>
    <xdr:sp macro="" textlink="">
      <xdr:nvSpPr>
        <xdr:cNvPr id="417" name="テキスト ボックス 416"/>
        <xdr:cNvSpPr txBox="1"/>
      </xdr:nvSpPr>
      <xdr:spPr>
        <a:xfrm>
          <a:off x="7561795" y="13233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80685</xdr:rowOff>
    </xdr:from>
    <xdr:to>
      <xdr:col>36</xdr:col>
      <xdr:colOff>165100</xdr:colOff>
      <xdr:row>79</xdr:row>
      <xdr:rowOff>10835</xdr:rowOff>
    </xdr:to>
    <xdr:sp macro="" textlink="">
      <xdr:nvSpPr>
        <xdr:cNvPr id="418" name="フローチャート: 判断 417"/>
        <xdr:cNvSpPr/>
      </xdr:nvSpPr>
      <xdr:spPr>
        <a:xfrm>
          <a:off x="6921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27362</xdr:rowOff>
    </xdr:from>
    <xdr:ext cx="599010" cy="259045"/>
    <xdr:sp macro="" textlink="">
      <xdr:nvSpPr>
        <xdr:cNvPr id="419" name="テキスト ボックス 418"/>
        <xdr:cNvSpPr txBox="1"/>
      </xdr:nvSpPr>
      <xdr:spPr>
        <a:xfrm>
          <a:off x="6672795" y="1322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151129</xdr:rowOff>
    </xdr:from>
    <xdr:to>
      <xdr:col>55</xdr:col>
      <xdr:colOff>50800</xdr:colOff>
      <xdr:row>79</xdr:row>
      <xdr:rowOff>81279</xdr:rowOff>
    </xdr:to>
    <xdr:sp macro="" textlink="">
      <xdr:nvSpPr>
        <xdr:cNvPr id="425" name="楕円 424"/>
        <xdr:cNvSpPr/>
      </xdr:nvSpPr>
      <xdr:spPr>
        <a:xfrm>
          <a:off x="10426700" y="1352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75088</xdr:rowOff>
    </xdr:from>
    <xdr:ext cx="534377" cy="259045"/>
    <xdr:sp macro="" textlink="">
      <xdr:nvSpPr>
        <xdr:cNvPr id="426" name="普通建設事業費 （ うち新規整備　）該当値テキスト"/>
        <xdr:cNvSpPr txBox="1"/>
      </xdr:nvSpPr>
      <xdr:spPr>
        <a:xfrm>
          <a:off x="10528300" y="1344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34596</xdr:rowOff>
    </xdr:from>
    <xdr:to>
      <xdr:col>50</xdr:col>
      <xdr:colOff>165100</xdr:colOff>
      <xdr:row>79</xdr:row>
      <xdr:rowOff>136196</xdr:rowOff>
    </xdr:to>
    <xdr:sp macro="" textlink="">
      <xdr:nvSpPr>
        <xdr:cNvPr id="427" name="楕円 426"/>
        <xdr:cNvSpPr/>
      </xdr:nvSpPr>
      <xdr:spPr>
        <a:xfrm>
          <a:off x="9588500" y="1357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127323</xdr:rowOff>
    </xdr:from>
    <xdr:ext cx="534377" cy="259045"/>
    <xdr:sp macro="" textlink="">
      <xdr:nvSpPr>
        <xdr:cNvPr id="428" name="テキスト ボックス 427"/>
        <xdr:cNvSpPr txBox="1"/>
      </xdr:nvSpPr>
      <xdr:spPr>
        <a:xfrm>
          <a:off x="9372111" y="1367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138219</xdr:rowOff>
    </xdr:from>
    <xdr:to>
      <xdr:col>46</xdr:col>
      <xdr:colOff>38100</xdr:colOff>
      <xdr:row>79</xdr:row>
      <xdr:rowOff>68369</xdr:rowOff>
    </xdr:to>
    <xdr:sp macro="" textlink="">
      <xdr:nvSpPr>
        <xdr:cNvPr id="429" name="楕円 428"/>
        <xdr:cNvSpPr/>
      </xdr:nvSpPr>
      <xdr:spPr>
        <a:xfrm>
          <a:off x="8699500" y="1351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59496</xdr:rowOff>
    </xdr:from>
    <xdr:ext cx="534377" cy="259045"/>
    <xdr:sp macro="" textlink="">
      <xdr:nvSpPr>
        <xdr:cNvPr id="430" name="テキスト ボックス 429"/>
        <xdr:cNvSpPr txBox="1"/>
      </xdr:nvSpPr>
      <xdr:spPr>
        <a:xfrm>
          <a:off x="8483111" y="1360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42309</xdr:rowOff>
    </xdr:from>
    <xdr:to>
      <xdr:col>41</xdr:col>
      <xdr:colOff>101600</xdr:colOff>
      <xdr:row>79</xdr:row>
      <xdr:rowOff>143909</xdr:rowOff>
    </xdr:to>
    <xdr:sp macro="" textlink="">
      <xdr:nvSpPr>
        <xdr:cNvPr id="431" name="楕円 430"/>
        <xdr:cNvSpPr/>
      </xdr:nvSpPr>
      <xdr:spPr>
        <a:xfrm>
          <a:off x="7810500" y="1358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135036</xdr:rowOff>
    </xdr:from>
    <xdr:ext cx="469744" cy="259045"/>
    <xdr:sp macro="" textlink="">
      <xdr:nvSpPr>
        <xdr:cNvPr id="432" name="テキスト ボックス 431"/>
        <xdr:cNvSpPr txBox="1"/>
      </xdr:nvSpPr>
      <xdr:spPr>
        <a:xfrm>
          <a:off x="7626428" y="13679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131511</xdr:rowOff>
    </xdr:from>
    <xdr:to>
      <xdr:col>36</xdr:col>
      <xdr:colOff>165100</xdr:colOff>
      <xdr:row>79</xdr:row>
      <xdr:rowOff>61661</xdr:rowOff>
    </xdr:to>
    <xdr:sp macro="" textlink="">
      <xdr:nvSpPr>
        <xdr:cNvPr id="433" name="楕円 432"/>
        <xdr:cNvSpPr/>
      </xdr:nvSpPr>
      <xdr:spPr>
        <a:xfrm>
          <a:off x="6921500" y="1350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52788</xdr:rowOff>
    </xdr:from>
    <xdr:ext cx="534377" cy="259045"/>
    <xdr:sp macro="" textlink="">
      <xdr:nvSpPr>
        <xdr:cNvPr id="434" name="テキスト ボックス 433"/>
        <xdr:cNvSpPr txBox="1"/>
      </xdr:nvSpPr>
      <xdr:spPr>
        <a:xfrm>
          <a:off x="6705111" y="1359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8" name="テキスト ボックス 447"/>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86223</xdr:rowOff>
    </xdr:from>
    <xdr:to>
      <xdr:col>54</xdr:col>
      <xdr:colOff>189865</xdr:colOff>
      <xdr:row>98</xdr:row>
      <xdr:rowOff>138128</xdr:rowOff>
    </xdr:to>
    <xdr:cxnSp macro="">
      <xdr:nvCxnSpPr>
        <xdr:cNvPr id="456" name="直線コネクタ 455"/>
        <xdr:cNvCxnSpPr/>
      </xdr:nvCxnSpPr>
      <xdr:spPr>
        <a:xfrm flipV="1">
          <a:off x="10475595" y="15516723"/>
          <a:ext cx="1270" cy="142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141955</xdr:rowOff>
    </xdr:from>
    <xdr:ext cx="469744" cy="259045"/>
    <xdr:sp macro="" textlink="">
      <xdr:nvSpPr>
        <xdr:cNvPr id="457" name="普通建設事業費 （ うち更新整備　）最小値テキスト"/>
        <xdr:cNvSpPr txBox="1"/>
      </xdr:nvSpPr>
      <xdr:spPr>
        <a:xfrm>
          <a:off x="10528300" y="1694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138128</xdr:rowOff>
    </xdr:from>
    <xdr:to>
      <xdr:col>55</xdr:col>
      <xdr:colOff>88900</xdr:colOff>
      <xdr:row>98</xdr:row>
      <xdr:rowOff>138128</xdr:rowOff>
    </xdr:to>
    <xdr:cxnSp macro="">
      <xdr:nvCxnSpPr>
        <xdr:cNvPr id="458" name="直線コネクタ 457"/>
        <xdr:cNvCxnSpPr/>
      </xdr:nvCxnSpPr>
      <xdr:spPr>
        <a:xfrm>
          <a:off x="10388600" y="1694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32900</xdr:rowOff>
    </xdr:from>
    <xdr:ext cx="690189" cy="259045"/>
    <xdr:sp macro="" textlink="">
      <xdr:nvSpPr>
        <xdr:cNvPr id="459" name="普通建設事業費 （ うち更新整備　）最大値テキスト"/>
        <xdr:cNvSpPr txBox="1"/>
      </xdr:nvSpPr>
      <xdr:spPr>
        <a:xfrm>
          <a:off x="10528300" y="152919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86223</xdr:rowOff>
    </xdr:from>
    <xdr:to>
      <xdr:col>55</xdr:col>
      <xdr:colOff>88900</xdr:colOff>
      <xdr:row>90</xdr:row>
      <xdr:rowOff>86223</xdr:rowOff>
    </xdr:to>
    <xdr:cxnSp macro="">
      <xdr:nvCxnSpPr>
        <xdr:cNvPr id="460" name="直線コネクタ 459"/>
        <xdr:cNvCxnSpPr/>
      </xdr:nvCxnSpPr>
      <xdr:spPr>
        <a:xfrm>
          <a:off x="10388600" y="1551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54181</xdr:rowOff>
    </xdr:from>
    <xdr:to>
      <xdr:col>55</xdr:col>
      <xdr:colOff>0</xdr:colOff>
      <xdr:row>97</xdr:row>
      <xdr:rowOff>168887</xdr:rowOff>
    </xdr:to>
    <xdr:cxnSp macro="">
      <xdr:nvCxnSpPr>
        <xdr:cNvPr id="461" name="直線コネクタ 460"/>
        <xdr:cNvCxnSpPr/>
      </xdr:nvCxnSpPr>
      <xdr:spPr>
        <a:xfrm>
          <a:off x="9639300" y="16684831"/>
          <a:ext cx="838200" cy="11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168484</xdr:rowOff>
    </xdr:from>
    <xdr:ext cx="599010" cy="259045"/>
    <xdr:sp macro="" textlink="">
      <xdr:nvSpPr>
        <xdr:cNvPr id="462" name="普通建設事業費 （ うち更新整備　）平均値テキスト"/>
        <xdr:cNvSpPr txBox="1"/>
      </xdr:nvSpPr>
      <xdr:spPr>
        <a:xfrm>
          <a:off x="10528300" y="16799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18607</xdr:rowOff>
    </xdr:from>
    <xdr:to>
      <xdr:col>55</xdr:col>
      <xdr:colOff>50800</xdr:colOff>
      <xdr:row>98</xdr:row>
      <xdr:rowOff>120207</xdr:rowOff>
    </xdr:to>
    <xdr:sp macro="" textlink="">
      <xdr:nvSpPr>
        <xdr:cNvPr id="463" name="フローチャート: 判断 462"/>
        <xdr:cNvSpPr/>
      </xdr:nvSpPr>
      <xdr:spPr>
        <a:xfrm>
          <a:off x="104267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54181</xdr:rowOff>
    </xdr:from>
    <xdr:to>
      <xdr:col>50</xdr:col>
      <xdr:colOff>114300</xdr:colOff>
      <xdr:row>97</xdr:row>
      <xdr:rowOff>113683</xdr:rowOff>
    </xdr:to>
    <xdr:cxnSp macro="">
      <xdr:nvCxnSpPr>
        <xdr:cNvPr id="464" name="直線コネクタ 463"/>
        <xdr:cNvCxnSpPr/>
      </xdr:nvCxnSpPr>
      <xdr:spPr>
        <a:xfrm flipV="1">
          <a:off x="8750300" y="16684831"/>
          <a:ext cx="889000" cy="5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12579</xdr:rowOff>
    </xdr:from>
    <xdr:to>
      <xdr:col>50</xdr:col>
      <xdr:colOff>165100</xdr:colOff>
      <xdr:row>98</xdr:row>
      <xdr:rowOff>114179</xdr:rowOff>
    </xdr:to>
    <xdr:sp macro="" textlink="">
      <xdr:nvSpPr>
        <xdr:cNvPr id="465" name="フローチャート: 判断 464"/>
        <xdr:cNvSpPr/>
      </xdr:nvSpPr>
      <xdr:spPr>
        <a:xfrm>
          <a:off x="9588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105306</xdr:rowOff>
    </xdr:from>
    <xdr:ext cx="599010" cy="259045"/>
    <xdr:sp macro="" textlink="">
      <xdr:nvSpPr>
        <xdr:cNvPr id="466" name="テキスト ボックス 465"/>
        <xdr:cNvSpPr txBox="1"/>
      </xdr:nvSpPr>
      <xdr:spPr>
        <a:xfrm>
          <a:off x="9339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113683</xdr:rowOff>
    </xdr:from>
    <xdr:to>
      <xdr:col>45</xdr:col>
      <xdr:colOff>177800</xdr:colOff>
      <xdr:row>97</xdr:row>
      <xdr:rowOff>144979</xdr:rowOff>
    </xdr:to>
    <xdr:cxnSp macro="">
      <xdr:nvCxnSpPr>
        <xdr:cNvPr id="467" name="直線コネクタ 466"/>
        <xdr:cNvCxnSpPr/>
      </xdr:nvCxnSpPr>
      <xdr:spPr>
        <a:xfrm flipV="1">
          <a:off x="7861300" y="16744333"/>
          <a:ext cx="889000" cy="3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16725</xdr:rowOff>
    </xdr:from>
    <xdr:to>
      <xdr:col>46</xdr:col>
      <xdr:colOff>38100</xdr:colOff>
      <xdr:row>98</xdr:row>
      <xdr:rowOff>118325</xdr:rowOff>
    </xdr:to>
    <xdr:sp macro="" textlink="">
      <xdr:nvSpPr>
        <xdr:cNvPr id="468" name="フローチャート: 判断 467"/>
        <xdr:cNvSpPr/>
      </xdr:nvSpPr>
      <xdr:spPr>
        <a:xfrm>
          <a:off x="8699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109452</xdr:rowOff>
    </xdr:from>
    <xdr:ext cx="599010" cy="259045"/>
    <xdr:sp macro="" textlink="">
      <xdr:nvSpPr>
        <xdr:cNvPr id="469" name="テキスト ボックス 468"/>
        <xdr:cNvSpPr txBox="1"/>
      </xdr:nvSpPr>
      <xdr:spPr>
        <a:xfrm>
          <a:off x="8450795" y="1691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111861</xdr:rowOff>
    </xdr:from>
    <xdr:to>
      <xdr:col>41</xdr:col>
      <xdr:colOff>50800</xdr:colOff>
      <xdr:row>97</xdr:row>
      <xdr:rowOff>144979</xdr:rowOff>
    </xdr:to>
    <xdr:cxnSp macro="">
      <xdr:nvCxnSpPr>
        <xdr:cNvPr id="470" name="直線コネクタ 469"/>
        <xdr:cNvCxnSpPr/>
      </xdr:nvCxnSpPr>
      <xdr:spPr>
        <a:xfrm>
          <a:off x="6972300" y="16742511"/>
          <a:ext cx="889000" cy="3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29101</xdr:rowOff>
    </xdr:from>
    <xdr:to>
      <xdr:col>41</xdr:col>
      <xdr:colOff>101600</xdr:colOff>
      <xdr:row>98</xdr:row>
      <xdr:rowOff>130701</xdr:rowOff>
    </xdr:to>
    <xdr:sp macro="" textlink="">
      <xdr:nvSpPr>
        <xdr:cNvPr id="471" name="フローチャート: 判断 470"/>
        <xdr:cNvSpPr/>
      </xdr:nvSpPr>
      <xdr:spPr>
        <a:xfrm>
          <a:off x="7810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121828</xdr:rowOff>
    </xdr:from>
    <xdr:ext cx="599010" cy="259045"/>
    <xdr:sp macro="" textlink="">
      <xdr:nvSpPr>
        <xdr:cNvPr id="472" name="テキスト ボックス 471"/>
        <xdr:cNvSpPr txBox="1"/>
      </xdr:nvSpPr>
      <xdr:spPr>
        <a:xfrm>
          <a:off x="7561795" y="16923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28403</xdr:rowOff>
    </xdr:from>
    <xdr:to>
      <xdr:col>36</xdr:col>
      <xdr:colOff>165100</xdr:colOff>
      <xdr:row>98</xdr:row>
      <xdr:rowOff>130003</xdr:rowOff>
    </xdr:to>
    <xdr:sp macro="" textlink="">
      <xdr:nvSpPr>
        <xdr:cNvPr id="473" name="フローチャート: 判断 472"/>
        <xdr:cNvSpPr/>
      </xdr:nvSpPr>
      <xdr:spPr>
        <a:xfrm>
          <a:off x="6921500" y="168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121130</xdr:rowOff>
    </xdr:from>
    <xdr:ext cx="599010" cy="259045"/>
    <xdr:sp macro="" textlink="">
      <xdr:nvSpPr>
        <xdr:cNvPr id="474" name="テキスト ボックス 473"/>
        <xdr:cNvSpPr txBox="1"/>
      </xdr:nvSpPr>
      <xdr:spPr>
        <a:xfrm>
          <a:off x="6672795" y="1692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118087</xdr:rowOff>
    </xdr:from>
    <xdr:to>
      <xdr:col>55</xdr:col>
      <xdr:colOff>50800</xdr:colOff>
      <xdr:row>98</xdr:row>
      <xdr:rowOff>48237</xdr:rowOff>
    </xdr:to>
    <xdr:sp macro="" textlink="">
      <xdr:nvSpPr>
        <xdr:cNvPr id="480" name="楕円 479"/>
        <xdr:cNvSpPr/>
      </xdr:nvSpPr>
      <xdr:spPr>
        <a:xfrm>
          <a:off x="10426700" y="1674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140964</xdr:rowOff>
    </xdr:from>
    <xdr:ext cx="599010" cy="259045"/>
    <xdr:sp macro="" textlink="">
      <xdr:nvSpPr>
        <xdr:cNvPr id="481" name="普通建設事業費 （ うち更新整備　）該当値テキスト"/>
        <xdr:cNvSpPr txBox="1"/>
      </xdr:nvSpPr>
      <xdr:spPr>
        <a:xfrm>
          <a:off x="10528300" y="1660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3381</xdr:rowOff>
    </xdr:from>
    <xdr:to>
      <xdr:col>50</xdr:col>
      <xdr:colOff>165100</xdr:colOff>
      <xdr:row>97</xdr:row>
      <xdr:rowOff>104981</xdr:rowOff>
    </xdr:to>
    <xdr:sp macro="" textlink="">
      <xdr:nvSpPr>
        <xdr:cNvPr id="482" name="楕円 481"/>
        <xdr:cNvSpPr/>
      </xdr:nvSpPr>
      <xdr:spPr>
        <a:xfrm>
          <a:off x="9588500" y="1663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121508</xdr:rowOff>
    </xdr:from>
    <xdr:ext cx="599010" cy="259045"/>
    <xdr:sp macro="" textlink="">
      <xdr:nvSpPr>
        <xdr:cNvPr id="483" name="テキスト ボックス 482"/>
        <xdr:cNvSpPr txBox="1"/>
      </xdr:nvSpPr>
      <xdr:spPr>
        <a:xfrm>
          <a:off x="9339795" y="16409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62883</xdr:rowOff>
    </xdr:from>
    <xdr:to>
      <xdr:col>46</xdr:col>
      <xdr:colOff>38100</xdr:colOff>
      <xdr:row>97</xdr:row>
      <xdr:rowOff>164483</xdr:rowOff>
    </xdr:to>
    <xdr:sp macro="" textlink="">
      <xdr:nvSpPr>
        <xdr:cNvPr id="484" name="楕円 483"/>
        <xdr:cNvSpPr/>
      </xdr:nvSpPr>
      <xdr:spPr>
        <a:xfrm>
          <a:off x="8699500" y="1669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9560</xdr:rowOff>
    </xdr:from>
    <xdr:ext cx="599010" cy="259045"/>
    <xdr:sp macro="" textlink="">
      <xdr:nvSpPr>
        <xdr:cNvPr id="485" name="テキスト ボックス 484"/>
        <xdr:cNvSpPr txBox="1"/>
      </xdr:nvSpPr>
      <xdr:spPr>
        <a:xfrm>
          <a:off x="8450795" y="16468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94179</xdr:rowOff>
    </xdr:from>
    <xdr:to>
      <xdr:col>41</xdr:col>
      <xdr:colOff>101600</xdr:colOff>
      <xdr:row>98</xdr:row>
      <xdr:rowOff>24329</xdr:rowOff>
    </xdr:to>
    <xdr:sp macro="" textlink="">
      <xdr:nvSpPr>
        <xdr:cNvPr id="486" name="楕円 485"/>
        <xdr:cNvSpPr/>
      </xdr:nvSpPr>
      <xdr:spPr>
        <a:xfrm>
          <a:off x="7810500" y="1672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40856</xdr:rowOff>
    </xdr:from>
    <xdr:ext cx="599010" cy="259045"/>
    <xdr:sp macro="" textlink="">
      <xdr:nvSpPr>
        <xdr:cNvPr id="487" name="テキスト ボックス 486"/>
        <xdr:cNvSpPr txBox="1"/>
      </xdr:nvSpPr>
      <xdr:spPr>
        <a:xfrm>
          <a:off x="7561795" y="16500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61061</xdr:rowOff>
    </xdr:from>
    <xdr:to>
      <xdr:col>36</xdr:col>
      <xdr:colOff>165100</xdr:colOff>
      <xdr:row>97</xdr:row>
      <xdr:rowOff>162661</xdr:rowOff>
    </xdr:to>
    <xdr:sp macro="" textlink="">
      <xdr:nvSpPr>
        <xdr:cNvPr id="488" name="楕円 487"/>
        <xdr:cNvSpPr/>
      </xdr:nvSpPr>
      <xdr:spPr>
        <a:xfrm>
          <a:off x="6921500" y="1669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7738</xdr:rowOff>
    </xdr:from>
    <xdr:ext cx="599010" cy="259045"/>
    <xdr:sp macro="" textlink="">
      <xdr:nvSpPr>
        <xdr:cNvPr id="489" name="テキスト ボックス 488"/>
        <xdr:cNvSpPr txBox="1"/>
      </xdr:nvSpPr>
      <xdr:spPr>
        <a:xfrm>
          <a:off x="6672795" y="1646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131453</xdr:rowOff>
    </xdr:from>
    <xdr:to>
      <xdr:col>85</xdr:col>
      <xdr:colOff>126364</xdr:colOff>
      <xdr:row>38</xdr:row>
      <xdr:rowOff>25400</xdr:rowOff>
    </xdr:to>
    <xdr:cxnSp macro="">
      <xdr:nvCxnSpPr>
        <xdr:cNvPr id="509" name="直線コネクタ 508"/>
        <xdr:cNvCxnSpPr/>
      </xdr:nvCxnSpPr>
      <xdr:spPr>
        <a:xfrm flipV="1">
          <a:off x="16317595" y="5274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0"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78130</xdr:rowOff>
    </xdr:from>
    <xdr:ext cx="599010" cy="259045"/>
    <xdr:sp macro="" textlink="">
      <xdr:nvSpPr>
        <xdr:cNvPr id="512" name="災害復旧事業費最大値テキスト"/>
        <xdr:cNvSpPr txBox="1"/>
      </xdr:nvSpPr>
      <xdr:spPr>
        <a:xfrm>
          <a:off x="16370300" y="505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131453</xdr:rowOff>
    </xdr:from>
    <xdr:to>
      <xdr:col>86</xdr:col>
      <xdr:colOff>25400</xdr:colOff>
      <xdr:row>30</xdr:row>
      <xdr:rowOff>131453</xdr:rowOff>
    </xdr:to>
    <xdr:cxnSp macro="">
      <xdr:nvCxnSpPr>
        <xdr:cNvPr id="513" name="直線コネクタ 512"/>
        <xdr:cNvCxnSpPr/>
      </xdr:nvCxnSpPr>
      <xdr:spPr>
        <a:xfrm>
          <a:off x="16230600" y="527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113925</xdr:rowOff>
    </xdr:from>
    <xdr:to>
      <xdr:col>85</xdr:col>
      <xdr:colOff>127000</xdr:colOff>
      <xdr:row>38</xdr:row>
      <xdr:rowOff>25400</xdr:rowOff>
    </xdr:to>
    <xdr:cxnSp macro="">
      <xdr:nvCxnSpPr>
        <xdr:cNvPr id="514" name="直線コネクタ 513"/>
        <xdr:cNvCxnSpPr/>
      </xdr:nvCxnSpPr>
      <xdr:spPr>
        <a:xfrm flipV="1">
          <a:off x="15481300" y="6457575"/>
          <a:ext cx="838200" cy="8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75475</xdr:rowOff>
    </xdr:from>
    <xdr:ext cx="534377" cy="259045"/>
    <xdr:sp macro="" textlink="">
      <xdr:nvSpPr>
        <xdr:cNvPr id="515" name="災害復旧事業費平均値テキスト"/>
        <xdr:cNvSpPr txBox="1"/>
      </xdr:nvSpPr>
      <xdr:spPr>
        <a:xfrm>
          <a:off x="16370300" y="6247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52598</xdr:rowOff>
    </xdr:from>
    <xdr:to>
      <xdr:col>85</xdr:col>
      <xdr:colOff>177800</xdr:colOff>
      <xdr:row>37</xdr:row>
      <xdr:rowOff>154198</xdr:rowOff>
    </xdr:to>
    <xdr:sp macro="" textlink="">
      <xdr:nvSpPr>
        <xdr:cNvPr id="516" name="フローチャート: 判断 515"/>
        <xdr:cNvSpPr/>
      </xdr:nvSpPr>
      <xdr:spPr>
        <a:xfrm>
          <a:off x="16268700" y="639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17" name="直線コネクタ 516"/>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58696</xdr:rowOff>
    </xdr:from>
    <xdr:to>
      <xdr:col>81</xdr:col>
      <xdr:colOff>101600</xdr:colOff>
      <xdr:row>37</xdr:row>
      <xdr:rowOff>160296</xdr:rowOff>
    </xdr:to>
    <xdr:sp macro="" textlink="">
      <xdr:nvSpPr>
        <xdr:cNvPr id="518" name="フローチャート: 判断 517"/>
        <xdr:cNvSpPr/>
      </xdr:nvSpPr>
      <xdr:spPr>
        <a:xfrm>
          <a:off x="15430500" y="640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5373</xdr:rowOff>
    </xdr:from>
    <xdr:ext cx="534377" cy="259045"/>
    <xdr:sp macro="" textlink="">
      <xdr:nvSpPr>
        <xdr:cNvPr id="519" name="テキスト ボックス 518"/>
        <xdr:cNvSpPr txBox="1"/>
      </xdr:nvSpPr>
      <xdr:spPr>
        <a:xfrm>
          <a:off x="15214111" y="617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123344</xdr:rowOff>
    </xdr:from>
    <xdr:to>
      <xdr:col>76</xdr:col>
      <xdr:colOff>114300</xdr:colOff>
      <xdr:row>38</xdr:row>
      <xdr:rowOff>25400</xdr:rowOff>
    </xdr:to>
    <xdr:cxnSp macro="">
      <xdr:nvCxnSpPr>
        <xdr:cNvPr id="520" name="直線コネクタ 519"/>
        <xdr:cNvCxnSpPr/>
      </xdr:nvCxnSpPr>
      <xdr:spPr>
        <a:xfrm>
          <a:off x="13703300" y="6295544"/>
          <a:ext cx="889000" cy="24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83682</xdr:rowOff>
    </xdr:from>
    <xdr:to>
      <xdr:col>76</xdr:col>
      <xdr:colOff>165100</xdr:colOff>
      <xdr:row>38</xdr:row>
      <xdr:rowOff>13832</xdr:rowOff>
    </xdr:to>
    <xdr:sp macro="" textlink="">
      <xdr:nvSpPr>
        <xdr:cNvPr id="521" name="フローチャート: 判断 520"/>
        <xdr:cNvSpPr/>
      </xdr:nvSpPr>
      <xdr:spPr>
        <a:xfrm>
          <a:off x="14541500" y="642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30359</xdr:rowOff>
    </xdr:from>
    <xdr:ext cx="534377" cy="259045"/>
    <xdr:sp macro="" textlink="">
      <xdr:nvSpPr>
        <xdr:cNvPr id="522" name="テキスト ボックス 521"/>
        <xdr:cNvSpPr txBox="1"/>
      </xdr:nvSpPr>
      <xdr:spPr>
        <a:xfrm>
          <a:off x="14325111" y="620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123344</xdr:rowOff>
    </xdr:from>
    <xdr:to>
      <xdr:col>71</xdr:col>
      <xdr:colOff>177800</xdr:colOff>
      <xdr:row>37</xdr:row>
      <xdr:rowOff>62445</xdr:rowOff>
    </xdr:to>
    <xdr:cxnSp macro="">
      <xdr:nvCxnSpPr>
        <xdr:cNvPr id="523" name="直線コネクタ 522"/>
        <xdr:cNvCxnSpPr/>
      </xdr:nvCxnSpPr>
      <xdr:spPr>
        <a:xfrm flipV="1">
          <a:off x="12814300" y="6295544"/>
          <a:ext cx="889000" cy="11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49598</xdr:rowOff>
    </xdr:from>
    <xdr:to>
      <xdr:col>72</xdr:col>
      <xdr:colOff>38100</xdr:colOff>
      <xdr:row>37</xdr:row>
      <xdr:rowOff>151198</xdr:rowOff>
    </xdr:to>
    <xdr:sp macro="" textlink="">
      <xdr:nvSpPr>
        <xdr:cNvPr id="524" name="フローチャート: 判断 523"/>
        <xdr:cNvSpPr/>
      </xdr:nvSpPr>
      <xdr:spPr>
        <a:xfrm>
          <a:off x="13652500" y="63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142325</xdr:rowOff>
    </xdr:from>
    <xdr:ext cx="534377" cy="259045"/>
    <xdr:sp macro="" textlink="">
      <xdr:nvSpPr>
        <xdr:cNvPr id="525" name="テキスト ボックス 524"/>
        <xdr:cNvSpPr txBox="1"/>
      </xdr:nvSpPr>
      <xdr:spPr>
        <a:xfrm>
          <a:off x="13436111" y="648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64686</xdr:rowOff>
    </xdr:from>
    <xdr:to>
      <xdr:col>67</xdr:col>
      <xdr:colOff>101600</xdr:colOff>
      <xdr:row>37</xdr:row>
      <xdr:rowOff>166286</xdr:rowOff>
    </xdr:to>
    <xdr:sp macro="" textlink="">
      <xdr:nvSpPr>
        <xdr:cNvPr id="526" name="フローチャート: 判断 525"/>
        <xdr:cNvSpPr/>
      </xdr:nvSpPr>
      <xdr:spPr>
        <a:xfrm>
          <a:off x="12763500" y="640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157412</xdr:rowOff>
    </xdr:from>
    <xdr:ext cx="534377" cy="259045"/>
    <xdr:sp macro="" textlink="">
      <xdr:nvSpPr>
        <xdr:cNvPr id="527" name="テキスト ボックス 526"/>
        <xdr:cNvSpPr txBox="1"/>
      </xdr:nvSpPr>
      <xdr:spPr>
        <a:xfrm>
          <a:off x="12547111" y="650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63125</xdr:rowOff>
    </xdr:from>
    <xdr:to>
      <xdr:col>85</xdr:col>
      <xdr:colOff>177800</xdr:colOff>
      <xdr:row>37</xdr:row>
      <xdr:rowOff>164725</xdr:rowOff>
    </xdr:to>
    <xdr:sp macro="" textlink="">
      <xdr:nvSpPr>
        <xdr:cNvPr id="533" name="楕円 532"/>
        <xdr:cNvSpPr/>
      </xdr:nvSpPr>
      <xdr:spPr>
        <a:xfrm>
          <a:off x="16268700" y="640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31025</xdr:rowOff>
    </xdr:from>
    <xdr:ext cx="534377" cy="259045"/>
    <xdr:sp macro="" textlink="">
      <xdr:nvSpPr>
        <xdr:cNvPr id="534" name="災害復旧事業費該当値テキスト"/>
        <xdr:cNvSpPr txBox="1"/>
      </xdr:nvSpPr>
      <xdr:spPr>
        <a:xfrm>
          <a:off x="16370300" y="637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5" name="楕円 534"/>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6" name="テキスト ボックス 535"/>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7" name="楕円 536"/>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8" name="テキスト ボックス 537"/>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72544</xdr:rowOff>
    </xdr:from>
    <xdr:to>
      <xdr:col>72</xdr:col>
      <xdr:colOff>38100</xdr:colOff>
      <xdr:row>37</xdr:row>
      <xdr:rowOff>2694</xdr:rowOff>
    </xdr:to>
    <xdr:sp macro="" textlink="">
      <xdr:nvSpPr>
        <xdr:cNvPr id="539" name="楕円 538"/>
        <xdr:cNvSpPr/>
      </xdr:nvSpPr>
      <xdr:spPr>
        <a:xfrm>
          <a:off x="13652500" y="624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19221</xdr:rowOff>
    </xdr:from>
    <xdr:ext cx="534377" cy="259045"/>
    <xdr:sp macro="" textlink="">
      <xdr:nvSpPr>
        <xdr:cNvPr id="540" name="テキスト ボックス 539"/>
        <xdr:cNvSpPr txBox="1"/>
      </xdr:nvSpPr>
      <xdr:spPr>
        <a:xfrm>
          <a:off x="13436111" y="601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11645</xdr:rowOff>
    </xdr:from>
    <xdr:to>
      <xdr:col>67</xdr:col>
      <xdr:colOff>101600</xdr:colOff>
      <xdr:row>37</xdr:row>
      <xdr:rowOff>113245</xdr:rowOff>
    </xdr:to>
    <xdr:sp macro="" textlink="">
      <xdr:nvSpPr>
        <xdr:cNvPr id="541" name="楕円 540"/>
        <xdr:cNvSpPr/>
      </xdr:nvSpPr>
      <xdr:spPr>
        <a:xfrm>
          <a:off x="12763500" y="635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129772</xdr:rowOff>
    </xdr:from>
    <xdr:ext cx="534377" cy="259045"/>
    <xdr:sp macro="" textlink="">
      <xdr:nvSpPr>
        <xdr:cNvPr id="542" name="テキスト ボックス 541"/>
        <xdr:cNvSpPr txBox="1"/>
      </xdr:nvSpPr>
      <xdr:spPr>
        <a:xfrm>
          <a:off x="12547111" y="613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118244</xdr:rowOff>
    </xdr:from>
    <xdr:to>
      <xdr:col>85</xdr:col>
      <xdr:colOff>126364</xdr:colOff>
      <xdr:row>79</xdr:row>
      <xdr:rowOff>33100</xdr:rowOff>
    </xdr:to>
    <xdr:cxnSp macro="">
      <xdr:nvCxnSpPr>
        <xdr:cNvPr id="615" name="直線コネクタ 614"/>
        <xdr:cNvCxnSpPr/>
      </xdr:nvCxnSpPr>
      <xdr:spPr>
        <a:xfrm flipV="1">
          <a:off x="16317595" y="12291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36927</xdr:rowOff>
    </xdr:from>
    <xdr:ext cx="469744" cy="259045"/>
    <xdr:sp macro="" textlink="">
      <xdr:nvSpPr>
        <xdr:cNvPr id="616" name="公債費最小値テキスト"/>
        <xdr:cNvSpPr txBox="1"/>
      </xdr:nvSpPr>
      <xdr:spPr>
        <a:xfrm>
          <a:off x="16370300" y="1358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33100</xdr:rowOff>
    </xdr:from>
    <xdr:to>
      <xdr:col>86</xdr:col>
      <xdr:colOff>25400</xdr:colOff>
      <xdr:row>79</xdr:row>
      <xdr:rowOff>33100</xdr:rowOff>
    </xdr:to>
    <xdr:cxnSp macro="">
      <xdr:nvCxnSpPr>
        <xdr:cNvPr id="617" name="直線コネクタ 616"/>
        <xdr:cNvCxnSpPr/>
      </xdr:nvCxnSpPr>
      <xdr:spPr>
        <a:xfrm>
          <a:off x="16230600" y="1357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64921</xdr:rowOff>
    </xdr:from>
    <xdr:ext cx="599010" cy="259045"/>
    <xdr:sp macro="" textlink="">
      <xdr:nvSpPr>
        <xdr:cNvPr id="618" name="公債費最大値テキスト"/>
        <xdr:cNvSpPr txBox="1"/>
      </xdr:nvSpPr>
      <xdr:spPr>
        <a:xfrm>
          <a:off x="16370300" y="120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118244</xdr:rowOff>
    </xdr:from>
    <xdr:to>
      <xdr:col>86</xdr:col>
      <xdr:colOff>25400</xdr:colOff>
      <xdr:row>71</xdr:row>
      <xdr:rowOff>118244</xdr:rowOff>
    </xdr:to>
    <xdr:cxnSp macro="">
      <xdr:nvCxnSpPr>
        <xdr:cNvPr id="619" name="直線コネクタ 618"/>
        <xdr:cNvCxnSpPr/>
      </xdr:nvCxnSpPr>
      <xdr:spPr>
        <a:xfrm>
          <a:off x="16230600" y="122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147670</xdr:rowOff>
    </xdr:from>
    <xdr:to>
      <xdr:col>85</xdr:col>
      <xdr:colOff>127000</xdr:colOff>
      <xdr:row>76</xdr:row>
      <xdr:rowOff>13875</xdr:rowOff>
    </xdr:to>
    <xdr:cxnSp macro="">
      <xdr:nvCxnSpPr>
        <xdr:cNvPr id="620" name="直線コネクタ 619"/>
        <xdr:cNvCxnSpPr/>
      </xdr:nvCxnSpPr>
      <xdr:spPr>
        <a:xfrm flipV="1">
          <a:off x="15481300" y="13006420"/>
          <a:ext cx="838200" cy="3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21383</xdr:rowOff>
    </xdr:from>
    <xdr:ext cx="599010" cy="259045"/>
    <xdr:sp macro="" textlink="">
      <xdr:nvSpPr>
        <xdr:cNvPr id="621" name="公債費平均値テキスト"/>
        <xdr:cNvSpPr txBox="1"/>
      </xdr:nvSpPr>
      <xdr:spPr>
        <a:xfrm>
          <a:off x="16370300" y="13223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42956</xdr:rowOff>
    </xdr:from>
    <xdr:to>
      <xdr:col>85</xdr:col>
      <xdr:colOff>177800</xdr:colOff>
      <xdr:row>77</xdr:row>
      <xdr:rowOff>144556</xdr:rowOff>
    </xdr:to>
    <xdr:sp macro="" textlink="">
      <xdr:nvSpPr>
        <xdr:cNvPr id="622" name="フローチャート: 判断 621"/>
        <xdr:cNvSpPr/>
      </xdr:nvSpPr>
      <xdr:spPr>
        <a:xfrm>
          <a:off x="162687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11254</xdr:rowOff>
    </xdr:from>
    <xdr:to>
      <xdr:col>81</xdr:col>
      <xdr:colOff>50800</xdr:colOff>
      <xdr:row>76</xdr:row>
      <xdr:rowOff>13875</xdr:rowOff>
    </xdr:to>
    <xdr:cxnSp macro="">
      <xdr:nvCxnSpPr>
        <xdr:cNvPr id="623" name="直線コネクタ 622"/>
        <xdr:cNvCxnSpPr/>
      </xdr:nvCxnSpPr>
      <xdr:spPr>
        <a:xfrm>
          <a:off x="14592300" y="13041454"/>
          <a:ext cx="889000" cy="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32449</xdr:rowOff>
    </xdr:from>
    <xdr:to>
      <xdr:col>81</xdr:col>
      <xdr:colOff>101600</xdr:colOff>
      <xdr:row>77</xdr:row>
      <xdr:rowOff>134049</xdr:rowOff>
    </xdr:to>
    <xdr:sp macro="" textlink="">
      <xdr:nvSpPr>
        <xdr:cNvPr id="624" name="フローチャート: 判断 623"/>
        <xdr:cNvSpPr/>
      </xdr:nvSpPr>
      <xdr:spPr>
        <a:xfrm>
          <a:off x="15430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125176</xdr:rowOff>
    </xdr:from>
    <xdr:ext cx="599010" cy="259045"/>
    <xdr:sp macro="" textlink="">
      <xdr:nvSpPr>
        <xdr:cNvPr id="625" name="テキスト ボックス 624"/>
        <xdr:cNvSpPr txBox="1"/>
      </xdr:nvSpPr>
      <xdr:spPr>
        <a:xfrm>
          <a:off x="15181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84872</xdr:rowOff>
    </xdr:from>
    <xdr:to>
      <xdr:col>76</xdr:col>
      <xdr:colOff>114300</xdr:colOff>
      <xdr:row>76</xdr:row>
      <xdr:rowOff>11254</xdr:rowOff>
    </xdr:to>
    <xdr:cxnSp macro="">
      <xdr:nvCxnSpPr>
        <xdr:cNvPr id="626" name="直線コネクタ 625"/>
        <xdr:cNvCxnSpPr/>
      </xdr:nvCxnSpPr>
      <xdr:spPr>
        <a:xfrm>
          <a:off x="13703300" y="12943622"/>
          <a:ext cx="889000" cy="9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46951</xdr:rowOff>
    </xdr:from>
    <xdr:to>
      <xdr:col>76</xdr:col>
      <xdr:colOff>165100</xdr:colOff>
      <xdr:row>77</xdr:row>
      <xdr:rowOff>148551</xdr:rowOff>
    </xdr:to>
    <xdr:sp macro="" textlink="">
      <xdr:nvSpPr>
        <xdr:cNvPr id="627" name="フローチャート: 判断 626"/>
        <xdr:cNvSpPr/>
      </xdr:nvSpPr>
      <xdr:spPr>
        <a:xfrm>
          <a:off x="14541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139678</xdr:rowOff>
    </xdr:from>
    <xdr:ext cx="599010" cy="259045"/>
    <xdr:sp macro="" textlink="">
      <xdr:nvSpPr>
        <xdr:cNvPr id="628" name="テキスト ボックス 627"/>
        <xdr:cNvSpPr txBox="1"/>
      </xdr:nvSpPr>
      <xdr:spPr>
        <a:xfrm>
          <a:off x="14292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70040</xdr:rowOff>
    </xdr:from>
    <xdr:to>
      <xdr:col>71</xdr:col>
      <xdr:colOff>177800</xdr:colOff>
      <xdr:row>75</xdr:row>
      <xdr:rowOff>84872</xdr:rowOff>
    </xdr:to>
    <xdr:cxnSp macro="">
      <xdr:nvCxnSpPr>
        <xdr:cNvPr id="629" name="直線コネクタ 628"/>
        <xdr:cNvCxnSpPr/>
      </xdr:nvCxnSpPr>
      <xdr:spPr>
        <a:xfrm>
          <a:off x="12814300" y="12928790"/>
          <a:ext cx="889000" cy="1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107307</xdr:rowOff>
    </xdr:from>
    <xdr:to>
      <xdr:col>72</xdr:col>
      <xdr:colOff>38100</xdr:colOff>
      <xdr:row>78</xdr:row>
      <xdr:rowOff>37457</xdr:rowOff>
    </xdr:to>
    <xdr:sp macro="" textlink="">
      <xdr:nvSpPr>
        <xdr:cNvPr id="630" name="フローチャート: 判断 629"/>
        <xdr:cNvSpPr/>
      </xdr:nvSpPr>
      <xdr:spPr>
        <a:xfrm>
          <a:off x="13652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28584</xdr:rowOff>
    </xdr:from>
    <xdr:ext cx="599010" cy="259045"/>
    <xdr:sp macro="" textlink="">
      <xdr:nvSpPr>
        <xdr:cNvPr id="631" name="テキスト ボックス 630"/>
        <xdr:cNvSpPr txBox="1"/>
      </xdr:nvSpPr>
      <xdr:spPr>
        <a:xfrm>
          <a:off x="13403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71571</xdr:rowOff>
    </xdr:from>
    <xdr:to>
      <xdr:col>67</xdr:col>
      <xdr:colOff>101600</xdr:colOff>
      <xdr:row>78</xdr:row>
      <xdr:rowOff>1721</xdr:rowOff>
    </xdr:to>
    <xdr:sp macro="" textlink="">
      <xdr:nvSpPr>
        <xdr:cNvPr id="632" name="フローチャート: 判断 631"/>
        <xdr:cNvSpPr/>
      </xdr:nvSpPr>
      <xdr:spPr>
        <a:xfrm>
          <a:off x="12763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164298</xdr:rowOff>
    </xdr:from>
    <xdr:ext cx="599010" cy="259045"/>
    <xdr:sp macro="" textlink="">
      <xdr:nvSpPr>
        <xdr:cNvPr id="633" name="テキスト ボックス 632"/>
        <xdr:cNvSpPr txBox="1"/>
      </xdr:nvSpPr>
      <xdr:spPr>
        <a:xfrm>
          <a:off x="12514795"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96871</xdr:rowOff>
    </xdr:from>
    <xdr:to>
      <xdr:col>85</xdr:col>
      <xdr:colOff>177800</xdr:colOff>
      <xdr:row>76</xdr:row>
      <xdr:rowOff>27022</xdr:rowOff>
    </xdr:to>
    <xdr:sp macro="" textlink="">
      <xdr:nvSpPr>
        <xdr:cNvPr id="639" name="楕円 638"/>
        <xdr:cNvSpPr/>
      </xdr:nvSpPr>
      <xdr:spPr>
        <a:xfrm>
          <a:off x="16268700" y="1295562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119748</xdr:rowOff>
    </xdr:from>
    <xdr:ext cx="599010" cy="259045"/>
    <xdr:sp macro="" textlink="">
      <xdr:nvSpPr>
        <xdr:cNvPr id="640" name="公債費該当値テキスト"/>
        <xdr:cNvSpPr txBox="1"/>
      </xdr:nvSpPr>
      <xdr:spPr>
        <a:xfrm>
          <a:off x="16370300" y="1280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134525</xdr:rowOff>
    </xdr:from>
    <xdr:to>
      <xdr:col>81</xdr:col>
      <xdr:colOff>101600</xdr:colOff>
      <xdr:row>76</xdr:row>
      <xdr:rowOff>64675</xdr:rowOff>
    </xdr:to>
    <xdr:sp macro="" textlink="">
      <xdr:nvSpPr>
        <xdr:cNvPr id="641" name="楕円 640"/>
        <xdr:cNvSpPr/>
      </xdr:nvSpPr>
      <xdr:spPr>
        <a:xfrm>
          <a:off x="15430500" y="1299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81202</xdr:rowOff>
    </xdr:from>
    <xdr:ext cx="599010" cy="259045"/>
    <xdr:sp macro="" textlink="">
      <xdr:nvSpPr>
        <xdr:cNvPr id="642" name="テキスト ボックス 641"/>
        <xdr:cNvSpPr txBox="1"/>
      </xdr:nvSpPr>
      <xdr:spPr>
        <a:xfrm>
          <a:off x="15181795" y="12768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131904</xdr:rowOff>
    </xdr:from>
    <xdr:to>
      <xdr:col>76</xdr:col>
      <xdr:colOff>165100</xdr:colOff>
      <xdr:row>76</xdr:row>
      <xdr:rowOff>62054</xdr:rowOff>
    </xdr:to>
    <xdr:sp macro="" textlink="">
      <xdr:nvSpPr>
        <xdr:cNvPr id="643" name="楕円 642"/>
        <xdr:cNvSpPr/>
      </xdr:nvSpPr>
      <xdr:spPr>
        <a:xfrm>
          <a:off x="14541500" y="1299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78581</xdr:rowOff>
    </xdr:from>
    <xdr:ext cx="599010" cy="259045"/>
    <xdr:sp macro="" textlink="">
      <xdr:nvSpPr>
        <xdr:cNvPr id="644" name="テキスト ボックス 643"/>
        <xdr:cNvSpPr txBox="1"/>
      </xdr:nvSpPr>
      <xdr:spPr>
        <a:xfrm>
          <a:off x="14292795" y="12765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34072</xdr:rowOff>
    </xdr:from>
    <xdr:to>
      <xdr:col>72</xdr:col>
      <xdr:colOff>38100</xdr:colOff>
      <xdr:row>75</xdr:row>
      <xdr:rowOff>135672</xdr:rowOff>
    </xdr:to>
    <xdr:sp macro="" textlink="">
      <xdr:nvSpPr>
        <xdr:cNvPr id="645" name="楕円 644"/>
        <xdr:cNvSpPr/>
      </xdr:nvSpPr>
      <xdr:spPr>
        <a:xfrm>
          <a:off x="13652500" y="1289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152199</xdr:rowOff>
    </xdr:from>
    <xdr:ext cx="599010" cy="259045"/>
    <xdr:sp macro="" textlink="">
      <xdr:nvSpPr>
        <xdr:cNvPr id="646" name="テキスト ボックス 645"/>
        <xdr:cNvSpPr txBox="1"/>
      </xdr:nvSpPr>
      <xdr:spPr>
        <a:xfrm>
          <a:off x="13403795" y="1266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19240</xdr:rowOff>
    </xdr:from>
    <xdr:to>
      <xdr:col>67</xdr:col>
      <xdr:colOff>101600</xdr:colOff>
      <xdr:row>75</xdr:row>
      <xdr:rowOff>120840</xdr:rowOff>
    </xdr:to>
    <xdr:sp macro="" textlink="">
      <xdr:nvSpPr>
        <xdr:cNvPr id="647" name="楕円 646"/>
        <xdr:cNvSpPr/>
      </xdr:nvSpPr>
      <xdr:spPr>
        <a:xfrm>
          <a:off x="12763500" y="1287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137367</xdr:rowOff>
    </xdr:from>
    <xdr:ext cx="599010" cy="259045"/>
    <xdr:sp macro="" textlink="">
      <xdr:nvSpPr>
        <xdr:cNvPr id="648" name="テキスト ボックス 647"/>
        <xdr:cNvSpPr txBox="1"/>
      </xdr:nvSpPr>
      <xdr:spPr>
        <a:xfrm>
          <a:off x="12514795" y="1265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2" name="テキスト ボックス 661"/>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104263</xdr:rowOff>
    </xdr:from>
    <xdr:to>
      <xdr:col>85</xdr:col>
      <xdr:colOff>126364</xdr:colOff>
      <xdr:row>98</xdr:row>
      <xdr:rowOff>139700</xdr:rowOff>
    </xdr:to>
    <xdr:cxnSp macro="">
      <xdr:nvCxnSpPr>
        <xdr:cNvPr id="670" name="直線コネクタ 669"/>
        <xdr:cNvCxnSpPr/>
      </xdr:nvCxnSpPr>
      <xdr:spPr>
        <a:xfrm flipV="1">
          <a:off x="16317595" y="15877663"/>
          <a:ext cx="1269" cy="1064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155293</xdr:rowOff>
    </xdr:from>
    <xdr:ext cx="249299" cy="259045"/>
    <xdr:sp macro="" textlink="">
      <xdr:nvSpPr>
        <xdr:cNvPr id="671" name="積立金最小値テキスト"/>
        <xdr:cNvSpPr txBox="1"/>
      </xdr:nvSpPr>
      <xdr:spPr>
        <a:xfrm>
          <a:off x="16370300" y="169573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72" name="直線コネクタ 671"/>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50940</xdr:rowOff>
    </xdr:from>
    <xdr:ext cx="690189" cy="259045"/>
    <xdr:sp macro="" textlink="">
      <xdr:nvSpPr>
        <xdr:cNvPr id="673" name="積立金最大値テキスト"/>
        <xdr:cNvSpPr txBox="1"/>
      </xdr:nvSpPr>
      <xdr:spPr>
        <a:xfrm>
          <a:off x="16370300" y="156528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104263</xdr:rowOff>
    </xdr:from>
    <xdr:to>
      <xdr:col>86</xdr:col>
      <xdr:colOff>25400</xdr:colOff>
      <xdr:row>92</xdr:row>
      <xdr:rowOff>104263</xdr:rowOff>
    </xdr:to>
    <xdr:cxnSp macro="">
      <xdr:nvCxnSpPr>
        <xdr:cNvPr id="674" name="直線コネクタ 673"/>
        <xdr:cNvCxnSpPr/>
      </xdr:nvCxnSpPr>
      <xdr:spPr>
        <a:xfrm>
          <a:off x="16230600" y="1587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51594</xdr:rowOff>
    </xdr:from>
    <xdr:to>
      <xdr:col>85</xdr:col>
      <xdr:colOff>127000</xdr:colOff>
      <xdr:row>98</xdr:row>
      <xdr:rowOff>66540</xdr:rowOff>
    </xdr:to>
    <xdr:cxnSp macro="">
      <xdr:nvCxnSpPr>
        <xdr:cNvPr id="675" name="直線コネクタ 674"/>
        <xdr:cNvCxnSpPr/>
      </xdr:nvCxnSpPr>
      <xdr:spPr>
        <a:xfrm>
          <a:off x="15481300" y="16853694"/>
          <a:ext cx="838200" cy="1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28294</xdr:rowOff>
    </xdr:from>
    <xdr:ext cx="534377" cy="259045"/>
    <xdr:sp macro="" textlink="">
      <xdr:nvSpPr>
        <xdr:cNvPr id="676" name="積立金平均値テキスト"/>
        <xdr:cNvSpPr txBox="1"/>
      </xdr:nvSpPr>
      <xdr:spPr>
        <a:xfrm>
          <a:off x="16370300" y="16830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49867</xdr:rowOff>
    </xdr:from>
    <xdr:to>
      <xdr:col>85</xdr:col>
      <xdr:colOff>177800</xdr:colOff>
      <xdr:row>98</xdr:row>
      <xdr:rowOff>151467</xdr:rowOff>
    </xdr:to>
    <xdr:sp macro="" textlink="">
      <xdr:nvSpPr>
        <xdr:cNvPr id="677" name="フローチャート: 判断 676"/>
        <xdr:cNvSpPr/>
      </xdr:nvSpPr>
      <xdr:spPr>
        <a:xfrm>
          <a:off x="16268700" y="1685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13540</xdr:rowOff>
    </xdr:from>
    <xdr:to>
      <xdr:col>81</xdr:col>
      <xdr:colOff>50800</xdr:colOff>
      <xdr:row>98</xdr:row>
      <xdr:rowOff>51594</xdr:rowOff>
    </xdr:to>
    <xdr:cxnSp macro="">
      <xdr:nvCxnSpPr>
        <xdr:cNvPr id="678" name="直線コネクタ 677"/>
        <xdr:cNvCxnSpPr/>
      </xdr:nvCxnSpPr>
      <xdr:spPr>
        <a:xfrm>
          <a:off x="14592300" y="16815640"/>
          <a:ext cx="889000" cy="3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56186</xdr:rowOff>
    </xdr:from>
    <xdr:to>
      <xdr:col>81</xdr:col>
      <xdr:colOff>101600</xdr:colOff>
      <xdr:row>98</xdr:row>
      <xdr:rowOff>157786</xdr:rowOff>
    </xdr:to>
    <xdr:sp macro="" textlink="">
      <xdr:nvSpPr>
        <xdr:cNvPr id="679" name="フローチャート: 判断 678"/>
        <xdr:cNvSpPr/>
      </xdr:nvSpPr>
      <xdr:spPr>
        <a:xfrm>
          <a:off x="15430500" y="1685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148913</xdr:rowOff>
    </xdr:from>
    <xdr:ext cx="534377" cy="259045"/>
    <xdr:sp macro="" textlink="">
      <xdr:nvSpPr>
        <xdr:cNvPr id="680" name="テキスト ボックス 679"/>
        <xdr:cNvSpPr txBox="1"/>
      </xdr:nvSpPr>
      <xdr:spPr>
        <a:xfrm>
          <a:off x="15214111" y="1695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108573</xdr:rowOff>
    </xdr:from>
    <xdr:to>
      <xdr:col>76</xdr:col>
      <xdr:colOff>114300</xdr:colOff>
      <xdr:row>98</xdr:row>
      <xdr:rowOff>13540</xdr:rowOff>
    </xdr:to>
    <xdr:cxnSp macro="">
      <xdr:nvCxnSpPr>
        <xdr:cNvPr id="681" name="直線コネクタ 680"/>
        <xdr:cNvCxnSpPr/>
      </xdr:nvCxnSpPr>
      <xdr:spPr>
        <a:xfrm>
          <a:off x="13703300" y="16739223"/>
          <a:ext cx="889000" cy="7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48653</xdr:rowOff>
    </xdr:from>
    <xdr:to>
      <xdr:col>76</xdr:col>
      <xdr:colOff>165100</xdr:colOff>
      <xdr:row>98</xdr:row>
      <xdr:rowOff>150253</xdr:rowOff>
    </xdr:to>
    <xdr:sp macro="" textlink="">
      <xdr:nvSpPr>
        <xdr:cNvPr id="682" name="フローチャート: 判断 681"/>
        <xdr:cNvSpPr/>
      </xdr:nvSpPr>
      <xdr:spPr>
        <a:xfrm>
          <a:off x="14541500" y="1685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141380</xdr:rowOff>
    </xdr:from>
    <xdr:ext cx="534377" cy="259045"/>
    <xdr:sp macro="" textlink="">
      <xdr:nvSpPr>
        <xdr:cNvPr id="683" name="テキスト ボックス 682"/>
        <xdr:cNvSpPr txBox="1"/>
      </xdr:nvSpPr>
      <xdr:spPr>
        <a:xfrm>
          <a:off x="14325111" y="1694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108573</xdr:rowOff>
    </xdr:from>
    <xdr:to>
      <xdr:col>71</xdr:col>
      <xdr:colOff>177800</xdr:colOff>
      <xdr:row>98</xdr:row>
      <xdr:rowOff>24619</xdr:rowOff>
    </xdr:to>
    <xdr:cxnSp macro="">
      <xdr:nvCxnSpPr>
        <xdr:cNvPr id="684" name="直線コネクタ 683"/>
        <xdr:cNvCxnSpPr/>
      </xdr:nvCxnSpPr>
      <xdr:spPr>
        <a:xfrm flipV="1">
          <a:off x="12814300" y="16739223"/>
          <a:ext cx="889000" cy="8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12567</xdr:rowOff>
    </xdr:from>
    <xdr:to>
      <xdr:col>72</xdr:col>
      <xdr:colOff>38100</xdr:colOff>
      <xdr:row>98</xdr:row>
      <xdr:rowOff>114167</xdr:rowOff>
    </xdr:to>
    <xdr:sp macro="" textlink="">
      <xdr:nvSpPr>
        <xdr:cNvPr id="685" name="フローチャート: 判断 684"/>
        <xdr:cNvSpPr/>
      </xdr:nvSpPr>
      <xdr:spPr>
        <a:xfrm>
          <a:off x="13652500" y="1681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105294</xdr:rowOff>
    </xdr:from>
    <xdr:ext cx="599010" cy="259045"/>
    <xdr:sp macro="" textlink="">
      <xdr:nvSpPr>
        <xdr:cNvPr id="686" name="テキスト ボックス 685"/>
        <xdr:cNvSpPr txBox="1"/>
      </xdr:nvSpPr>
      <xdr:spPr>
        <a:xfrm>
          <a:off x="13403795" y="1690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62202</xdr:rowOff>
    </xdr:from>
    <xdr:to>
      <xdr:col>67</xdr:col>
      <xdr:colOff>101600</xdr:colOff>
      <xdr:row>98</xdr:row>
      <xdr:rowOff>163802</xdr:rowOff>
    </xdr:to>
    <xdr:sp macro="" textlink="">
      <xdr:nvSpPr>
        <xdr:cNvPr id="687" name="フローチャート: 判断 686"/>
        <xdr:cNvSpPr/>
      </xdr:nvSpPr>
      <xdr:spPr>
        <a:xfrm>
          <a:off x="12763500" y="168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154929</xdr:rowOff>
    </xdr:from>
    <xdr:ext cx="534377" cy="259045"/>
    <xdr:sp macro="" textlink="">
      <xdr:nvSpPr>
        <xdr:cNvPr id="688" name="テキスト ボックス 687"/>
        <xdr:cNvSpPr txBox="1"/>
      </xdr:nvSpPr>
      <xdr:spPr>
        <a:xfrm>
          <a:off x="12547111" y="1695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15740</xdr:rowOff>
    </xdr:from>
    <xdr:to>
      <xdr:col>85</xdr:col>
      <xdr:colOff>177800</xdr:colOff>
      <xdr:row>98</xdr:row>
      <xdr:rowOff>117340</xdr:rowOff>
    </xdr:to>
    <xdr:sp macro="" textlink="">
      <xdr:nvSpPr>
        <xdr:cNvPr id="694" name="楕円 693"/>
        <xdr:cNvSpPr/>
      </xdr:nvSpPr>
      <xdr:spPr>
        <a:xfrm>
          <a:off x="16268700" y="1681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146567</xdr:rowOff>
    </xdr:from>
    <xdr:ext cx="599010" cy="259045"/>
    <xdr:sp macro="" textlink="">
      <xdr:nvSpPr>
        <xdr:cNvPr id="695" name="積立金該当値テキスト"/>
        <xdr:cNvSpPr txBox="1"/>
      </xdr:nvSpPr>
      <xdr:spPr>
        <a:xfrm>
          <a:off x="16370300" y="16605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794</xdr:rowOff>
    </xdr:from>
    <xdr:to>
      <xdr:col>81</xdr:col>
      <xdr:colOff>101600</xdr:colOff>
      <xdr:row>98</xdr:row>
      <xdr:rowOff>102394</xdr:rowOff>
    </xdr:to>
    <xdr:sp macro="" textlink="">
      <xdr:nvSpPr>
        <xdr:cNvPr id="696" name="楕円 695"/>
        <xdr:cNvSpPr/>
      </xdr:nvSpPr>
      <xdr:spPr>
        <a:xfrm>
          <a:off x="15430500" y="1680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118921</xdr:rowOff>
    </xdr:from>
    <xdr:ext cx="599010" cy="259045"/>
    <xdr:sp macro="" textlink="">
      <xdr:nvSpPr>
        <xdr:cNvPr id="697" name="テキスト ボックス 696"/>
        <xdr:cNvSpPr txBox="1"/>
      </xdr:nvSpPr>
      <xdr:spPr>
        <a:xfrm>
          <a:off x="15181795" y="16578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134190</xdr:rowOff>
    </xdr:from>
    <xdr:to>
      <xdr:col>76</xdr:col>
      <xdr:colOff>165100</xdr:colOff>
      <xdr:row>98</xdr:row>
      <xdr:rowOff>64340</xdr:rowOff>
    </xdr:to>
    <xdr:sp macro="" textlink="">
      <xdr:nvSpPr>
        <xdr:cNvPr id="698" name="楕円 697"/>
        <xdr:cNvSpPr/>
      </xdr:nvSpPr>
      <xdr:spPr>
        <a:xfrm>
          <a:off x="14541500" y="1676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80867</xdr:rowOff>
    </xdr:from>
    <xdr:ext cx="599010" cy="259045"/>
    <xdr:sp macro="" textlink="">
      <xdr:nvSpPr>
        <xdr:cNvPr id="699" name="テキスト ボックス 698"/>
        <xdr:cNvSpPr txBox="1"/>
      </xdr:nvSpPr>
      <xdr:spPr>
        <a:xfrm>
          <a:off x="14292795" y="16540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57773</xdr:rowOff>
    </xdr:from>
    <xdr:to>
      <xdr:col>72</xdr:col>
      <xdr:colOff>38100</xdr:colOff>
      <xdr:row>97</xdr:row>
      <xdr:rowOff>159373</xdr:rowOff>
    </xdr:to>
    <xdr:sp macro="" textlink="">
      <xdr:nvSpPr>
        <xdr:cNvPr id="700" name="楕円 699"/>
        <xdr:cNvSpPr/>
      </xdr:nvSpPr>
      <xdr:spPr>
        <a:xfrm>
          <a:off x="13652500" y="1668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4450</xdr:rowOff>
    </xdr:from>
    <xdr:ext cx="599010" cy="259045"/>
    <xdr:sp macro="" textlink="">
      <xdr:nvSpPr>
        <xdr:cNvPr id="701" name="テキスト ボックス 700"/>
        <xdr:cNvSpPr txBox="1"/>
      </xdr:nvSpPr>
      <xdr:spPr>
        <a:xfrm>
          <a:off x="13403795" y="1646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145269</xdr:rowOff>
    </xdr:from>
    <xdr:to>
      <xdr:col>67</xdr:col>
      <xdr:colOff>101600</xdr:colOff>
      <xdr:row>98</xdr:row>
      <xdr:rowOff>75419</xdr:rowOff>
    </xdr:to>
    <xdr:sp macro="" textlink="">
      <xdr:nvSpPr>
        <xdr:cNvPr id="702" name="楕円 701"/>
        <xdr:cNvSpPr/>
      </xdr:nvSpPr>
      <xdr:spPr>
        <a:xfrm>
          <a:off x="12763500" y="1677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91946</xdr:rowOff>
    </xdr:from>
    <xdr:ext cx="599010" cy="259045"/>
    <xdr:sp macro="" textlink="">
      <xdr:nvSpPr>
        <xdr:cNvPr id="703" name="テキスト ボックス 702"/>
        <xdr:cNvSpPr txBox="1"/>
      </xdr:nvSpPr>
      <xdr:spPr>
        <a:xfrm>
          <a:off x="12514795" y="16551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38705</xdr:rowOff>
    </xdr:from>
    <xdr:to>
      <xdr:col>116</xdr:col>
      <xdr:colOff>62864</xdr:colOff>
      <xdr:row>38</xdr:row>
      <xdr:rowOff>139700</xdr:rowOff>
    </xdr:to>
    <xdr:cxnSp macro="">
      <xdr:nvCxnSpPr>
        <xdr:cNvPr id="725" name="直線コネクタ 724"/>
        <xdr:cNvCxnSpPr/>
      </xdr:nvCxnSpPr>
      <xdr:spPr>
        <a:xfrm flipV="1">
          <a:off x="22159595" y="5353655"/>
          <a:ext cx="1269" cy="130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156832</xdr:rowOff>
    </xdr:from>
    <xdr:ext cx="534377" cy="259045"/>
    <xdr:sp macro="" textlink="">
      <xdr:nvSpPr>
        <xdr:cNvPr id="728" name="投資及び出資金最大値テキスト"/>
        <xdr:cNvSpPr txBox="1"/>
      </xdr:nvSpPr>
      <xdr:spPr>
        <a:xfrm>
          <a:off x="22212300" y="512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38705</xdr:rowOff>
    </xdr:from>
    <xdr:to>
      <xdr:col>116</xdr:col>
      <xdr:colOff>152400</xdr:colOff>
      <xdr:row>31</xdr:row>
      <xdr:rowOff>38705</xdr:rowOff>
    </xdr:to>
    <xdr:cxnSp macro="">
      <xdr:nvCxnSpPr>
        <xdr:cNvPr id="729" name="直線コネクタ 728"/>
        <xdr:cNvCxnSpPr/>
      </xdr:nvCxnSpPr>
      <xdr:spPr>
        <a:xfrm>
          <a:off x="22072600" y="53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59199</xdr:rowOff>
    </xdr:from>
    <xdr:ext cx="469744" cy="259045"/>
    <xdr:sp macro="" textlink="">
      <xdr:nvSpPr>
        <xdr:cNvPr id="731" name="投資及び出資金平均値テキスト"/>
        <xdr:cNvSpPr txBox="1"/>
      </xdr:nvSpPr>
      <xdr:spPr>
        <a:xfrm>
          <a:off x="22212300" y="6402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36322</xdr:rowOff>
    </xdr:from>
    <xdr:to>
      <xdr:col>116</xdr:col>
      <xdr:colOff>114300</xdr:colOff>
      <xdr:row>38</xdr:row>
      <xdr:rowOff>137922</xdr:rowOff>
    </xdr:to>
    <xdr:sp macro="" textlink="">
      <xdr:nvSpPr>
        <xdr:cNvPr id="732" name="フローチャート: 判断 731"/>
        <xdr:cNvSpPr/>
      </xdr:nvSpPr>
      <xdr:spPr>
        <a:xfrm>
          <a:off x="22110700" y="655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74178</xdr:rowOff>
    </xdr:from>
    <xdr:to>
      <xdr:col>112</xdr:col>
      <xdr:colOff>38100</xdr:colOff>
      <xdr:row>39</xdr:row>
      <xdr:rowOff>4328</xdr:rowOff>
    </xdr:to>
    <xdr:sp macro="" textlink="">
      <xdr:nvSpPr>
        <xdr:cNvPr id="734" name="フローチャート: 判断 733"/>
        <xdr:cNvSpPr/>
      </xdr:nvSpPr>
      <xdr:spPr>
        <a:xfrm>
          <a:off x="21272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20855</xdr:rowOff>
    </xdr:from>
    <xdr:ext cx="378565" cy="259045"/>
    <xdr:sp macro="" textlink="">
      <xdr:nvSpPr>
        <xdr:cNvPr id="735" name="テキスト ボックス 734"/>
        <xdr:cNvSpPr txBox="1"/>
      </xdr:nvSpPr>
      <xdr:spPr>
        <a:xfrm>
          <a:off x="21134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62863</xdr:rowOff>
    </xdr:from>
    <xdr:to>
      <xdr:col>107</xdr:col>
      <xdr:colOff>101600</xdr:colOff>
      <xdr:row>38</xdr:row>
      <xdr:rowOff>164463</xdr:rowOff>
    </xdr:to>
    <xdr:sp macro="" textlink="">
      <xdr:nvSpPr>
        <xdr:cNvPr id="737" name="フローチャート: 判断 736"/>
        <xdr:cNvSpPr/>
      </xdr:nvSpPr>
      <xdr:spPr>
        <a:xfrm>
          <a:off x="20383500" y="65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9539</xdr:rowOff>
    </xdr:from>
    <xdr:ext cx="469744" cy="259045"/>
    <xdr:sp macro="" textlink="">
      <xdr:nvSpPr>
        <xdr:cNvPr id="738" name="テキスト ボックス 737"/>
        <xdr:cNvSpPr txBox="1"/>
      </xdr:nvSpPr>
      <xdr:spPr>
        <a:xfrm>
          <a:off x="20199428" y="635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63251</xdr:rowOff>
    </xdr:from>
    <xdr:to>
      <xdr:col>102</xdr:col>
      <xdr:colOff>165100</xdr:colOff>
      <xdr:row>38</xdr:row>
      <xdr:rowOff>164851</xdr:rowOff>
    </xdr:to>
    <xdr:sp macro="" textlink="">
      <xdr:nvSpPr>
        <xdr:cNvPr id="740" name="フローチャート: 判断 739"/>
        <xdr:cNvSpPr/>
      </xdr:nvSpPr>
      <xdr:spPr>
        <a:xfrm>
          <a:off x="19494500" y="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9928</xdr:rowOff>
    </xdr:from>
    <xdr:ext cx="469744" cy="259045"/>
    <xdr:sp macro="" textlink="">
      <xdr:nvSpPr>
        <xdr:cNvPr id="741" name="テキスト ボックス 740"/>
        <xdr:cNvSpPr txBox="1"/>
      </xdr:nvSpPr>
      <xdr:spPr>
        <a:xfrm>
          <a:off x="19310428" y="63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80282</xdr:rowOff>
    </xdr:from>
    <xdr:to>
      <xdr:col>98</xdr:col>
      <xdr:colOff>38100</xdr:colOff>
      <xdr:row>39</xdr:row>
      <xdr:rowOff>10432</xdr:rowOff>
    </xdr:to>
    <xdr:sp macro="" textlink="">
      <xdr:nvSpPr>
        <xdr:cNvPr id="742" name="フローチャート: 判断 741"/>
        <xdr:cNvSpPr/>
      </xdr:nvSpPr>
      <xdr:spPr>
        <a:xfrm>
          <a:off x="18605500" y="65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26959</xdr:rowOff>
    </xdr:from>
    <xdr:ext cx="378565" cy="259045"/>
    <xdr:sp macro="" textlink="">
      <xdr:nvSpPr>
        <xdr:cNvPr id="743" name="テキスト ボックス 742"/>
        <xdr:cNvSpPr txBox="1"/>
      </xdr:nvSpPr>
      <xdr:spPr>
        <a:xfrm>
          <a:off x="18467017" y="6370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14749</xdr:rowOff>
    </xdr:from>
    <xdr:ext cx="249299" cy="259045"/>
    <xdr:sp macro="" textlink="">
      <xdr:nvSpPr>
        <xdr:cNvPr id="750" name="投資及び出資金該当値テキスト"/>
        <xdr:cNvSpPr txBox="1"/>
      </xdr:nvSpPr>
      <xdr:spPr>
        <a:xfrm>
          <a:off x="22212300" y="65298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107833</xdr:rowOff>
    </xdr:from>
    <xdr:to>
      <xdr:col>116</xdr:col>
      <xdr:colOff>62864</xdr:colOff>
      <xdr:row>58</xdr:row>
      <xdr:rowOff>139700</xdr:rowOff>
    </xdr:to>
    <xdr:cxnSp macro="">
      <xdr:nvCxnSpPr>
        <xdr:cNvPr id="780" name="直線コネクタ 779"/>
        <xdr:cNvCxnSpPr/>
      </xdr:nvCxnSpPr>
      <xdr:spPr>
        <a:xfrm flipV="1">
          <a:off x="22159595" y="8851783"/>
          <a:ext cx="1269" cy="123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54510</xdr:rowOff>
    </xdr:from>
    <xdr:ext cx="534377" cy="259045"/>
    <xdr:sp macro="" textlink="">
      <xdr:nvSpPr>
        <xdr:cNvPr id="783" name="貸付金最大値テキスト"/>
        <xdr:cNvSpPr txBox="1"/>
      </xdr:nvSpPr>
      <xdr:spPr>
        <a:xfrm>
          <a:off x="22212300" y="862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107833</xdr:rowOff>
    </xdr:from>
    <xdr:to>
      <xdr:col>116</xdr:col>
      <xdr:colOff>152400</xdr:colOff>
      <xdr:row>51</xdr:row>
      <xdr:rowOff>107833</xdr:rowOff>
    </xdr:to>
    <xdr:cxnSp macro="">
      <xdr:nvCxnSpPr>
        <xdr:cNvPr id="784" name="直線コネクタ 783"/>
        <xdr:cNvCxnSpPr/>
      </xdr:nvCxnSpPr>
      <xdr:spPr>
        <a:xfrm>
          <a:off x="22072600" y="885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62891</xdr:rowOff>
    </xdr:from>
    <xdr:to>
      <xdr:col>116</xdr:col>
      <xdr:colOff>63500</xdr:colOff>
      <xdr:row>58</xdr:row>
      <xdr:rowOff>65862</xdr:rowOff>
    </xdr:to>
    <xdr:cxnSp macro="">
      <xdr:nvCxnSpPr>
        <xdr:cNvPr id="785" name="直線コネクタ 784"/>
        <xdr:cNvCxnSpPr/>
      </xdr:nvCxnSpPr>
      <xdr:spPr>
        <a:xfrm flipV="1">
          <a:off x="21323300" y="10006991"/>
          <a:ext cx="8382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111777</xdr:rowOff>
    </xdr:from>
    <xdr:ext cx="469744" cy="259045"/>
    <xdr:sp macro="" textlink="">
      <xdr:nvSpPr>
        <xdr:cNvPr id="786" name="貸付金平均値テキスト"/>
        <xdr:cNvSpPr txBox="1"/>
      </xdr:nvSpPr>
      <xdr:spPr>
        <a:xfrm>
          <a:off x="22212300" y="9712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88900</xdr:rowOff>
    </xdr:from>
    <xdr:to>
      <xdr:col>116</xdr:col>
      <xdr:colOff>114300</xdr:colOff>
      <xdr:row>58</xdr:row>
      <xdr:rowOff>19050</xdr:rowOff>
    </xdr:to>
    <xdr:sp macro="" textlink="">
      <xdr:nvSpPr>
        <xdr:cNvPr id="787" name="フローチャート: 判断 786"/>
        <xdr:cNvSpPr/>
      </xdr:nvSpPr>
      <xdr:spPr>
        <a:xfrm>
          <a:off x="22110700"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155108</xdr:rowOff>
    </xdr:from>
    <xdr:to>
      <xdr:col>111</xdr:col>
      <xdr:colOff>177800</xdr:colOff>
      <xdr:row>58</xdr:row>
      <xdr:rowOff>65862</xdr:rowOff>
    </xdr:to>
    <xdr:cxnSp macro="">
      <xdr:nvCxnSpPr>
        <xdr:cNvPr id="788" name="直線コネクタ 787"/>
        <xdr:cNvCxnSpPr/>
      </xdr:nvCxnSpPr>
      <xdr:spPr>
        <a:xfrm>
          <a:off x="20434300" y="9927758"/>
          <a:ext cx="889000" cy="8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106411</xdr:rowOff>
    </xdr:from>
    <xdr:to>
      <xdr:col>112</xdr:col>
      <xdr:colOff>38100</xdr:colOff>
      <xdr:row>58</xdr:row>
      <xdr:rowOff>36561</xdr:rowOff>
    </xdr:to>
    <xdr:sp macro="" textlink="">
      <xdr:nvSpPr>
        <xdr:cNvPr id="789" name="フローチャート: 判断 788"/>
        <xdr:cNvSpPr/>
      </xdr:nvSpPr>
      <xdr:spPr>
        <a:xfrm>
          <a:off x="212725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53088</xdr:rowOff>
    </xdr:from>
    <xdr:ext cx="469744" cy="259045"/>
    <xdr:sp macro="" textlink="">
      <xdr:nvSpPr>
        <xdr:cNvPr id="790" name="テキスト ボックス 789"/>
        <xdr:cNvSpPr txBox="1"/>
      </xdr:nvSpPr>
      <xdr:spPr>
        <a:xfrm>
          <a:off x="21088428" y="9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112771</xdr:rowOff>
    </xdr:from>
    <xdr:to>
      <xdr:col>107</xdr:col>
      <xdr:colOff>50800</xdr:colOff>
      <xdr:row>57</xdr:row>
      <xdr:rowOff>155108</xdr:rowOff>
    </xdr:to>
    <xdr:cxnSp macro="">
      <xdr:nvCxnSpPr>
        <xdr:cNvPr id="791" name="直線コネクタ 790"/>
        <xdr:cNvCxnSpPr/>
      </xdr:nvCxnSpPr>
      <xdr:spPr>
        <a:xfrm>
          <a:off x="19545300" y="9885421"/>
          <a:ext cx="889000" cy="4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49123</xdr:rowOff>
    </xdr:from>
    <xdr:to>
      <xdr:col>107</xdr:col>
      <xdr:colOff>101600</xdr:colOff>
      <xdr:row>55</xdr:row>
      <xdr:rowOff>150723</xdr:rowOff>
    </xdr:to>
    <xdr:sp macro="" textlink="">
      <xdr:nvSpPr>
        <xdr:cNvPr id="792" name="フローチャート: 判断 791"/>
        <xdr:cNvSpPr/>
      </xdr:nvSpPr>
      <xdr:spPr>
        <a:xfrm>
          <a:off x="20383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167250</xdr:rowOff>
    </xdr:from>
    <xdr:ext cx="534377" cy="259045"/>
    <xdr:sp macro="" textlink="">
      <xdr:nvSpPr>
        <xdr:cNvPr id="793" name="テキスト ボックス 792"/>
        <xdr:cNvSpPr txBox="1"/>
      </xdr:nvSpPr>
      <xdr:spPr>
        <a:xfrm>
          <a:off x="20167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104039</xdr:rowOff>
    </xdr:from>
    <xdr:to>
      <xdr:col>102</xdr:col>
      <xdr:colOff>114300</xdr:colOff>
      <xdr:row>57</xdr:row>
      <xdr:rowOff>112771</xdr:rowOff>
    </xdr:to>
    <xdr:cxnSp macro="">
      <xdr:nvCxnSpPr>
        <xdr:cNvPr id="794" name="直線コネクタ 793"/>
        <xdr:cNvCxnSpPr/>
      </xdr:nvCxnSpPr>
      <xdr:spPr>
        <a:xfrm>
          <a:off x="18656300" y="9876689"/>
          <a:ext cx="889000" cy="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8113</xdr:rowOff>
    </xdr:from>
    <xdr:to>
      <xdr:col>102</xdr:col>
      <xdr:colOff>165100</xdr:colOff>
      <xdr:row>57</xdr:row>
      <xdr:rowOff>109713</xdr:rowOff>
    </xdr:to>
    <xdr:sp macro="" textlink="">
      <xdr:nvSpPr>
        <xdr:cNvPr id="795" name="フローチャート: 判断 794"/>
        <xdr:cNvSpPr/>
      </xdr:nvSpPr>
      <xdr:spPr>
        <a:xfrm>
          <a:off x="19494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126240</xdr:rowOff>
    </xdr:from>
    <xdr:ext cx="469744" cy="259045"/>
    <xdr:sp macro="" textlink="">
      <xdr:nvSpPr>
        <xdr:cNvPr id="796" name="テキスト ボックス 795"/>
        <xdr:cNvSpPr txBox="1"/>
      </xdr:nvSpPr>
      <xdr:spPr>
        <a:xfrm>
          <a:off x="19310428" y="95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142027</xdr:rowOff>
    </xdr:from>
    <xdr:to>
      <xdr:col>98</xdr:col>
      <xdr:colOff>38100</xdr:colOff>
      <xdr:row>56</xdr:row>
      <xdr:rowOff>72177</xdr:rowOff>
    </xdr:to>
    <xdr:sp macro="" textlink="">
      <xdr:nvSpPr>
        <xdr:cNvPr id="797" name="フローチャート: 判断 796"/>
        <xdr:cNvSpPr/>
      </xdr:nvSpPr>
      <xdr:spPr>
        <a:xfrm>
          <a:off x="18605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88704</xdr:rowOff>
    </xdr:from>
    <xdr:ext cx="534377" cy="259045"/>
    <xdr:sp macro="" textlink="">
      <xdr:nvSpPr>
        <xdr:cNvPr id="798" name="テキスト ボックス 797"/>
        <xdr:cNvSpPr txBox="1"/>
      </xdr:nvSpPr>
      <xdr:spPr>
        <a:xfrm>
          <a:off x="18389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12091</xdr:rowOff>
    </xdr:from>
    <xdr:to>
      <xdr:col>116</xdr:col>
      <xdr:colOff>114300</xdr:colOff>
      <xdr:row>58</xdr:row>
      <xdr:rowOff>113691</xdr:rowOff>
    </xdr:to>
    <xdr:sp macro="" textlink="">
      <xdr:nvSpPr>
        <xdr:cNvPr id="804" name="楕円 803"/>
        <xdr:cNvSpPr/>
      </xdr:nvSpPr>
      <xdr:spPr>
        <a:xfrm>
          <a:off x="22110700" y="995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98468</xdr:rowOff>
    </xdr:from>
    <xdr:ext cx="469744" cy="259045"/>
    <xdr:sp macro="" textlink="">
      <xdr:nvSpPr>
        <xdr:cNvPr id="805" name="貸付金該当値テキスト"/>
        <xdr:cNvSpPr txBox="1"/>
      </xdr:nvSpPr>
      <xdr:spPr>
        <a:xfrm>
          <a:off x="22212300" y="9871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15062</xdr:rowOff>
    </xdr:from>
    <xdr:to>
      <xdr:col>112</xdr:col>
      <xdr:colOff>38100</xdr:colOff>
      <xdr:row>58</xdr:row>
      <xdr:rowOff>116662</xdr:rowOff>
    </xdr:to>
    <xdr:sp macro="" textlink="">
      <xdr:nvSpPr>
        <xdr:cNvPr id="806" name="楕円 805"/>
        <xdr:cNvSpPr/>
      </xdr:nvSpPr>
      <xdr:spPr>
        <a:xfrm>
          <a:off x="21272500" y="995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107789</xdr:rowOff>
    </xdr:from>
    <xdr:ext cx="469744" cy="259045"/>
    <xdr:sp macro="" textlink="">
      <xdr:nvSpPr>
        <xdr:cNvPr id="807" name="テキスト ボックス 806"/>
        <xdr:cNvSpPr txBox="1"/>
      </xdr:nvSpPr>
      <xdr:spPr>
        <a:xfrm>
          <a:off x="21088428" y="1005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104308</xdr:rowOff>
    </xdr:from>
    <xdr:to>
      <xdr:col>107</xdr:col>
      <xdr:colOff>101600</xdr:colOff>
      <xdr:row>58</xdr:row>
      <xdr:rowOff>34458</xdr:rowOff>
    </xdr:to>
    <xdr:sp macro="" textlink="">
      <xdr:nvSpPr>
        <xdr:cNvPr id="808" name="楕円 807"/>
        <xdr:cNvSpPr/>
      </xdr:nvSpPr>
      <xdr:spPr>
        <a:xfrm>
          <a:off x="20383500" y="987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25585</xdr:rowOff>
    </xdr:from>
    <xdr:ext cx="469744" cy="259045"/>
    <xdr:sp macro="" textlink="">
      <xdr:nvSpPr>
        <xdr:cNvPr id="809" name="テキスト ボックス 808"/>
        <xdr:cNvSpPr txBox="1"/>
      </xdr:nvSpPr>
      <xdr:spPr>
        <a:xfrm>
          <a:off x="20199428" y="996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61971</xdr:rowOff>
    </xdr:from>
    <xdr:to>
      <xdr:col>102</xdr:col>
      <xdr:colOff>165100</xdr:colOff>
      <xdr:row>57</xdr:row>
      <xdr:rowOff>163571</xdr:rowOff>
    </xdr:to>
    <xdr:sp macro="" textlink="">
      <xdr:nvSpPr>
        <xdr:cNvPr id="810" name="楕円 809"/>
        <xdr:cNvSpPr/>
      </xdr:nvSpPr>
      <xdr:spPr>
        <a:xfrm>
          <a:off x="19494500" y="983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154698</xdr:rowOff>
    </xdr:from>
    <xdr:ext cx="469744" cy="259045"/>
    <xdr:sp macro="" textlink="">
      <xdr:nvSpPr>
        <xdr:cNvPr id="811" name="テキスト ボックス 810"/>
        <xdr:cNvSpPr txBox="1"/>
      </xdr:nvSpPr>
      <xdr:spPr>
        <a:xfrm>
          <a:off x="19310428" y="9927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53239</xdr:rowOff>
    </xdr:from>
    <xdr:to>
      <xdr:col>98</xdr:col>
      <xdr:colOff>38100</xdr:colOff>
      <xdr:row>57</xdr:row>
      <xdr:rowOff>154839</xdr:rowOff>
    </xdr:to>
    <xdr:sp macro="" textlink="">
      <xdr:nvSpPr>
        <xdr:cNvPr id="812" name="楕円 811"/>
        <xdr:cNvSpPr/>
      </xdr:nvSpPr>
      <xdr:spPr>
        <a:xfrm>
          <a:off x="18605500" y="982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145966</xdr:rowOff>
    </xdr:from>
    <xdr:ext cx="469744" cy="259045"/>
    <xdr:sp macro="" textlink="">
      <xdr:nvSpPr>
        <xdr:cNvPr id="813" name="テキスト ボックス 812"/>
        <xdr:cNvSpPr txBox="1"/>
      </xdr:nvSpPr>
      <xdr:spPr>
        <a:xfrm>
          <a:off x="18421428" y="991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73768</xdr:rowOff>
    </xdr:from>
    <xdr:to>
      <xdr:col>116</xdr:col>
      <xdr:colOff>62864</xdr:colOff>
      <xdr:row>78</xdr:row>
      <xdr:rowOff>138322</xdr:rowOff>
    </xdr:to>
    <xdr:cxnSp macro="">
      <xdr:nvCxnSpPr>
        <xdr:cNvPr id="839" name="直線コネクタ 838"/>
        <xdr:cNvCxnSpPr/>
      </xdr:nvCxnSpPr>
      <xdr:spPr>
        <a:xfrm flipV="1">
          <a:off x="22159595" y="12075268"/>
          <a:ext cx="1269" cy="1436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142149</xdr:rowOff>
    </xdr:from>
    <xdr:ext cx="534377" cy="259045"/>
    <xdr:sp macro="" textlink="">
      <xdr:nvSpPr>
        <xdr:cNvPr id="840" name="繰出金最小値テキスト"/>
        <xdr:cNvSpPr txBox="1"/>
      </xdr:nvSpPr>
      <xdr:spPr>
        <a:xfrm>
          <a:off x="22212300" y="1351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138322</xdr:rowOff>
    </xdr:from>
    <xdr:to>
      <xdr:col>116</xdr:col>
      <xdr:colOff>152400</xdr:colOff>
      <xdr:row>78</xdr:row>
      <xdr:rowOff>138322</xdr:rowOff>
    </xdr:to>
    <xdr:cxnSp macro="">
      <xdr:nvCxnSpPr>
        <xdr:cNvPr id="841" name="直線コネクタ 840"/>
        <xdr:cNvCxnSpPr/>
      </xdr:nvCxnSpPr>
      <xdr:spPr>
        <a:xfrm>
          <a:off x="22072600" y="1351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20445</xdr:rowOff>
    </xdr:from>
    <xdr:ext cx="599010" cy="259045"/>
    <xdr:sp macro="" textlink="">
      <xdr:nvSpPr>
        <xdr:cNvPr id="842" name="繰出金最大値テキスト"/>
        <xdr:cNvSpPr txBox="1"/>
      </xdr:nvSpPr>
      <xdr:spPr>
        <a:xfrm>
          <a:off x="22212300" y="1185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73768</xdr:rowOff>
    </xdr:from>
    <xdr:to>
      <xdr:col>116</xdr:col>
      <xdr:colOff>152400</xdr:colOff>
      <xdr:row>70</xdr:row>
      <xdr:rowOff>73768</xdr:rowOff>
    </xdr:to>
    <xdr:cxnSp macro="">
      <xdr:nvCxnSpPr>
        <xdr:cNvPr id="843" name="直線コネクタ 842"/>
        <xdr:cNvCxnSpPr/>
      </xdr:nvCxnSpPr>
      <xdr:spPr>
        <a:xfrm>
          <a:off x="22072600" y="1207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62100</xdr:rowOff>
    </xdr:from>
    <xdr:to>
      <xdr:col>116</xdr:col>
      <xdr:colOff>63500</xdr:colOff>
      <xdr:row>76</xdr:row>
      <xdr:rowOff>77789</xdr:rowOff>
    </xdr:to>
    <xdr:cxnSp macro="">
      <xdr:nvCxnSpPr>
        <xdr:cNvPr id="844" name="直線コネクタ 843"/>
        <xdr:cNvCxnSpPr/>
      </xdr:nvCxnSpPr>
      <xdr:spPr>
        <a:xfrm>
          <a:off x="21323300" y="13092300"/>
          <a:ext cx="838200" cy="1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123984</xdr:rowOff>
    </xdr:from>
    <xdr:ext cx="599010" cy="259045"/>
    <xdr:sp macro="" textlink="">
      <xdr:nvSpPr>
        <xdr:cNvPr id="845" name="繰出金平均値テキスト"/>
        <xdr:cNvSpPr txBox="1"/>
      </xdr:nvSpPr>
      <xdr:spPr>
        <a:xfrm>
          <a:off x="22212300" y="131541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145557</xdr:rowOff>
    </xdr:from>
    <xdr:to>
      <xdr:col>116</xdr:col>
      <xdr:colOff>114300</xdr:colOff>
      <xdr:row>77</xdr:row>
      <xdr:rowOff>75707</xdr:rowOff>
    </xdr:to>
    <xdr:sp macro="" textlink="">
      <xdr:nvSpPr>
        <xdr:cNvPr id="846" name="フローチャート: 判断 845"/>
        <xdr:cNvSpPr/>
      </xdr:nvSpPr>
      <xdr:spPr>
        <a:xfrm>
          <a:off x="221107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62100</xdr:rowOff>
    </xdr:from>
    <xdr:to>
      <xdr:col>111</xdr:col>
      <xdr:colOff>177800</xdr:colOff>
      <xdr:row>76</xdr:row>
      <xdr:rowOff>128795</xdr:rowOff>
    </xdr:to>
    <xdr:cxnSp macro="">
      <xdr:nvCxnSpPr>
        <xdr:cNvPr id="847" name="直線コネクタ 846"/>
        <xdr:cNvCxnSpPr/>
      </xdr:nvCxnSpPr>
      <xdr:spPr>
        <a:xfrm flipV="1">
          <a:off x="20434300" y="13092300"/>
          <a:ext cx="889000" cy="6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2054</xdr:rowOff>
    </xdr:from>
    <xdr:to>
      <xdr:col>112</xdr:col>
      <xdr:colOff>38100</xdr:colOff>
      <xdr:row>77</xdr:row>
      <xdr:rowOff>103654</xdr:rowOff>
    </xdr:to>
    <xdr:sp macro="" textlink="">
      <xdr:nvSpPr>
        <xdr:cNvPr id="848" name="フローチャート: 判断 847"/>
        <xdr:cNvSpPr/>
      </xdr:nvSpPr>
      <xdr:spPr>
        <a:xfrm>
          <a:off x="21272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94781</xdr:rowOff>
    </xdr:from>
    <xdr:ext cx="599010" cy="259045"/>
    <xdr:sp macro="" textlink="">
      <xdr:nvSpPr>
        <xdr:cNvPr id="849" name="テキスト ボックス 848"/>
        <xdr:cNvSpPr txBox="1"/>
      </xdr:nvSpPr>
      <xdr:spPr>
        <a:xfrm>
          <a:off x="21023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119117</xdr:rowOff>
    </xdr:from>
    <xdr:to>
      <xdr:col>107</xdr:col>
      <xdr:colOff>50800</xdr:colOff>
      <xdr:row>76</xdr:row>
      <xdr:rowOff>128795</xdr:rowOff>
    </xdr:to>
    <xdr:cxnSp macro="">
      <xdr:nvCxnSpPr>
        <xdr:cNvPr id="850" name="直線コネクタ 849"/>
        <xdr:cNvCxnSpPr/>
      </xdr:nvCxnSpPr>
      <xdr:spPr>
        <a:xfrm>
          <a:off x="19545300" y="13149317"/>
          <a:ext cx="889000" cy="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168760</xdr:rowOff>
    </xdr:from>
    <xdr:to>
      <xdr:col>107</xdr:col>
      <xdr:colOff>101600</xdr:colOff>
      <xdr:row>77</xdr:row>
      <xdr:rowOff>98910</xdr:rowOff>
    </xdr:to>
    <xdr:sp macro="" textlink="">
      <xdr:nvSpPr>
        <xdr:cNvPr id="851" name="フローチャート: 判断 850"/>
        <xdr:cNvSpPr/>
      </xdr:nvSpPr>
      <xdr:spPr>
        <a:xfrm>
          <a:off x="20383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90037</xdr:rowOff>
    </xdr:from>
    <xdr:ext cx="599010" cy="259045"/>
    <xdr:sp macro="" textlink="">
      <xdr:nvSpPr>
        <xdr:cNvPr id="852" name="テキスト ボックス 851"/>
        <xdr:cNvSpPr txBox="1"/>
      </xdr:nvSpPr>
      <xdr:spPr>
        <a:xfrm>
          <a:off x="20134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91821</xdr:rowOff>
    </xdr:from>
    <xdr:to>
      <xdr:col>102</xdr:col>
      <xdr:colOff>114300</xdr:colOff>
      <xdr:row>76</xdr:row>
      <xdr:rowOff>119117</xdr:rowOff>
    </xdr:to>
    <xdr:cxnSp macro="">
      <xdr:nvCxnSpPr>
        <xdr:cNvPr id="853" name="直線コネクタ 852"/>
        <xdr:cNvCxnSpPr/>
      </xdr:nvCxnSpPr>
      <xdr:spPr>
        <a:xfrm>
          <a:off x="18656300" y="13122021"/>
          <a:ext cx="889000" cy="2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8466</xdr:rowOff>
    </xdr:from>
    <xdr:to>
      <xdr:col>102</xdr:col>
      <xdr:colOff>165100</xdr:colOff>
      <xdr:row>77</xdr:row>
      <xdr:rowOff>110066</xdr:rowOff>
    </xdr:to>
    <xdr:sp macro="" textlink="">
      <xdr:nvSpPr>
        <xdr:cNvPr id="854" name="フローチャート: 判断 853"/>
        <xdr:cNvSpPr/>
      </xdr:nvSpPr>
      <xdr:spPr>
        <a:xfrm>
          <a:off x="19494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101193</xdr:rowOff>
    </xdr:from>
    <xdr:ext cx="599010" cy="259045"/>
    <xdr:sp macro="" textlink="">
      <xdr:nvSpPr>
        <xdr:cNvPr id="855" name="テキスト ボックス 854"/>
        <xdr:cNvSpPr txBox="1"/>
      </xdr:nvSpPr>
      <xdr:spPr>
        <a:xfrm>
          <a:off x="19245795" y="1330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10311</xdr:rowOff>
    </xdr:from>
    <xdr:to>
      <xdr:col>98</xdr:col>
      <xdr:colOff>38100</xdr:colOff>
      <xdr:row>77</xdr:row>
      <xdr:rowOff>111911</xdr:rowOff>
    </xdr:to>
    <xdr:sp macro="" textlink="">
      <xdr:nvSpPr>
        <xdr:cNvPr id="856" name="フローチャート: 判断 855"/>
        <xdr:cNvSpPr/>
      </xdr:nvSpPr>
      <xdr:spPr>
        <a:xfrm>
          <a:off x="18605500" y="132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103038</xdr:rowOff>
    </xdr:from>
    <xdr:ext cx="599010" cy="259045"/>
    <xdr:sp macro="" textlink="">
      <xdr:nvSpPr>
        <xdr:cNvPr id="857" name="テキスト ボックス 856"/>
        <xdr:cNvSpPr txBox="1"/>
      </xdr:nvSpPr>
      <xdr:spPr>
        <a:xfrm>
          <a:off x="18356795" y="13304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26989</xdr:rowOff>
    </xdr:from>
    <xdr:to>
      <xdr:col>116</xdr:col>
      <xdr:colOff>114300</xdr:colOff>
      <xdr:row>76</xdr:row>
      <xdr:rowOff>128589</xdr:rowOff>
    </xdr:to>
    <xdr:sp macro="" textlink="">
      <xdr:nvSpPr>
        <xdr:cNvPr id="863" name="楕円 862"/>
        <xdr:cNvSpPr/>
      </xdr:nvSpPr>
      <xdr:spPr>
        <a:xfrm>
          <a:off x="22110700" y="1305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49865</xdr:rowOff>
    </xdr:from>
    <xdr:ext cx="599010" cy="259045"/>
    <xdr:sp macro="" textlink="">
      <xdr:nvSpPr>
        <xdr:cNvPr id="864" name="繰出金該当値テキスト"/>
        <xdr:cNvSpPr txBox="1"/>
      </xdr:nvSpPr>
      <xdr:spPr>
        <a:xfrm>
          <a:off x="22212300" y="12908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11300</xdr:rowOff>
    </xdr:from>
    <xdr:to>
      <xdr:col>112</xdr:col>
      <xdr:colOff>38100</xdr:colOff>
      <xdr:row>76</xdr:row>
      <xdr:rowOff>112900</xdr:rowOff>
    </xdr:to>
    <xdr:sp macro="" textlink="">
      <xdr:nvSpPr>
        <xdr:cNvPr id="865" name="楕円 864"/>
        <xdr:cNvSpPr/>
      </xdr:nvSpPr>
      <xdr:spPr>
        <a:xfrm>
          <a:off x="21272500" y="130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129427</xdr:rowOff>
    </xdr:from>
    <xdr:ext cx="599010" cy="259045"/>
    <xdr:sp macro="" textlink="">
      <xdr:nvSpPr>
        <xdr:cNvPr id="866" name="テキスト ボックス 865"/>
        <xdr:cNvSpPr txBox="1"/>
      </xdr:nvSpPr>
      <xdr:spPr>
        <a:xfrm>
          <a:off x="21023795" y="12816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77995</xdr:rowOff>
    </xdr:from>
    <xdr:to>
      <xdr:col>107</xdr:col>
      <xdr:colOff>101600</xdr:colOff>
      <xdr:row>77</xdr:row>
      <xdr:rowOff>8145</xdr:rowOff>
    </xdr:to>
    <xdr:sp macro="" textlink="">
      <xdr:nvSpPr>
        <xdr:cNvPr id="867" name="楕円 866"/>
        <xdr:cNvSpPr/>
      </xdr:nvSpPr>
      <xdr:spPr>
        <a:xfrm>
          <a:off x="20383500" y="1310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24673</xdr:rowOff>
    </xdr:from>
    <xdr:ext cx="599010" cy="259045"/>
    <xdr:sp macro="" textlink="">
      <xdr:nvSpPr>
        <xdr:cNvPr id="868" name="テキスト ボックス 867"/>
        <xdr:cNvSpPr txBox="1"/>
      </xdr:nvSpPr>
      <xdr:spPr>
        <a:xfrm>
          <a:off x="20134795" y="12883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68317</xdr:rowOff>
    </xdr:from>
    <xdr:to>
      <xdr:col>102</xdr:col>
      <xdr:colOff>165100</xdr:colOff>
      <xdr:row>76</xdr:row>
      <xdr:rowOff>169917</xdr:rowOff>
    </xdr:to>
    <xdr:sp macro="" textlink="">
      <xdr:nvSpPr>
        <xdr:cNvPr id="869" name="楕円 868"/>
        <xdr:cNvSpPr/>
      </xdr:nvSpPr>
      <xdr:spPr>
        <a:xfrm>
          <a:off x="19494500" y="1309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14993</xdr:rowOff>
    </xdr:from>
    <xdr:ext cx="599010" cy="259045"/>
    <xdr:sp macro="" textlink="">
      <xdr:nvSpPr>
        <xdr:cNvPr id="870" name="テキスト ボックス 869"/>
        <xdr:cNvSpPr txBox="1"/>
      </xdr:nvSpPr>
      <xdr:spPr>
        <a:xfrm>
          <a:off x="19245795" y="128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41021</xdr:rowOff>
    </xdr:from>
    <xdr:to>
      <xdr:col>98</xdr:col>
      <xdr:colOff>38100</xdr:colOff>
      <xdr:row>76</xdr:row>
      <xdr:rowOff>142621</xdr:rowOff>
    </xdr:to>
    <xdr:sp macro="" textlink="">
      <xdr:nvSpPr>
        <xdr:cNvPr id="871" name="楕円 870"/>
        <xdr:cNvSpPr/>
      </xdr:nvSpPr>
      <xdr:spPr>
        <a:xfrm>
          <a:off x="18605500" y="1307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159149</xdr:rowOff>
    </xdr:from>
    <xdr:ext cx="599010" cy="259045"/>
    <xdr:sp macro="" textlink="">
      <xdr:nvSpPr>
        <xdr:cNvPr id="872" name="テキスト ボックス 871"/>
        <xdr:cNvSpPr txBox="1"/>
      </xdr:nvSpPr>
      <xdr:spPr>
        <a:xfrm>
          <a:off x="18356795" y="12846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歳出決算総額は、住民１人あたり</a:t>
          </a:r>
          <a:r>
            <a:rPr kumimoji="1" lang="en-US" altLang="ja-JP" sz="1100">
              <a:solidFill>
                <a:schemeClr val="dk1"/>
              </a:solidFill>
              <a:effectLst/>
              <a:latin typeface="+mn-lt"/>
              <a:ea typeface="+mn-ea"/>
              <a:cs typeface="+mn-cs"/>
            </a:rPr>
            <a:t>2,672,452</a:t>
          </a:r>
          <a:r>
            <a:rPr kumimoji="1" lang="ja-JP" altLang="ja-JP" sz="1100">
              <a:solidFill>
                <a:schemeClr val="dk1"/>
              </a:solidFill>
              <a:effectLst/>
              <a:latin typeface="+mn-lt"/>
              <a:ea typeface="+mn-ea"/>
              <a:cs typeface="+mn-cs"/>
            </a:rPr>
            <a:t>円となっている。人件費については、住民１人あたり</a:t>
          </a:r>
          <a:r>
            <a:rPr kumimoji="1" lang="en-US" altLang="ja-JP" sz="1100">
              <a:solidFill>
                <a:schemeClr val="dk1"/>
              </a:solidFill>
              <a:effectLst/>
              <a:latin typeface="+mn-lt"/>
              <a:ea typeface="+mn-ea"/>
              <a:cs typeface="+mn-cs"/>
            </a:rPr>
            <a:t>615,896</a:t>
          </a:r>
          <a:r>
            <a:rPr kumimoji="1" lang="ja-JP" altLang="ja-JP" sz="1100">
              <a:solidFill>
                <a:schemeClr val="dk1"/>
              </a:solidFill>
              <a:effectLst/>
              <a:latin typeface="+mn-lt"/>
              <a:ea typeface="+mn-ea"/>
              <a:cs typeface="+mn-cs"/>
            </a:rPr>
            <a:t>円となっており、前年度より数値は</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いる。物件費では、臨時職員や地域おこし協力隊の経費により、前年度と比べ、</a:t>
          </a:r>
          <a:r>
            <a:rPr kumimoji="1" lang="en-US" altLang="ja-JP" sz="1100">
              <a:solidFill>
                <a:schemeClr val="dk1"/>
              </a:solidFill>
              <a:effectLst/>
              <a:latin typeface="+mn-lt"/>
              <a:ea typeface="+mn-ea"/>
              <a:cs typeface="+mn-cs"/>
            </a:rPr>
            <a:t>57,802</a:t>
          </a:r>
          <a:r>
            <a:rPr kumimoji="1" lang="ja-JP" altLang="en-US" sz="1100">
              <a:solidFill>
                <a:schemeClr val="dk1"/>
              </a:solidFill>
              <a:effectLst/>
              <a:latin typeface="+mn-lt"/>
              <a:ea typeface="+mn-ea"/>
              <a:cs typeface="+mn-cs"/>
            </a:rPr>
            <a:t>千円増加している。また、前年度と大きく数値が変動しているのは</a:t>
          </a:r>
          <a:r>
            <a:rPr kumimoji="1" lang="ja-JP" altLang="ja-JP" sz="1100">
              <a:solidFill>
                <a:schemeClr val="dk1"/>
              </a:solidFill>
              <a:effectLst/>
              <a:latin typeface="+mn-lt"/>
              <a:ea typeface="+mn-ea"/>
              <a:cs typeface="+mn-cs"/>
            </a:rPr>
            <a:t>普通建設事業費</a:t>
          </a:r>
          <a:r>
            <a:rPr kumimoji="1" lang="ja-JP" altLang="en-US" sz="1100">
              <a:solidFill>
                <a:schemeClr val="dk1"/>
              </a:solidFill>
              <a:effectLst/>
              <a:latin typeface="+mn-lt"/>
              <a:ea typeface="+mn-ea"/>
              <a:cs typeface="+mn-cs"/>
            </a:rPr>
            <a:t>であり、更新整備については旧小学校改修工事や保育園移設工事が終了したことに伴い、</a:t>
          </a:r>
          <a:r>
            <a:rPr kumimoji="1" lang="en-US" altLang="ja-JP" sz="1100">
              <a:solidFill>
                <a:schemeClr val="dk1"/>
              </a:solidFill>
              <a:effectLst/>
              <a:latin typeface="+mn-lt"/>
              <a:ea typeface="+mn-ea"/>
              <a:cs typeface="+mn-cs"/>
            </a:rPr>
            <a:t>250,808</a:t>
          </a:r>
          <a:r>
            <a:rPr kumimoji="1" lang="ja-JP" altLang="en-US" sz="1100">
              <a:solidFill>
                <a:schemeClr val="dk1"/>
              </a:solidFill>
              <a:effectLst/>
              <a:latin typeface="+mn-lt"/>
              <a:ea typeface="+mn-ea"/>
              <a:cs typeface="+mn-cs"/>
            </a:rPr>
            <a:t>千円の減額となり、新規整備に関しては地方創生事業や消防操法大会に関する事業等により</a:t>
          </a:r>
          <a:r>
            <a:rPr kumimoji="1" lang="en-US" altLang="ja-JP" sz="1100">
              <a:solidFill>
                <a:schemeClr val="dk1"/>
              </a:solidFill>
              <a:effectLst/>
              <a:latin typeface="+mn-lt"/>
              <a:ea typeface="+mn-ea"/>
              <a:cs typeface="+mn-cs"/>
            </a:rPr>
            <a:t>50,449</a:t>
          </a:r>
          <a:r>
            <a:rPr kumimoji="1" lang="ja-JP" altLang="en-US" sz="1100">
              <a:solidFill>
                <a:schemeClr val="dk1"/>
              </a:solidFill>
              <a:effectLst/>
              <a:latin typeface="+mn-lt"/>
              <a:ea typeface="+mn-ea"/>
              <a:cs typeface="+mn-cs"/>
            </a:rPr>
            <a:t>千円増加している。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奈良県上北山村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500
499
274.22
1,612,224
1,336,226
238,683
860,598
1,562,491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98247</xdr:rowOff>
    </xdr:from>
    <xdr:to>
      <xdr:col>24</xdr:col>
      <xdr:colOff>62865</xdr:colOff>
      <xdr:row>38</xdr:row>
      <xdr:rowOff>92570</xdr:rowOff>
    </xdr:to>
    <xdr:cxnSp macro="">
      <xdr:nvCxnSpPr>
        <xdr:cNvPr id="55" name="直線コネクタ 54"/>
        <xdr:cNvCxnSpPr/>
      </xdr:nvCxnSpPr>
      <xdr:spPr>
        <a:xfrm flipV="1">
          <a:off x="4633595" y="5241747"/>
          <a:ext cx="1270" cy="1365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96397</xdr:rowOff>
    </xdr:from>
    <xdr:ext cx="469744" cy="259045"/>
    <xdr:sp macro="" textlink="">
      <xdr:nvSpPr>
        <xdr:cNvPr id="56" name="議会費最小値テキスト"/>
        <xdr:cNvSpPr txBox="1"/>
      </xdr:nvSpPr>
      <xdr:spPr>
        <a:xfrm>
          <a:off x="4686300" y="661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92570</xdr:rowOff>
    </xdr:from>
    <xdr:to>
      <xdr:col>24</xdr:col>
      <xdr:colOff>152400</xdr:colOff>
      <xdr:row>38</xdr:row>
      <xdr:rowOff>92570</xdr:rowOff>
    </xdr:to>
    <xdr:cxnSp macro="">
      <xdr:nvCxnSpPr>
        <xdr:cNvPr id="57" name="直線コネクタ 56"/>
        <xdr:cNvCxnSpPr/>
      </xdr:nvCxnSpPr>
      <xdr:spPr>
        <a:xfrm>
          <a:off x="4546600" y="6607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44924</xdr:rowOff>
    </xdr:from>
    <xdr:ext cx="599010" cy="259045"/>
    <xdr:sp macro="" textlink="">
      <xdr:nvSpPr>
        <xdr:cNvPr id="58" name="議会費最大値テキスト"/>
        <xdr:cNvSpPr txBox="1"/>
      </xdr:nvSpPr>
      <xdr:spPr>
        <a:xfrm>
          <a:off x="4686300" y="501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98247</xdr:rowOff>
    </xdr:from>
    <xdr:to>
      <xdr:col>24</xdr:col>
      <xdr:colOff>152400</xdr:colOff>
      <xdr:row>30</xdr:row>
      <xdr:rowOff>98247</xdr:rowOff>
    </xdr:to>
    <xdr:cxnSp macro="">
      <xdr:nvCxnSpPr>
        <xdr:cNvPr id="59" name="直線コネクタ 58"/>
        <xdr:cNvCxnSpPr/>
      </xdr:nvCxnSpPr>
      <xdr:spPr>
        <a:xfrm>
          <a:off x="4546600" y="5241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32690</xdr:rowOff>
    </xdr:from>
    <xdr:to>
      <xdr:col>24</xdr:col>
      <xdr:colOff>63500</xdr:colOff>
      <xdr:row>35</xdr:row>
      <xdr:rowOff>53899</xdr:rowOff>
    </xdr:to>
    <xdr:cxnSp macro="">
      <xdr:nvCxnSpPr>
        <xdr:cNvPr id="60" name="直線コネクタ 59"/>
        <xdr:cNvCxnSpPr/>
      </xdr:nvCxnSpPr>
      <xdr:spPr>
        <a:xfrm flipV="1">
          <a:off x="3797300" y="6033440"/>
          <a:ext cx="838200" cy="2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65612</xdr:rowOff>
    </xdr:from>
    <xdr:ext cx="534377" cy="259045"/>
    <xdr:sp macro="" textlink="">
      <xdr:nvSpPr>
        <xdr:cNvPr id="61" name="議会費平均値テキスト"/>
        <xdr:cNvSpPr txBox="1"/>
      </xdr:nvSpPr>
      <xdr:spPr>
        <a:xfrm>
          <a:off x="4686300" y="6409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87185</xdr:rowOff>
    </xdr:from>
    <xdr:to>
      <xdr:col>24</xdr:col>
      <xdr:colOff>114300</xdr:colOff>
      <xdr:row>38</xdr:row>
      <xdr:rowOff>17335</xdr:rowOff>
    </xdr:to>
    <xdr:sp macro="" textlink="">
      <xdr:nvSpPr>
        <xdr:cNvPr id="62" name="フローチャート: 判断 61"/>
        <xdr:cNvSpPr/>
      </xdr:nvSpPr>
      <xdr:spPr>
        <a:xfrm>
          <a:off x="4584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30747</xdr:rowOff>
    </xdr:from>
    <xdr:to>
      <xdr:col>19</xdr:col>
      <xdr:colOff>177800</xdr:colOff>
      <xdr:row>35</xdr:row>
      <xdr:rowOff>53899</xdr:rowOff>
    </xdr:to>
    <xdr:cxnSp macro="">
      <xdr:nvCxnSpPr>
        <xdr:cNvPr id="63" name="直線コネクタ 62"/>
        <xdr:cNvCxnSpPr/>
      </xdr:nvCxnSpPr>
      <xdr:spPr>
        <a:xfrm>
          <a:off x="2908300" y="6031497"/>
          <a:ext cx="889000" cy="2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79489</xdr:rowOff>
    </xdr:from>
    <xdr:to>
      <xdr:col>20</xdr:col>
      <xdr:colOff>38100</xdr:colOff>
      <xdr:row>38</xdr:row>
      <xdr:rowOff>9640</xdr:rowOff>
    </xdr:to>
    <xdr:sp macro="" textlink="">
      <xdr:nvSpPr>
        <xdr:cNvPr id="64" name="フローチャート: 判断 63"/>
        <xdr:cNvSpPr/>
      </xdr:nvSpPr>
      <xdr:spPr>
        <a:xfrm>
          <a:off x="3746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766</xdr:rowOff>
    </xdr:from>
    <xdr:ext cx="534377" cy="259045"/>
    <xdr:sp macro="" textlink="">
      <xdr:nvSpPr>
        <xdr:cNvPr id="65" name="テキスト ボックス 64"/>
        <xdr:cNvSpPr txBox="1"/>
      </xdr:nvSpPr>
      <xdr:spPr>
        <a:xfrm>
          <a:off x="3530111" y="65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126733</xdr:rowOff>
    </xdr:from>
    <xdr:to>
      <xdr:col>15</xdr:col>
      <xdr:colOff>50800</xdr:colOff>
      <xdr:row>35</xdr:row>
      <xdr:rowOff>30747</xdr:rowOff>
    </xdr:to>
    <xdr:cxnSp macro="">
      <xdr:nvCxnSpPr>
        <xdr:cNvPr id="66" name="直線コネクタ 65"/>
        <xdr:cNvCxnSpPr/>
      </xdr:nvCxnSpPr>
      <xdr:spPr>
        <a:xfrm>
          <a:off x="2019300" y="5956033"/>
          <a:ext cx="889000" cy="7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75806</xdr:rowOff>
    </xdr:from>
    <xdr:to>
      <xdr:col>15</xdr:col>
      <xdr:colOff>101600</xdr:colOff>
      <xdr:row>38</xdr:row>
      <xdr:rowOff>5956</xdr:rowOff>
    </xdr:to>
    <xdr:sp macro="" textlink="">
      <xdr:nvSpPr>
        <xdr:cNvPr id="67" name="フローチャート: 判断 66"/>
        <xdr:cNvSpPr/>
      </xdr:nvSpPr>
      <xdr:spPr>
        <a:xfrm>
          <a:off x="2857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168533</xdr:rowOff>
    </xdr:from>
    <xdr:ext cx="534377" cy="259045"/>
    <xdr:sp macro="" textlink="">
      <xdr:nvSpPr>
        <xdr:cNvPr id="68" name="テキスト ボックス 67"/>
        <xdr:cNvSpPr txBox="1"/>
      </xdr:nvSpPr>
      <xdr:spPr>
        <a:xfrm>
          <a:off x="2641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126733</xdr:rowOff>
    </xdr:from>
    <xdr:to>
      <xdr:col>10</xdr:col>
      <xdr:colOff>114300</xdr:colOff>
      <xdr:row>34</xdr:row>
      <xdr:rowOff>153530</xdr:rowOff>
    </xdr:to>
    <xdr:cxnSp macro="">
      <xdr:nvCxnSpPr>
        <xdr:cNvPr id="69" name="直線コネクタ 68"/>
        <xdr:cNvCxnSpPr/>
      </xdr:nvCxnSpPr>
      <xdr:spPr>
        <a:xfrm flipV="1">
          <a:off x="1130300" y="5956033"/>
          <a:ext cx="889000" cy="2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73736</xdr:rowOff>
    </xdr:from>
    <xdr:to>
      <xdr:col>10</xdr:col>
      <xdr:colOff>165100</xdr:colOff>
      <xdr:row>38</xdr:row>
      <xdr:rowOff>3887</xdr:rowOff>
    </xdr:to>
    <xdr:sp macro="" textlink="">
      <xdr:nvSpPr>
        <xdr:cNvPr id="70" name="フローチャート: 判断 69"/>
        <xdr:cNvSpPr/>
      </xdr:nvSpPr>
      <xdr:spPr>
        <a:xfrm>
          <a:off x="1968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166464</xdr:rowOff>
    </xdr:from>
    <xdr:ext cx="534377" cy="259045"/>
    <xdr:sp macro="" textlink="">
      <xdr:nvSpPr>
        <xdr:cNvPr id="71" name="テキスト ボックス 70"/>
        <xdr:cNvSpPr txBox="1"/>
      </xdr:nvSpPr>
      <xdr:spPr>
        <a:xfrm>
          <a:off x="1752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79604</xdr:rowOff>
    </xdr:from>
    <xdr:to>
      <xdr:col>6</xdr:col>
      <xdr:colOff>38100</xdr:colOff>
      <xdr:row>38</xdr:row>
      <xdr:rowOff>9754</xdr:rowOff>
    </xdr:to>
    <xdr:sp macro="" textlink="">
      <xdr:nvSpPr>
        <xdr:cNvPr id="72" name="フローチャート: 判断 71"/>
        <xdr:cNvSpPr/>
      </xdr:nvSpPr>
      <xdr:spPr>
        <a:xfrm>
          <a:off x="1079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881</xdr:rowOff>
    </xdr:from>
    <xdr:ext cx="534377" cy="259045"/>
    <xdr:sp macro="" textlink="">
      <xdr:nvSpPr>
        <xdr:cNvPr id="73" name="テキスト ボックス 72"/>
        <xdr:cNvSpPr txBox="1"/>
      </xdr:nvSpPr>
      <xdr:spPr>
        <a:xfrm>
          <a:off x="863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153340</xdr:rowOff>
    </xdr:from>
    <xdr:to>
      <xdr:col>24</xdr:col>
      <xdr:colOff>114300</xdr:colOff>
      <xdr:row>35</xdr:row>
      <xdr:rowOff>83490</xdr:rowOff>
    </xdr:to>
    <xdr:sp macro="" textlink="">
      <xdr:nvSpPr>
        <xdr:cNvPr id="79" name="楕円 78"/>
        <xdr:cNvSpPr/>
      </xdr:nvSpPr>
      <xdr:spPr>
        <a:xfrm>
          <a:off x="4584700" y="59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4767</xdr:rowOff>
    </xdr:from>
    <xdr:ext cx="534377" cy="259045"/>
    <xdr:sp macro="" textlink="">
      <xdr:nvSpPr>
        <xdr:cNvPr id="80" name="議会費該当値テキスト"/>
        <xdr:cNvSpPr txBox="1"/>
      </xdr:nvSpPr>
      <xdr:spPr>
        <a:xfrm>
          <a:off x="4686300" y="583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3099</xdr:rowOff>
    </xdr:from>
    <xdr:to>
      <xdr:col>20</xdr:col>
      <xdr:colOff>38100</xdr:colOff>
      <xdr:row>35</xdr:row>
      <xdr:rowOff>104699</xdr:rowOff>
    </xdr:to>
    <xdr:sp macro="" textlink="">
      <xdr:nvSpPr>
        <xdr:cNvPr id="81" name="楕円 80"/>
        <xdr:cNvSpPr/>
      </xdr:nvSpPr>
      <xdr:spPr>
        <a:xfrm>
          <a:off x="3746500" y="600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121226</xdr:rowOff>
    </xdr:from>
    <xdr:ext cx="534377" cy="259045"/>
    <xdr:sp macro="" textlink="">
      <xdr:nvSpPr>
        <xdr:cNvPr id="82" name="テキスト ボックス 81"/>
        <xdr:cNvSpPr txBox="1"/>
      </xdr:nvSpPr>
      <xdr:spPr>
        <a:xfrm>
          <a:off x="3530111" y="577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151397</xdr:rowOff>
    </xdr:from>
    <xdr:to>
      <xdr:col>15</xdr:col>
      <xdr:colOff>101600</xdr:colOff>
      <xdr:row>35</xdr:row>
      <xdr:rowOff>81547</xdr:rowOff>
    </xdr:to>
    <xdr:sp macro="" textlink="">
      <xdr:nvSpPr>
        <xdr:cNvPr id="83" name="楕円 82"/>
        <xdr:cNvSpPr/>
      </xdr:nvSpPr>
      <xdr:spPr>
        <a:xfrm>
          <a:off x="2857500" y="598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98074</xdr:rowOff>
    </xdr:from>
    <xdr:ext cx="534377" cy="259045"/>
    <xdr:sp macro="" textlink="">
      <xdr:nvSpPr>
        <xdr:cNvPr id="84" name="テキスト ボックス 83"/>
        <xdr:cNvSpPr txBox="1"/>
      </xdr:nvSpPr>
      <xdr:spPr>
        <a:xfrm>
          <a:off x="2641111" y="575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75933</xdr:rowOff>
    </xdr:from>
    <xdr:to>
      <xdr:col>10</xdr:col>
      <xdr:colOff>165100</xdr:colOff>
      <xdr:row>35</xdr:row>
      <xdr:rowOff>6083</xdr:rowOff>
    </xdr:to>
    <xdr:sp macro="" textlink="">
      <xdr:nvSpPr>
        <xdr:cNvPr id="85" name="楕円 84"/>
        <xdr:cNvSpPr/>
      </xdr:nvSpPr>
      <xdr:spPr>
        <a:xfrm>
          <a:off x="1968500" y="590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22610</xdr:rowOff>
    </xdr:from>
    <xdr:ext cx="534377" cy="259045"/>
    <xdr:sp macro="" textlink="">
      <xdr:nvSpPr>
        <xdr:cNvPr id="86" name="テキスト ボックス 85"/>
        <xdr:cNvSpPr txBox="1"/>
      </xdr:nvSpPr>
      <xdr:spPr>
        <a:xfrm>
          <a:off x="1752111" y="568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102730</xdr:rowOff>
    </xdr:from>
    <xdr:to>
      <xdr:col>6</xdr:col>
      <xdr:colOff>38100</xdr:colOff>
      <xdr:row>35</xdr:row>
      <xdr:rowOff>32880</xdr:rowOff>
    </xdr:to>
    <xdr:sp macro="" textlink="">
      <xdr:nvSpPr>
        <xdr:cNvPr id="87" name="楕円 86"/>
        <xdr:cNvSpPr/>
      </xdr:nvSpPr>
      <xdr:spPr>
        <a:xfrm>
          <a:off x="1079500" y="593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49407</xdr:rowOff>
    </xdr:from>
    <xdr:ext cx="534377" cy="259045"/>
    <xdr:sp macro="" textlink="">
      <xdr:nvSpPr>
        <xdr:cNvPr id="88" name="テキスト ボックス 87"/>
        <xdr:cNvSpPr txBox="1"/>
      </xdr:nvSpPr>
      <xdr:spPr>
        <a:xfrm>
          <a:off x="863111" y="570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12308</xdr:colOff>
      <xdr:row>47</xdr:row>
      <xdr:rowOff>54627</xdr:rowOff>
    </xdr:from>
    <xdr:ext cx="749692" cy="259045"/>
    <xdr:sp macro="" textlink="">
      <xdr:nvSpPr>
        <xdr:cNvPr id="110" name="テキスト ボックス 109"/>
        <xdr:cNvSpPr txBox="1"/>
      </xdr:nvSpPr>
      <xdr:spPr>
        <a:xfrm>
          <a:off x="12308" y="811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152678</xdr:rowOff>
    </xdr:from>
    <xdr:to>
      <xdr:col>24</xdr:col>
      <xdr:colOff>62865</xdr:colOff>
      <xdr:row>59</xdr:row>
      <xdr:rowOff>23062</xdr:rowOff>
    </xdr:to>
    <xdr:cxnSp macro="">
      <xdr:nvCxnSpPr>
        <xdr:cNvPr id="112" name="直線コネクタ 111"/>
        <xdr:cNvCxnSpPr/>
      </xdr:nvCxnSpPr>
      <xdr:spPr>
        <a:xfrm flipV="1">
          <a:off x="4633595" y="8896628"/>
          <a:ext cx="127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34411</xdr:rowOff>
    </xdr:from>
    <xdr:ext cx="599010" cy="259045"/>
    <xdr:sp macro="" textlink="">
      <xdr:nvSpPr>
        <xdr:cNvPr id="113" name="総務費最小値テキスト"/>
        <xdr:cNvSpPr txBox="1"/>
      </xdr:nvSpPr>
      <xdr:spPr>
        <a:xfrm>
          <a:off x="4686300" y="1014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23062</xdr:rowOff>
    </xdr:from>
    <xdr:to>
      <xdr:col>24</xdr:col>
      <xdr:colOff>152400</xdr:colOff>
      <xdr:row>59</xdr:row>
      <xdr:rowOff>23062</xdr:rowOff>
    </xdr:to>
    <xdr:cxnSp macro="">
      <xdr:nvCxnSpPr>
        <xdr:cNvPr id="114" name="直線コネクタ 113"/>
        <xdr:cNvCxnSpPr/>
      </xdr:nvCxnSpPr>
      <xdr:spPr>
        <a:xfrm>
          <a:off x="4546600" y="1013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99355</xdr:rowOff>
    </xdr:from>
    <xdr:ext cx="690189" cy="259045"/>
    <xdr:sp macro="" textlink="">
      <xdr:nvSpPr>
        <xdr:cNvPr id="115" name="総務費最大値テキスト"/>
        <xdr:cNvSpPr txBox="1"/>
      </xdr:nvSpPr>
      <xdr:spPr>
        <a:xfrm>
          <a:off x="4686300" y="86718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6,631,875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152678</xdr:rowOff>
    </xdr:from>
    <xdr:to>
      <xdr:col>24</xdr:col>
      <xdr:colOff>152400</xdr:colOff>
      <xdr:row>51</xdr:row>
      <xdr:rowOff>152678</xdr:rowOff>
    </xdr:to>
    <xdr:cxnSp macro="">
      <xdr:nvCxnSpPr>
        <xdr:cNvPr id="116" name="直線コネクタ 115"/>
        <xdr:cNvCxnSpPr/>
      </xdr:nvCxnSpPr>
      <xdr:spPr>
        <a:xfrm>
          <a:off x="4546600" y="88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28708</xdr:rowOff>
    </xdr:from>
    <xdr:to>
      <xdr:col>24</xdr:col>
      <xdr:colOff>63500</xdr:colOff>
      <xdr:row>58</xdr:row>
      <xdr:rowOff>65206</xdr:rowOff>
    </xdr:to>
    <xdr:cxnSp macro="">
      <xdr:nvCxnSpPr>
        <xdr:cNvPr id="117" name="直線コネクタ 116"/>
        <xdr:cNvCxnSpPr/>
      </xdr:nvCxnSpPr>
      <xdr:spPr>
        <a:xfrm>
          <a:off x="3797300" y="9972808"/>
          <a:ext cx="838200" cy="3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78861</xdr:rowOff>
    </xdr:from>
    <xdr:ext cx="599010" cy="259045"/>
    <xdr:sp macro="" textlink="">
      <xdr:nvSpPr>
        <xdr:cNvPr id="118" name="総務費平均値テキスト"/>
        <xdr:cNvSpPr txBox="1"/>
      </xdr:nvSpPr>
      <xdr:spPr>
        <a:xfrm>
          <a:off x="4686300" y="10022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100434</xdr:rowOff>
    </xdr:from>
    <xdr:to>
      <xdr:col>24</xdr:col>
      <xdr:colOff>114300</xdr:colOff>
      <xdr:row>59</xdr:row>
      <xdr:rowOff>30584</xdr:rowOff>
    </xdr:to>
    <xdr:sp macro="" textlink="">
      <xdr:nvSpPr>
        <xdr:cNvPr id="119" name="フローチャート: 判断 118"/>
        <xdr:cNvSpPr/>
      </xdr:nvSpPr>
      <xdr:spPr>
        <a:xfrm>
          <a:off x="4584700" y="1004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28708</xdr:rowOff>
    </xdr:from>
    <xdr:to>
      <xdr:col>19</xdr:col>
      <xdr:colOff>177800</xdr:colOff>
      <xdr:row>58</xdr:row>
      <xdr:rowOff>53411</xdr:rowOff>
    </xdr:to>
    <xdr:cxnSp macro="">
      <xdr:nvCxnSpPr>
        <xdr:cNvPr id="120" name="直線コネクタ 119"/>
        <xdr:cNvCxnSpPr/>
      </xdr:nvCxnSpPr>
      <xdr:spPr>
        <a:xfrm flipV="1">
          <a:off x="2908300" y="9972808"/>
          <a:ext cx="889000" cy="2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100539</xdr:rowOff>
    </xdr:from>
    <xdr:to>
      <xdr:col>20</xdr:col>
      <xdr:colOff>38100</xdr:colOff>
      <xdr:row>59</xdr:row>
      <xdr:rowOff>30689</xdr:rowOff>
    </xdr:to>
    <xdr:sp macro="" textlink="">
      <xdr:nvSpPr>
        <xdr:cNvPr id="121" name="フローチャート: 判断 120"/>
        <xdr:cNvSpPr/>
      </xdr:nvSpPr>
      <xdr:spPr>
        <a:xfrm>
          <a:off x="3746500" y="1004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21816</xdr:rowOff>
    </xdr:from>
    <xdr:ext cx="599010" cy="259045"/>
    <xdr:sp macro="" textlink="">
      <xdr:nvSpPr>
        <xdr:cNvPr id="122" name="テキスト ボックス 121"/>
        <xdr:cNvSpPr txBox="1"/>
      </xdr:nvSpPr>
      <xdr:spPr>
        <a:xfrm>
          <a:off x="3497795" y="10137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38056</xdr:rowOff>
    </xdr:from>
    <xdr:to>
      <xdr:col>15</xdr:col>
      <xdr:colOff>50800</xdr:colOff>
      <xdr:row>58</xdr:row>
      <xdr:rowOff>53411</xdr:rowOff>
    </xdr:to>
    <xdr:cxnSp macro="">
      <xdr:nvCxnSpPr>
        <xdr:cNvPr id="123" name="直線コネクタ 122"/>
        <xdr:cNvCxnSpPr/>
      </xdr:nvCxnSpPr>
      <xdr:spPr>
        <a:xfrm>
          <a:off x="2019300" y="9982156"/>
          <a:ext cx="889000" cy="1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96558</xdr:rowOff>
    </xdr:from>
    <xdr:to>
      <xdr:col>15</xdr:col>
      <xdr:colOff>101600</xdr:colOff>
      <xdr:row>59</xdr:row>
      <xdr:rowOff>26708</xdr:rowOff>
    </xdr:to>
    <xdr:sp macro="" textlink="">
      <xdr:nvSpPr>
        <xdr:cNvPr id="124" name="フローチャート: 判断 123"/>
        <xdr:cNvSpPr/>
      </xdr:nvSpPr>
      <xdr:spPr>
        <a:xfrm>
          <a:off x="2857500" y="10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17835</xdr:rowOff>
    </xdr:from>
    <xdr:ext cx="599010" cy="259045"/>
    <xdr:sp macro="" textlink="">
      <xdr:nvSpPr>
        <xdr:cNvPr id="125" name="テキスト ボックス 124"/>
        <xdr:cNvSpPr txBox="1"/>
      </xdr:nvSpPr>
      <xdr:spPr>
        <a:xfrm>
          <a:off x="2608795" y="1013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38056</xdr:rowOff>
    </xdr:from>
    <xdr:to>
      <xdr:col>10</xdr:col>
      <xdr:colOff>114300</xdr:colOff>
      <xdr:row>58</xdr:row>
      <xdr:rowOff>90340</xdr:rowOff>
    </xdr:to>
    <xdr:cxnSp macro="">
      <xdr:nvCxnSpPr>
        <xdr:cNvPr id="126" name="直線コネクタ 125"/>
        <xdr:cNvCxnSpPr/>
      </xdr:nvCxnSpPr>
      <xdr:spPr>
        <a:xfrm flipV="1">
          <a:off x="1130300" y="9982156"/>
          <a:ext cx="889000" cy="52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90443</xdr:rowOff>
    </xdr:from>
    <xdr:to>
      <xdr:col>10</xdr:col>
      <xdr:colOff>165100</xdr:colOff>
      <xdr:row>59</xdr:row>
      <xdr:rowOff>20593</xdr:rowOff>
    </xdr:to>
    <xdr:sp macro="" textlink="">
      <xdr:nvSpPr>
        <xdr:cNvPr id="127" name="フローチャート: 判断 126"/>
        <xdr:cNvSpPr/>
      </xdr:nvSpPr>
      <xdr:spPr>
        <a:xfrm>
          <a:off x="1968500" y="1003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11720</xdr:rowOff>
    </xdr:from>
    <xdr:ext cx="599010" cy="259045"/>
    <xdr:sp macro="" textlink="">
      <xdr:nvSpPr>
        <xdr:cNvPr id="128" name="テキスト ボックス 127"/>
        <xdr:cNvSpPr txBox="1"/>
      </xdr:nvSpPr>
      <xdr:spPr>
        <a:xfrm>
          <a:off x="1719795" y="10127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115984</xdr:rowOff>
    </xdr:from>
    <xdr:to>
      <xdr:col>6</xdr:col>
      <xdr:colOff>38100</xdr:colOff>
      <xdr:row>59</xdr:row>
      <xdr:rowOff>46134</xdr:rowOff>
    </xdr:to>
    <xdr:sp macro="" textlink="">
      <xdr:nvSpPr>
        <xdr:cNvPr id="129" name="フローチャート: 判断 128"/>
        <xdr:cNvSpPr/>
      </xdr:nvSpPr>
      <xdr:spPr>
        <a:xfrm>
          <a:off x="1079500" y="1006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37261</xdr:rowOff>
    </xdr:from>
    <xdr:ext cx="599010" cy="259045"/>
    <xdr:sp macro="" textlink="">
      <xdr:nvSpPr>
        <xdr:cNvPr id="130" name="テキスト ボックス 129"/>
        <xdr:cNvSpPr txBox="1"/>
      </xdr:nvSpPr>
      <xdr:spPr>
        <a:xfrm>
          <a:off x="830795" y="1015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14406</xdr:rowOff>
    </xdr:from>
    <xdr:to>
      <xdr:col>24</xdr:col>
      <xdr:colOff>114300</xdr:colOff>
      <xdr:row>58</xdr:row>
      <xdr:rowOff>116006</xdr:rowOff>
    </xdr:to>
    <xdr:sp macro="" textlink="">
      <xdr:nvSpPr>
        <xdr:cNvPr id="136" name="楕円 135"/>
        <xdr:cNvSpPr/>
      </xdr:nvSpPr>
      <xdr:spPr>
        <a:xfrm>
          <a:off x="4584700" y="995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37283</xdr:rowOff>
    </xdr:from>
    <xdr:ext cx="599010" cy="259045"/>
    <xdr:sp macro="" textlink="">
      <xdr:nvSpPr>
        <xdr:cNvPr id="137" name="総務費該当値テキスト"/>
        <xdr:cNvSpPr txBox="1"/>
      </xdr:nvSpPr>
      <xdr:spPr>
        <a:xfrm>
          <a:off x="4686300" y="9809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149358</xdr:rowOff>
    </xdr:from>
    <xdr:to>
      <xdr:col>20</xdr:col>
      <xdr:colOff>38100</xdr:colOff>
      <xdr:row>58</xdr:row>
      <xdr:rowOff>79508</xdr:rowOff>
    </xdr:to>
    <xdr:sp macro="" textlink="">
      <xdr:nvSpPr>
        <xdr:cNvPr id="138" name="楕円 137"/>
        <xdr:cNvSpPr/>
      </xdr:nvSpPr>
      <xdr:spPr>
        <a:xfrm>
          <a:off x="3746500" y="992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96035</xdr:rowOff>
    </xdr:from>
    <xdr:ext cx="599010" cy="259045"/>
    <xdr:sp macro="" textlink="">
      <xdr:nvSpPr>
        <xdr:cNvPr id="139" name="テキスト ボックス 138"/>
        <xdr:cNvSpPr txBox="1"/>
      </xdr:nvSpPr>
      <xdr:spPr>
        <a:xfrm>
          <a:off x="3497795" y="9697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2611</xdr:rowOff>
    </xdr:from>
    <xdr:to>
      <xdr:col>15</xdr:col>
      <xdr:colOff>101600</xdr:colOff>
      <xdr:row>58</xdr:row>
      <xdr:rowOff>104211</xdr:rowOff>
    </xdr:to>
    <xdr:sp macro="" textlink="">
      <xdr:nvSpPr>
        <xdr:cNvPr id="140" name="楕円 139"/>
        <xdr:cNvSpPr/>
      </xdr:nvSpPr>
      <xdr:spPr>
        <a:xfrm>
          <a:off x="2857500" y="994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120738</xdr:rowOff>
    </xdr:from>
    <xdr:ext cx="599010" cy="259045"/>
    <xdr:sp macro="" textlink="">
      <xdr:nvSpPr>
        <xdr:cNvPr id="141" name="テキスト ボックス 140"/>
        <xdr:cNvSpPr txBox="1"/>
      </xdr:nvSpPr>
      <xdr:spPr>
        <a:xfrm>
          <a:off x="2608795" y="9721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158706</xdr:rowOff>
    </xdr:from>
    <xdr:to>
      <xdr:col>10</xdr:col>
      <xdr:colOff>165100</xdr:colOff>
      <xdr:row>58</xdr:row>
      <xdr:rowOff>88856</xdr:rowOff>
    </xdr:to>
    <xdr:sp macro="" textlink="">
      <xdr:nvSpPr>
        <xdr:cNvPr id="142" name="楕円 141"/>
        <xdr:cNvSpPr/>
      </xdr:nvSpPr>
      <xdr:spPr>
        <a:xfrm>
          <a:off x="1968500" y="993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105383</xdr:rowOff>
    </xdr:from>
    <xdr:ext cx="599010" cy="259045"/>
    <xdr:sp macro="" textlink="">
      <xdr:nvSpPr>
        <xdr:cNvPr id="143" name="テキスト ボックス 142"/>
        <xdr:cNvSpPr txBox="1"/>
      </xdr:nvSpPr>
      <xdr:spPr>
        <a:xfrm>
          <a:off x="1719795" y="9706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39540</xdr:rowOff>
    </xdr:from>
    <xdr:to>
      <xdr:col>6</xdr:col>
      <xdr:colOff>38100</xdr:colOff>
      <xdr:row>58</xdr:row>
      <xdr:rowOff>141140</xdr:rowOff>
    </xdr:to>
    <xdr:sp macro="" textlink="">
      <xdr:nvSpPr>
        <xdr:cNvPr id="144" name="楕円 143"/>
        <xdr:cNvSpPr/>
      </xdr:nvSpPr>
      <xdr:spPr>
        <a:xfrm>
          <a:off x="1079500" y="998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157667</xdr:rowOff>
    </xdr:from>
    <xdr:ext cx="599010" cy="259045"/>
    <xdr:sp macro="" textlink="">
      <xdr:nvSpPr>
        <xdr:cNvPr id="145" name="テキスト ボックス 144"/>
        <xdr:cNvSpPr txBox="1"/>
      </xdr:nvSpPr>
      <xdr:spPr>
        <a:xfrm>
          <a:off x="830795" y="9758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81988</xdr:rowOff>
    </xdr:from>
    <xdr:to>
      <xdr:col>24</xdr:col>
      <xdr:colOff>62865</xdr:colOff>
      <xdr:row>77</xdr:row>
      <xdr:rowOff>142522</xdr:rowOff>
    </xdr:to>
    <xdr:cxnSp macro="">
      <xdr:nvCxnSpPr>
        <xdr:cNvPr id="169" name="直線コネクタ 168"/>
        <xdr:cNvCxnSpPr/>
      </xdr:nvCxnSpPr>
      <xdr:spPr>
        <a:xfrm flipV="1">
          <a:off x="4633595" y="12083488"/>
          <a:ext cx="1270" cy="1260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146349</xdr:rowOff>
    </xdr:from>
    <xdr:ext cx="599010" cy="259045"/>
    <xdr:sp macro="" textlink="">
      <xdr:nvSpPr>
        <xdr:cNvPr id="170" name="民生費最小値テキスト"/>
        <xdr:cNvSpPr txBox="1"/>
      </xdr:nvSpPr>
      <xdr:spPr>
        <a:xfrm>
          <a:off x="4686300" y="133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142522</xdr:rowOff>
    </xdr:from>
    <xdr:to>
      <xdr:col>24</xdr:col>
      <xdr:colOff>152400</xdr:colOff>
      <xdr:row>77</xdr:row>
      <xdr:rowOff>142522</xdr:rowOff>
    </xdr:to>
    <xdr:cxnSp macro="">
      <xdr:nvCxnSpPr>
        <xdr:cNvPr id="171" name="直線コネクタ 170"/>
        <xdr:cNvCxnSpPr/>
      </xdr:nvCxnSpPr>
      <xdr:spPr>
        <a:xfrm>
          <a:off x="4546600" y="13344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28665</xdr:rowOff>
    </xdr:from>
    <xdr:ext cx="599010" cy="259045"/>
    <xdr:sp macro="" textlink="">
      <xdr:nvSpPr>
        <xdr:cNvPr id="172" name="民生費最大値テキスト"/>
        <xdr:cNvSpPr txBox="1"/>
      </xdr:nvSpPr>
      <xdr:spPr>
        <a:xfrm>
          <a:off x="4686300" y="1185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790,295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81988</xdr:rowOff>
    </xdr:from>
    <xdr:to>
      <xdr:col>24</xdr:col>
      <xdr:colOff>152400</xdr:colOff>
      <xdr:row>70</xdr:row>
      <xdr:rowOff>81988</xdr:rowOff>
    </xdr:to>
    <xdr:cxnSp macro="">
      <xdr:nvCxnSpPr>
        <xdr:cNvPr id="173" name="直線コネクタ 172"/>
        <xdr:cNvCxnSpPr/>
      </xdr:nvCxnSpPr>
      <xdr:spPr>
        <a:xfrm>
          <a:off x="4546600" y="1208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113495</xdr:rowOff>
    </xdr:from>
    <xdr:to>
      <xdr:col>24</xdr:col>
      <xdr:colOff>63500</xdr:colOff>
      <xdr:row>76</xdr:row>
      <xdr:rowOff>3629</xdr:rowOff>
    </xdr:to>
    <xdr:cxnSp macro="">
      <xdr:nvCxnSpPr>
        <xdr:cNvPr id="174" name="直線コネクタ 173"/>
        <xdr:cNvCxnSpPr/>
      </xdr:nvCxnSpPr>
      <xdr:spPr>
        <a:xfrm>
          <a:off x="3797300" y="12972245"/>
          <a:ext cx="838200" cy="6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34456</xdr:rowOff>
    </xdr:from>
    <xdr:ext cx="599010" cy="259045"/>
    <xdr:sp macro="" textlink="">
      <xdr:nvSpPr>
        <xdr:cNvPr id="175" name="民生費平均値テキスト"/>
        <xdr:cNvSpPr txBox="1"/>
      </xdr:nvSpPr>
      <xdr:spPr>
        <a:xfrm>
          <a:off x="4686300" y="13064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56029</xdr:rowOff>
    </xdr:from>
    <xdr:to>
      <xdr:col>24</xdr:col>
      <xdr:colOff>114300</xdr:colOff>
      <xdr:row>76</xdr:row>
      <xdr:rowOff>157629</xdr:rowOff>
    </xdr:to>
    <xdr:sp macro="" textlink="">
      <xdr:nvSpPr>
        <xdr:cNvPr id="176" name="フローチャート: 判断 175"/>
        <xdr:cNvSpPr/>
      </xdr:nvSpPr>
      <xdr:spPr>
        <a:xfrm>
          <a:off x="45847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113495</xdr:rowOff>
    </xdr:from>
    <xdr:to>
      <xdr:col>19</xdr:col>
      <xdr:colOff>177800</xdr:colOff>
      <xdr:row>76</xdr:row>
      <xdr:rowOff>57995</xdr:rowOff>
    </xdr:to>
    <xdr:cxnSp macro="">
      <xdr:nvCxnSpPr>
        <xdr:cNvPr id="177" name="直線コネクタ 176"/>
        <xdr:cNvCxnSpPr/>
      </xdr:nvCxnSpPr>
      <xdr:spPr>
        <a:xfrm flipV="1">
          <a:off x="2908300" y="12972245"/>
          <a:ext cx="889000" cy="11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66475</xdr:rowOff>
    </xdr:from>
    <xdr:to>
      <xdr:col>20</xdr:col>
      <xdr:colOff>38100</xdr:colOff>
      <xdr:row>76</xdr:row>
      <xdr:rowOff>168075</xdr:rowOff>
    </xdr:to>
    <xdr:sp macro="" textlink="">
      <xdr:nvSpPr>
        <xdr:cNvPr id="178" name="フローチャート: 判断 177"/>
        <xdr:cNvSpPr/>
      </xdr:nvSpPr>
      <xdr:spPr>
        <a:xfrm>
          <a:off x="3746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159202</xdr:rowOff>
    </xdr:from>
    <xdr:ext cx="599010" cy="259045"/>
    <xdr:sp macro="" textlink="">
      <xdr:nvSpPr>
        <xdr:cNvPr id="179" name="テキスト ボックス 178"/>
        <xdr:cNvSpPr txBox="1"/>
      </xdr:nvSpPr>
      <xdr:spPr>
        <a:xfrm>
          <a:off x="3497795" y="1318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46237</xdr:rowOff>
    </xdr:from>
    <xdr:to>
      <xdr:col>15</xdr:col>
      <xdr:colOff>50800</xdr:colOff>
      <xdr:row>76</xdr:row>
      <xdr:rowOff>57995</xdr:rowOff>
    </xdr:to>
    <xdr:cxnSp macro="">
      <xdr:nvCxnSpPr>
        <xdr:cNvPr id="180" name="直線コネクタ 179"/>
        <xdr:cNvCxnSpPr/>
      </xdr:nvCxnSpPr>
      <xdr:spPr>
        <a:xfrm>
          <a:off x="2019300" y="13076437"/>
          <a:ext cx="889000" cy="1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83979</xdr:rowOff>
    </xdr:from>
    <xdr:to>
      <xdr:col>15</xdr:col>
      <xdr:colOff>101600</xdr:colOff>
      <xdr:row>77</xdr:row>
      <xdr:rowOff>14129</xdr:rowOff>
    </xdr:to>
    <xdr:sp macro="" textlink="">
      <xdr:nvSpPr>
        <xdr:cNvPr id="181" name="フローチャート: 判断 180"/>
        <xdr:cNvSpPr/>
      </xdr:nvSpPr>
      <xdr:spPr>
        <a:xfrm>
          <a:off x="2857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5256</xdr:rowOff>
    </xdr:from>
    <xdr:ext cx="599010" cy="259045"/>
    <xdr:sp macro="" textlink="">
      <xdr:nvSpPr>
        <xdr:cNvPr id="182" name="テキスト ボックス 181"/>
        <xdr:cNvSpPr txBox="1"/>
      </xdr:nvSpPr>
      <xdr:spPr>
        <a:xfrm>
          <a:off x="2608795" y="1320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46237</xdr:rowOff>
    </xdr:from>
    <xdr:to>
      <xdr:col>10</xdr:col>
      <xdr:colOff>114300</xdr:colOff>
      <xdr:row>76</xdr:row>
      <xdr:rowOff>58662</xdr:rowOff>
    </xdr:to>
    <xdr:cxnSp macro="">
      <xdr:nvCxnSpPr>
        <xdr:cNvPr id="183" name="直線コネクタ 182"/>
        <xdr:cNvCxnSpPr/>
      </xdr:nvCxnSpPr>
      <xdr:spPr>
        <a:xfrm flipV="1">
          <a:off x="1130300" y="13076437"/>
          <a:ext cx="889000" cy="1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6944</xdr:rowOff>
    </xdr:from>
    <xdr:to>
      <xdr:col>10</xdr:col>
      <xdr:colOff>165100</xdr:colOff>
      <xdr:row>76</xdr:row>
      <xdr:rowOff>108544</xdr:rowOff>
    </xdr:to>
    <xdr:sp macro="" textlink="">
      <xdr:nvSpPr>
        <xdr:cNvPr id="184" name="フローチャート: 判断 183"/>
        <xdr:cNvSpPr/>
      </xdr:nvSpPr>
      <xdr:spPr>
        <a:xfrm>
          <a:off x="1968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99671</xdr:rowOff>
    </xdr:from>
    <xdr:ext cx="599010" cy="259045"/>
    <xdr:sp macro="" textlink="">
      <xdr:nvSpPr>
        <xdr:cNvPr id="185" name="テキスト ボックス 184"/>
        <xdr:cNvSpPr txBox="1"/>
      </xdr:nvSpPr>
      <xdr:spPr>
        <a:xfrm>
          <a:off x="1719795" y="13129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133970</xdr:rowOff>
    </xdr:from>
    <xdr:to>
      <xdr:col>6</xdr:col>
      <xdr:colOff>38100</xdr:colOff>
      <xdr:row>77</xdr:row>
      <xdr:rowOff>64120</xdr:rowOff>
    </xdr:to>
    <xdr:sp macro="" textlink="">
      <xdr:nvSpPr>
        <xdr:cNvPr id="186" name="フローチャート: 判断 185"/>
        <xdr:cNvSpPr/>
      </xdr:nvSpPr>
      <xdr:spPr>
        <a:xfrm>
          <a:off x="1079500" y="1316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55247</xdr:rowOff>
    </xdr:from>
    <xdr:ext cx="599010" cy="259045"/>
    <xdr:sp macro="" textlink="">
      <xdr:nvSpPr>
        <xdr:cNvPr id="187" name="テキスト ボックス 186"/>
        <xdr:cNvSpPr txBox="1"/>
      </xdr:nvSpPr>
      <xdr:spPr>
        <a:xfrm>
          <a:off x="830795" y="1325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124280</xdr:rowOff>
    </xdr:from>
    <xdr:to>
      <xdr:col>24</xdr:col>
      <xdr:colOff>114300</xdr:colOff>
      <xdr:row>76</xdr:row>
      <xdr:rowOff>54431</xdr:rowOff>
    </xdr:to>
    <xdr:sp macro="" textlink="">
      <xdr:nvSpPr>
        <xdr:cNvPr id="193" name="楕円 192"/>
        <xdr:cNvSpPr/>
      </xdr:nvSpPr>
      <xdr:spPr>
        <a:xfrm>
          <a:off x="4584700" y="1298303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147157</xdr:rowOff>
    </xdr:from>
    <xdr:ext cx="599010" cy="259045"/>
    <xdr:sp macro="" textlink="">
      <xdr:nvSpPr>
        <xdr:cNvPr id="194" name="民生費該当値テキスト"/>
        <xdr:cNvSpPr txBox="1"/>
      </xdr:nvSpPr>
      <xdr:spPr>
        <a:xfrm>
          <a:off x="4686300" y="12834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62695</xdr:rowOff>
    </xdr:from>
    <xdr:to>
      <xdr:col>20</xdr:col>
      <xdr:colOff>38100</xdr:colOff>
      <xdr:row>75</xdr:row>
      <xdr:rowOff>164294</xdr:rowOff>
    </xdr:to>
    <xdr:sp macro="" textlink="">
      <xdr:nvSpPr>
        <xdr:cNvPr id="195" name="楕円 194"/>
        <xdr:cNvSpPr/>
      </xdr:nvSpPr>
      <xdr:spPr>
        <a:xfrm>
          <a:off x="3746500" y="1292144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9372</xdr:rowOff>
    </xdr:from>
    <xdr:ext cx="599010" cy="259045"/>
    <xdr:sp macro="" textlink="">
      <xdr:nvSpPr>
        <xdr:cNvPr id="196" name="テキスト ボックス 195"/>
        <xdr:cNvSpPr txBox="1"/>
      </xdr:nvSpPr>
      <xdr:spPr>
        <a:xfrm>
          <a:off x="3497795" y="1269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7195</xdr:rowOff>
    </xdr:from>
    <xdr:to>
      <xdr:col>15</xdr:col>
      <xdr:colOff>101600</xdr:colOff>
      <xdr:row>76</xdr:row>
      <xdr:rowOff>108795</xdr:rowOff>
    </xdr:to>
    <xdr:sp macro="" textlink="">
      <xdr:nvSpPr>
        <xdr:cNvPr id="197" name="楕円 196"/>
        <xdr:cNvSpPr/>
      </xdr:nvSpPr>
      <xdr:spPr>
        <a:xfrm>
          <a:off x="2857500" y="1303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125322</xdr:rowOff>
    </xdr:from>
    <xdr:ext cx="599010" cy="259045"/>
    <xdr:sp macro="" textlink="">
      <xdr:nvSpPr>
        <xdr:cNvPr id="198" name="テキスト ボックス 197"/>
        <xdr:cNvSpPr txBox="1"/>
      </xdr:nvSpPr>
      <xdr:spPr>
        <a:xfrm>
          <a:off x="2608795" y="12812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166887</xdr:rowOff>
    </xdr:from>
    <xdr:to>
      <xdr:col>10</xdr:col>
      <xdr:colOff>165100</xdr:colOff>
      <xdr:row>76</xdr:row>
      <xdr:rowOff>97037</xdr:rowOff>
    </xdr:to>
    <xdr:sp macro="" textlink="">
      <xdr:nvSpPr>
        <xdr:cNvPr id="199" name="楕円 198"/>
        <xdr:cNvSpPr/>
      </xdr:nvSpPr>
      <xdr:spPr>
        <a:xfrm>
          <a:off x="1968500" y="1302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113564</xdr:rowOff>
    </xdr:from>
    <xdr:ext cx="599010" cy="259045"/>
    <xdr:sp macro="" textlink="">
      <xdr:nvSpPr>
        <xdr:cNvPr id="200" name="テキスト ボックス 199"/>
        <xdr:cNvSpPr txBox="1"/>
      </xdr:nvSpPr>
      <xdr:spPr>
        <a:xfrm>
          <a:off x="1719795" y="12800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7862</xdr:rowOff>
    </xdr:from>
    <xdr:to>
      <xdr:col>6</xdr:col>
      <xdr:colOff>38100</xdr:colOff>
      <xdr:row>76</xdr:row>
      <xdr:rowOff>109462</xdr:rowOff>
    </xdr:to>
    <xdr:sp macro="" textlink="">
      <xdr:nvSpPr>
        <xdr:cNvPr id="201" name="楕円 200"/>
        <xdr:cNvSpPr/>
      </xdr:nvSpPr>
      <xdr:spPr>
        <a:xfrm>
          <a:off x="1079500" y="1303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125989</xdr:rowOff>
    </xdr:from>
    <xdr:ext cx="599010" cy="259045"/>
    <xdr:sp macro="" textlink="">
      <xdr:nvSpPr>
        <xdr:cNvPr id="202" name="テキスト ボックス 201"/>
        <xdr:cNvSpPr txBox="1"/>
      </xdr:nvSpPr>
      <xdr:spPr>
        <a:xfrm>
          <a:off x="830795" y="12813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6" name="テキスト ボックス 215"/>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91</xdr:row>
      <xdr:rowOff>21970</xdr:rowOff>
    </xdr:from>
    <xdr:ext cx="685572" cy="259045"/>
    <xdr:sp macro="" textlink="">
      <xdr:nvSpPr>
        <xdr:cNvPr id="222" name="テキスト ボックス 221"/>
        <xdr:cNvSpPr txBox="1"/>
      </xdr:nvSpPr>
      <xdr:spPr>
        <a:xfrm>
          <a:off x="76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4" name="テキスト ボックス 223"/>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134672</xdr:rowOff>
    </xdr:from>
    <xdr:to>
      <xdr:col>24</xdr:col>
      <xdr:colOff>62865</xdr:colOff>
      <xdr:row>99</xdr:row>
      <xdr:rowOff>72286</xdr:rowOff>
    </xdr:to>
    <xdr:cxnSp macro="">
      <xdr:nvCxnSpPr>
        <xdr:cNvPr id="228" name="直線コネクタ 227"/>
        <xdr:cNvCxnSpPr/>
      </xdr:nvCxnSpPr>
      <xdr:spPr>
        <a:xfrm flipV="1">
          <a:off x="4633595" y="15565172"/>
          <a:ext cx="1270" cy="148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76113</xdr:rowOff>
    </xdr:from>
    <xdr:ext cx="534377" cy="259045"/>
    <xdr:sp macro="" textlink="">
      <xdr:nvSpPr>
        <xdr:cNvPr id="229" name="衛生費最小値テキスト"/>
        <xdr:cNvSpPr txBox="1"/>
      </xdr:nvSpPr>
      <xdr:spPr>
        <a:xfrm>
          <a:off x="4686300" y="1704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72286</xdr:rowOff>
    </xdr:from>
    <xdr:to>
      <xdr:col>24</xdr:col>
      <xdr:colOff>152400</xdr:colOff>
      <xdr:row>99</xdr:row>
      <xdr:rowOff>72286</xdr:rowOff>
    </xdr:to>
    <xdr:cxnSp macro="">
      <xdr:nvCxnSpPr>
        <xdr:cNvPr id="230" name="直線コネクタ 229"/>
        <xdr:cNvCxnSpPr/>
      </xdr:nvCxnSpPr>
      <xdr:spPr>
        <a:xfrm>
          <a:off x="4546600" y="1704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81349</xdr:rowOff>
    </xdr:from>
    <xdr:ext cx="690189" cy="259045"/>
    <xdr:sp macro="" textlink="">
      <xdr:nvSpPr>
        <xdr:cNvPr id="231" name="衛生費最大値テキスト"/>
        <xdr:cNvSpPr txBox="1"/>
      </xdr:nvSpPr>
      <xdr:spPr>
        <a:xfrm>
          <a:off x="4686300" y="15340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134672</xdr:rowOff>
    </xdr:from>
    <xdr:to>
      <xdr:col>24</xdr:col>
      <xdr:colOff>152400</xdr:colOff>
      <xdr:row>90</xdr:row>
      <xdr:rowOff>134672</xdr:rowOff>
    </xdr:to>
    <xdr:cxnSp macro="">
      <xdr:nvCxnSpPr>
        <xdr:cNvPr id="232" name="直線コネクタ 231"/>
        <xdr:cNvCxnSpPr/>
      </xdr:nvCxnSpPr>
      <xdr:spPr>
        <a:xfrm>
          <a:off x="4546600" y="1556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12254</xdr:rowOff>
    </xdr:from>
    <xdr:to>
      <xdr:col>24</xdr:col>
      <xdr:colOff>63500</xdr:colOff>
      <xdr:row>98</xdr:row>
      <xdr:rowOff>41537</xdr:rowOff>
    </xdr:to>
    <xdr:cxnSp macro="">
      <xdr:nvCxnSpPr>
        <xdr:cNvPr id="233" name="直線コネクタ 232"/>
        <xdr:cNvCxnSpPr/>
      </xdr:nvCxnSpPr>
      <xdr:spPr>
        <a:xfrm>
          <a:off x="3797300" y="16814354"/>
          <a:ext cx="838200" cy="2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35693</xdr:rowOff>
    </xdr:from>
    <xdr:ext cx="599010" cy="259045"/>
    <xdr:sp macro="" textlink="">
      <xdr:nvSpPr>
        <xdr:cNvPr id="234" name="衛生費平均値テキスト"/>
        <xdr:cNvSpPr txBox="1"/>
      </xdr:nvSpPr>
      <xdr:spPr>
        <a:xfrm>
          <a:off x="4686300" y="168377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57266</xdr:rowOff>
    </xdr:from>
    <xdr:to>
      <xdr:col>24</xdr:col>
      <xdr:colOff>114300</xdr:colOff>
      <xdr:row>98</xdr:row>
      <xdr:rowOff>158866</xdr:rowOff>
    </xdr:to>
    <xdr:sp macro="" textlink="">
      <xdr:nvSpPr>
        <xdr:cNvPr id="235" name="フローチャート: 判断 234"/>
        <xdr:cNvSpPr/>
      </xdr:nvSpPr>
      <xdr:spPr>
        <a:xfrm>
          <a:off x="4584700" y="168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167055</xdr:rowOff>
    </xdr:from>
    <xdr:to>
      <xdr:col>19</xdr:col>
      <xdr:colOff>177800</xdr:colOff>
      <xdr:row>98</xdr:row>
      <xdr:rowOff>12254</xdr:rowOff>
    </xdr:to>
    <xdr:cxnSp macro="">
      <xdr:nvCxnSpPr>
        <xdr:cNvPr id="236" name="直線コネクタ 235"/>
        <xdr:cNvCxnSpPr/>
      </xdr:nvCxnSpPr>
      <xdr:spPr>
        <a:xfrm>
          <a:off x="2908300" y="16797705"/>
          <a:ext cx="889000" cy="1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52268</xdr:rowOff>
    </xdr:from>
    <xdr:to>
      <xdr:col>20</xdr:col>
      <xdr:colOff>38100</xdr:colOff>
      <xdr:row>98</xdr:row>
      <xdr:rowOff>153868</xdr:rowOff>
    </xdr:to>
    <xdr:sp macro="" textlink="">
      <xdr:nvSpPr>
        <xdr:cNvPr id="237" name="フローチャート: 判断 236"/>
        <xdr:cNvSpPr/>
      </xdr:nvSpPr>
      <xdr:spPr>
        <a:xfrm>
          <a:off x="3746500" y="1685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144995</xdr:rowOff>
    </xdr:from>
    <xdr:ext cx="599010" cy="259045"/>
    <xdr:sp macro="" textlink="">
      <xdr:nvSpPr>
        <xdr:cNvPr id="238" name="テキスト ボックス 237"/>
        <xdr:cNvSpPr txBox="1"/>
      </xdr:nvSpPr>
      <xdr:spPr>
        <a:xfrm>
          <a:off x="3497795" y="1694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62438</xdr:rowOff>
    </xdr:from>
    <xdr:to>
      <xdr:col>15</xdr:col>
      <xdr:colOff>50800</xdr:colOff>
      <xdr:row>97</xdr:row>
      <xdr:rowOff>167055</xdr:rowOff>
    </xdr:to>
    <xdr:cxnSp macro="">
      <xdr:nvCxnSpPr>
        <xdr:cNvPr id="239" name="直線コネクタ 238"/>
        <xdr:cNvCxnSpPr/>
      </xdr:nvCxnSpPr>
      <xdr:spPr>
        <a:xfrm>
          <a:off x="2019300" y="16693088"/>
          <a:ext cx="889000" cy="10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62520</xdr:rowOff>
    </xdr:from>
    <xdr:to>
      <xdr:col>15</xdr:col>
      <xdr:colOff>101600</xdr:colOff>
      <xdr:row>98</xdr:row>
      <xdr:rowOff>164120</xdr:rowOff>
    </xdr:to>
    <xdr:sp macro="" textlink="">
      <xdr:nvSpPr>
        <xdr:cNvPr id="240" name="フローチャート: 判断 239"/>
        <xdr:cNvSpPr/>
      </xdr:nvSpPr>
      <xdr:spPr>
        <a:xfrm>
          <a:off x="2857500" y="1686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155247</xdr:rowOff>
    </xdr:from>
    <xdr:ext cx="599010" cy="259045"/>
    <xdr:sp macro="" textlink="">
      <xdr:nvSpPr>
        <xdr:cNvPr id="241" name="テキスト ボックス 240"/>
        <xdr:cNvSpPr txBox="1"/>
      </xdr:nvSpPr>
      <xdr:spPr>
        <a:xfrm>
          <a:off x="2608795" y="16957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62438</xdr:rowOff>
    </xdr:from>
    <xdr:to>
      <xdr:col>10</xdr:col>
      <xdr:colOff>114300</xdr:colOff>
      <xdr:row>98</xdr:row>
      <xdr:rowOff>34280</xdr:rowOff>
    </xdr:to>
    <xdr:cxnSp macro="">
      <xdr:nvCxnSpPr>
        <xdr:cNvPr id="242" name="直線コネクタ 241"/>
        <xdr:cNvCxnSpPr/>
      </xdr:nvCxnSpPr>
      <xdr:spPr>
        <a:xfrm flipV="1">
          <a:off x="1130300" y="16693088"/>
          <a:ext cx="889000" cy="14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77481</xdr:rowOff>
    </xdr:from>
    <xdr:to>
      <xdr:col>10</xdr:col>
      <xdr:colOff>165100</xdr:colOff>
      <xdr:row>99</xdr:row>
      <xdr:rowOff>7631</xdr:rowOff>
    </xdr:to>
    <xdr:sp macro="" textlink="">
      <xdr:nvSpPr>
        <xdr:cNvPr id="243" name="フローチャート: 判断 242"/>
        <xdr:cNvSpPr/>
      </xdr:nvSpPr>
      <xdr:spPr>
        <a:xfrm>
          <a:off x="1968500" y="1687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170208</xdr:rowOff>
    </xdr:from>
    <xdr:ext cx="599010" cy="259045"/>
    <xdr:sp macro="" textlink="">
      <xdr:nvSpPr>
        <xdr:cNvPr id="244" name="テキスト ボックス 243"/>
        <xdr:cNvSpPr txBox="1"/>
      </xdr:nvSpPr>
      <xdr:spPr>
        <a:xfrm>
          <a:off x="1719795" y="1697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85861</xdr:rowOff>
    </xdr:from>
    <xdr:to>
      <xdr:col>6</xdr:col>
      <xdr:colOff>38100</xdr:colOff>
      <xdr:row>99</xdr:row>
      <xdr:rowOff>16011</xdr:rowOff>
    </xdr:to>
    <xdr:sp macro="" textlink="">
      <xdr:nvSpPr>
        <xdr:cNvPr id="245" name="フローチャート: 判断 244"/>
        <xdr:cNvSpPr/>
      </xdr:nvSpPr>
      <xdr:spPr>
        <a:xfrm>
          <a:off x="1079500" y="1688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99</xdr:row>
      <xdr:rowOff>7138</xdr:rowOff>
    </xdr:from>
    <xdr:ext cx="599010" cy="259045"/>
    <xdr:sp macro="" textlink="">
      <xdr:nvSpPr>
        <xdr:cNvPr id="246" name="テキスト ボックス 245"/>
        <xdr:cNvSpPr txBox="1"/>
      </xdr:nvSpPr>
      <xdr:spPr>
        <a:xfrm>
          <a:off x="830795" y="169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162187</xdr:rowOff>
    </xdr:from>
    <xdr:to>
      <xdr:col>24</xdr:col>
      <xdr:colOff>114300</xdr:colOff>
      <xdr:row>98</xdr:row>
      <xdr:rowOff>92337</xdr:rowOff>
    </xdr:to>
    <xdr:sp macro="" textlink="">
      <xdr:nvSpPr>
        <xdr:cNvPr id="252" name="楕円 251"/>
        <xdr:cNvSpPr/>
      </xdr:nvSpPr>
      <xdr:spPr>
        <a:xfrm>
          <a:off x="4584700" y="1679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13614</xdr:rowOff>
    </xdr:from>
    <xdr:ext cx="599010" cy="259045"/>
    <xdr:sp macro="" textlink="">
      <xdr:nvSpPr>
        <xdr:cNvPr id="253" name="衛生費該当値テキスト"/>
        <xdr:cNvSpPr txBox="1"/>
      </xdr:nvSpPr>
      <xdr:spPr>
        <a:xfrm>
          <a:off x="4686300" y="16644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132904</xdr:rowOff>
    </xdr:from>
    <xdr:to>
      <xdr:col>20</xdr:col>
      <xdr:colOff>38100</xdr:colOff>
      <xdr:row>98</xdr:row>
      <xdr:rowOff>63054</xdr:rowOff>
    </xdr:to>
    <xdr:sp macro="" textlink="">
      <xdr:nvSpPr>
        <xdr:cNvPr id="254" name="楕円 253"/>
        <xdr:cNvSpPr/>
      </xdr:nvSpPr>
      <xdr:spPr>
        <a:xfrm>
          <a:off x="3746500" y="1676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79581</xdr:rowOff>
    </xdr:from>
    <xdr:ext cx="599010" cy="259045"/>
    <xdr:sp macro="" textlink="">
      <xdr:nvSpPr>
        <xdr:cNvPr id="255" name="テキスト ボックス 254"/>
        <xdr:cNvSpPr txBox="1"/>
      </xdr:nvSpPr>
      <xdr:spPr>
        <a:xfrm>
          <a:off x="3497795" y="16538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116255</xdr:rowOff>
    </xdr:from>
    <xdr:to>
      <xdr:col>15</xdr:col>
      <xdr:colOff>101600</xdr:colOff>
      <xdr:row>98</xdr:row>
      <xdr:rowOff>46405</xdr:rowOff>
    </xdr:to>
    <xdr:sp macro="" textlink="">
      <xdr:nvSpPr>
        <xdr:cNvPr id="256" name="楕円 255"/>
        <xdr:cNvSpPr/>
      </xdr:nvSpPr>
      <xdr:spPr>
        <a:xfrm>
          <a:off x="2857500" y="1674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62932</xdr:rowOff>
    </xdr:from>
    <xdr:ext cx="599010" cy="259045"/>
    <xdr:sp macro="" textlink="">
      <xdr:nvSpPr>
        <xdr:cNvPr id="257" name="テキスト ボックス 256"/>
        <xdr:cNvSpPr txBox="1"/>
      </xdr:nvSpPr>
      <xdr:spPr>
        <a:xfrm>
          <a:off x="2608795" y="16522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11638</xdr:rowOff>
    </xdr:from>
    <xdr:to>
      <xdr:col>10</xdr:col>
      <xdr:colOff>165100</xdr:colOff>
      <xdr:row>97</xdr:row>
      <xdr:rowOff>113238</xdr:rowOff>
    </xdr:to>
    <xdr:sp macro="" textlink="">
      <xdr:nvSpPr>
        <xdr:cNvPr id="258" name="楕円 257"/>
        <xdr:cNvSpPr/>
      </xdr:nvSpPr>
      <xdr:spPr>
        <a:xfrm>
          <a:off x="1968500" y="1664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129765</xdr:rowOff>
    </xdr:from>
    <xdr:ext cx="599010" cy="259045"/>
    <xdr:sp macro="" textlink="">
      <xdr:nvSpPr>
        <xdr:cNvPr id="259" name="テキスト ボックス 258"/>
        <xdr:cNvSpPr txBox="1"/>
      </xdr:nvSpPr>
      <xdr:spPr>
        <a:xfrm>
          <a:off x="1719795" y="16417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154930</xdr:rowOff>
    </xdr:from>
    <xdr:to>
      <xdr:col>6</xdr:col>
      <xdr:colOff>38100</xdr:colOff>
      <xdr:row>98</xdr:row>
      <xdr:rowOff>85080</xdr:rowOff>
    </xdr:to>
    <xdr:sp macro="" textlink="">
      <xdr:nvSpPr>
        <xdr:cNvPr id="260" name="楕円 259"/>
        <xdr:cNvSpPr/>
      </xdr:nvSpPr>
      <xdr:spPr>
        <a:xfrm>
          <a:off x="1079500" y="1678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101607</xdr:rowOff>
    </xdr:from>
    <xdr:ext cx="599010" cy="259045"/>
    <xdr:sp macro="" textlink="">
      <xdr:nvSpPr>
        <xdr:cNvPr id="261" name="テキスト ボックス 260"/>
        <xdr:cNvSpPr txBox="1"/>
      </xdr:nvSpPr>
      <xdr:spPr>
        <a:xfrm>
          <a:off x="830795" y="16560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151277</xdr:rowOff>
    </xdr:from>
    <xdr:to>
      <xdr:col>54</xdr:col>
      <xdr:colOff>189865</xdr:colOff>
      <xdr:row>39</xdr:row>
      <xdr:rowOff>98878</xdr:rowOff>
    </xdr:to>
    <xdr:cxnSp macro="">
      <xdr:nvCxnSpPr>
        <xdr:cNvPr id="287" name="直線コネクタ 286"/>
        <xdr:cNvCxnSpPr/>
      </xdr:nvCxnSpPr>
      <xdr:spPr>
        <a:xfrm flipV="1">
          <a:off x="10475595" y="5294777"/>
          <a:ext cx="1270" cy="149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108291</xdr:rowOff>
    </xdr:from>
    <xdr:ext cx="249299" cy="259045"/>
    <xdr:sp macro="" textlink="">
      <xdr:nvSpPr>
        <xdr:cNvPr id="288" name="労働費最小値テキスト"/>
        <xdr:cNvSpPr txBox="1"/>
      </xdr:nvSpPr>
      <xdr:spPr>
        <a:xfrm>
          <a:off x="10528300" y="6794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97954</xdr:rowOff>
    </xdr:from>
    <xdr:ext cx="534377" cy="259045"/>
    <xdr:sp macro="" textlink="">
      <xdr:nvSpPr>
        <xdr:cNvPr id="290" name="労働費最大値テキスト"/>
        <xdr:cNvSpPr txBox="1"/>
      </xdr:nvSpPr>
      <xdr:spPr>
        <a:xfrm>
          <a:off x="10528300" y="507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91,291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151277</xdr:rowOff>
    </xdr:from>
    <xdr:to>
      <xdr:col>55</xdr:col>
      <xdr:colOff>88900</xdr:colOff>
      <xdr:row>30</xdr:row>
      <xdr:rowOff>151277</xdr:rowOff>
    </xdr:to>
    <xdr:cxnSp macro="">
      <xdr:nvCxnSpPr>
        <xdr:cNvPr id="291" name="直線コネクタ 290"/>
        <xdr:cNvCxnSpPr/>
      </xdr:nvCxnSpPr>
      <xdr:spPr>
        <a:xfrm>
          <a:off x="10388600" y="529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25742</xdr:rowOff>
    </xdr:from>
    <xdr:ext cx="469744" cy="259045"/>
    <xdr:sp macro="" textlink="">
      <xdr:nvSpPr>
        <xdr:cNvPr id="293" name="労働費平均値テキスト"/>
        <xdr:cNvSpPr txBox="1"/>
      </xdr:nvSpPr>
      <xdr:spPr>
        <a:xfrm>
          <a:off x="10528300" y="6540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2865</xdr:rowOff>
    </xdr:from>
    <xdr:to>
      <xdr:col>55</xdr:col>
      <xdr:colOff>50800</xdr:colOff>
      <xdr:row>39</xdr:row>
      <xdr:rowOff>104465</xdr:rowOff>
    </xdr:to>
    <xdr:sp macro="" textlink="">
      <xdr:nvSpPr>
        <xdr:cNvPr id="294" name="フローチャート: 判断 293"/>
        <xdr:cNvSpPr/>
      </xdr:nvSpPr>
      <xdr:spPr>
        <a:xfrm>
          <a:off x="10426700" y="668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19079</xdr:rowOff>
    </xdr:from>
    <xdr:to>
      <xdr:col>50</xdr:col>
      <xdr:colOff>165100</xdr:colOff>
      <xdr:row>39</xdr:row>
      <xdr:rowOff>120679</xdr:rowOff>
    </xdr:to>
    <xdr:sp macro="" textlink="">
      <xdr:nvSpPr>
        <xdr:cNvPr id="296" name="フローチャート: 判断 295"/>
        <xdr:cNvSpPr/>
      </xdr:nvSpPr>
      <xdr:spPr>
        <a:xfrm>
          <a:off x="9588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137206</xdr:rowOff>
    </xdr:from>
    <xdr:ext cx="469744" cy="259045"/>
    <xdr:sp macro="" textlink="">
      <xdr:nvSpPr>
        <xdr:cNvPr id="297" name="テキスト ボックス 296"/>
        <xdr:cNvSpPr txBox="1"/>
      </xdr:nvSpPr>
      <xdr:spPr>
        <a:xfrm>
          <a:off x="9404428" y="648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8" name="直線コネクタ 297"/>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14017</xdr:rowOff>
    </xdr:from>
    <xdr:to>
      <xdr:col>46</xdr:col>
      <xdr:colOff>38100</xdr:colOff>
      <xdr:row>39</xdr:row>
      <xdr:rowOff>115617</xdr:rowOff>
    </xdr:to>
    <xdr:sp macro="" textlink="">
      <xdr:nvSpPr>
        <xdr:cNvPr id="299" name="フローチャート: 判断 298"/>
        <xdr:cNvSpPr/>
      </xdr:nvSpPr>
      <xdr:spPr>
        <a:xfrm>
          <a:off x="8699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132144</xdr:rowOff>
    </xdr:from>
    <xdr:ext cx="469744" cy="259045"/>
    <xdr:sp macro="" textlink="">
      <xdr:nvSpPr>
        <xdr:cNvPr id="300" name="テキスト ボックス 299"/>
        <xdr:cNvSpPr txBox="1"/>
      </xdr:nvSpPr>
      <xdr:spPr>
        <a:xfrm>
          <a:off x="8515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10884</xdr:rowOff>
    </xdr:from>
    <xdr:to>
      <xdr:col>41</xdr:col>
      <xdr:colOff>50800</xdr:colOff>
      <xdr:row>39</xdr:row>
      <xdr:rowOff>98878</xdr:rowOff>
    </xdr:to>
    <xdr:cxnSp macro="">
      <xdr:nvCxnSpPr>
        <xdr:cNvPr id="301" name="直線コネクタ 300"/>
        <xdr:cNvCxnSpPr/>
      </xdr:nvCxnSpPr>
      <xdr:spPr>
        <a:xfrm>
          <a:off x="6972300" y="6697434"/>
          <a:ext cx="889000" cy="8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165612</xdr:rowOff>
    </xdr:from>
    <xdr:to>
      <xdr:col>41</xdr:col>
      <xdr:colOff>101600</xdr:colOff>
      <xdr:row>39</xdr:row>
      <xdr:rowOff>95762</xdr:rowOff>
    </xdr:to>
    <xdr:sp macro="" textlink="">
      <xdr:nvSpPr>
        <xdr:cNvPr id="302" name="フローチャート: 判断 301"/>
        <xdr:cNvSpPr/>
      </xdr:nvSpPr>
      <xdr:spPr>
        <a:xfrm>
          <a:off x="7810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112289</xdr:rowOff>
    </xdr:from>
    <xdr:ext cx="469744" cy="259045"/>
    <xdr:sp macro="" textlink="">
      <xdr:nvSpPr>
        <xdr:cNvPr id="303" name="テキスト ボックス 302"/>
        <xdr:cNvSpPr txBox="1"/>
      </xdr:nvSpPr>
      <xdr:spPr>
        <a:xfrm>
          <a:off x="7626428"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9527</xdr:rowOff>
    </xdr:from>
    <xdr:to>
      <xdr:col>36</xdr:col>
      <xdr:colOff>165100</xdr:colOff>
      <xdr:row>39</xdr:row>
      <xdr:rowOff>111127</xdr:rowOff>
    </xdr:to>
    <xdr:sp macro="" textlink="">
      <xdr:nvSpPr>
        <xdr:cNvPr id="304" name="フローチャート: 判断 303"/>
        <xdr:cNvSpPr/>
      </xdr:nvSpPr>
      <xdr:spPr>
        <a:xfrm>
          <a:off x="6921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102254</xdr:rowOff>
    </xdr:from>
    <xdr:ext cx="469744" cy="259045"/>
    <xdr:sp macro="" textlink="">
      <xdr:nvSpPr>
        <xdr:cNvPr id="305" name="テキスト ボックス 304"/>
        <xdr:cNvSpPr txBox="1"/>
      </xdr:nvSpPr>
      <xdr:spPr>
        <a:xfrm>
          <a:off x="6737428" y="678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152741</xdr:rowOff>
    </xdr:from>
    <xdr:ext cx="249299" cy="259045"/>
    <xdr:sp macro="" textlink="">
      <xdr:nvSpPr>
        <xdr:cNvPr id="312" name="労働費該当値テキスト"/>
        <xdr:cNvSpPr txBox="1"/>
      </xdr:nvSpPr>
      <xdr:spPr>
        <a:xfrm>
          <a:off x="10528300" y="6667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7" name="楕円 316"/>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8" name="テキスト ボックス 317"/>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131534</xdr:rowOff>
    </xdr:from>
    <xdr:to>
      <xdr:col>36</xdr:col>
      <xdr:colOff>165100</xdr:colOff>
      <xdr:row>39</xdr:row>
      <xdr:rowOff>61684</xdr:rowOff>
    </xdr:to>
    <xdr:sp macro="" textlink="">
      <xdr:nvSpPr>
        <xdr:cNvPr id="319" name="楕円 318"/>
        <xdr:cNvSpPr/>
      </xdr:nvSpPr>
      <xdr:spPr>
        <a:xfrm>
          <a:off x="6921500" y="664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78211</xdr:rowOff>
    </xdr:from>
    <xdr:ext cx="469744" cy="259045"/>
    <xdr:sp macro="" textlink="">
      <xdr:nvSpPr>
        <xdr:cNvPr id="320" name="テキスト ボックス 319"/>
        <xdr:cNvSpPr txBox="1"/>
      </xdr:nvSpPr>
      <xdr:spPr>
        <a:xfrm>
          <a:off x="6737428" y="642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89374</xdr:rowOff>
    </xdr:from>
    <xdr:to>
      <xdr:col>54</xdr:col>
      <xdr:colOff>189865</xdr:colOff>
      <xdr:row>58</xdr:row>
      <xdr:rowOff>138774</xdr:rowOff>
    </xdr:to>
    <xdr:cxnSp macro="">
      <xdr:nvCxnSpPr>
        <xdr:cNvPr id="342" name="直線コネクタ 341"/>
        <xdr:cNvCxnSpPr/>
      </xdr:nvCxnSpPr>
      <xdr:spPr>
        <a:xfrm flipV="1">
          <a:off x="10475595" y="8833324"/>
          <a:ext cx="1270" cy="124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142601</xdr:rowOff>
    </xdr:from>
    <xdr:ext cx="378565" cy="259045"/>
    <xdr:sp macro="" textlink="">
      <xdr:nvSpPr>
        <xdr:cNvPr id="343" name="農林水産業費最小値テキスト"/>
        <xdr:cNvSpPr txBox="1"/>
      </xdr:nvSpPr>
      <xdr:spPr>
        <a:xfrm>
          <a:off x="10528300" y="10086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138774</xdr:rowOff>
    </xdr:from>
    <xdr:to>
      <xdr:col>55</xdr:col>
      <xdr:colOff>88900</xdr:colOff>
      <xdr:row>58</xdr:row>
      <xdr:rowOff>138774</xdr:rowOff>
    </xdr:to>
    <xdr:cxnSp macro="">
      <xdr:nvCxnSpPr>
        <xdr:cNvPr id="344" name="直線コネクタ 343"/>
        <xdr:cNvCxnSpPr/>
      </xdr:nvCxnSpPr>
      <xdr:spPr>
        <a:xfrm>
          <a:off x="10388600" y="1008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36051</xdr:rowOff>
    </xdr:from>
    <xdr:ext cx="599010" cy="259045"/>
    <xdr:sp macro="" textlink="">
      <xdr:nvSpPr>
        <xdr:cNvPr id="345" name="農林水産業費最大値テキスト"/>
        <xdr:cNvSpPr txBox="1"/>
      </xdr:nvSpPr>
      <xdr:spPr>
        <a:xfrm>
          <a:off x="10528300" y="860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547,015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89374</xdr:rowOff>
    </xdr:from>
    <xdr:to>
      <xdr:col>55</xdr:col>
      <xdr:colOff>88900</xdr:colOff>
      <xdr:row>51</xdr:row>
      <xdr:rowOff>89374</xdr:rowOff>
    </xdr:to>
    <xdr:cxnSp macro="">
      <xdr:nvCxnSpPr>
        <xdr:cNvPr id="346" name="直線コネクタ 345"/>
        <xdr:cNvCxnSpPr/>
      </xdr:nvCxnSpPr>
      <xdr:spPr>
        <a:xfrm>
          <a:off x="10388600" y="883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152726</xdr:rowOff>
    </xdr:from>
    <xdr:to>
      <xdr:col>55</xdr:col>
      <xdr:colOff>0</xdr:colOff>
      <xdr:row>56</xdr:row>
      <xdr:rowOff>9750</xdr:rowOff>
    </xdr:to>
    <xdr:cxnSp macro="">
      <xdr:nvCxnSpPr>
        <xdr:cNvPr id="347" name="直線コネクタ 346"/>
        <xdr:cNvCxnSpPr/>
      </xdr:nvCxnSpPr>
      <xdr:spPr>
        <a:xfrm flipV="1">
          <a:off x="9639300" y="9582476"/>
          <a:ext cx="838200" cy="2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158751</xdr:rowOff>
    </xdr:from>
    <xdr:ext cx="599010" cy="259045"/>
    <xdr:sp macro="" textlink="">
      <xdr:nvSpPr>
        <xdr:cNvPr id="348" name="農林水産業費平均値テキスト"/>
        <xdr:cNvSpPr txBox="1"/>
      </xdr:nvSpPr>
      <xdr:spPr>
        <a:xfrm>
          <a:off x="10528300" y="9759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8874</xdr:rowOff>
    </xdr:from>
    <xdr:to>
      <xdr:col>55</xdr:col>
      <xdr:colOff>50800</xdr:colOff>
      <xdr:row>57</xdr:row>
      <xdr:rowOff>110474</xdr:rowOff>
    </xdr:to>
    <xdr:sp macro="" textlink="">
      <xdr:nvSpPr>
        <xdr:cNvPr id="349" name="フローチャート: 判断 348"/>
        <xdr:cNvSpPr/>
      </xdr:nvSpPr>
      <xdr:spPr>
        <a:xfrm>
          <a:off x="104267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148975</xdr:rowOff>
    </xdr:from>
    <xdr:to>
      <xdr:col>50</xdr:col>
      <xdr:colOff>114300</xdr:colOff>
      <xdr:row>56</xdr:row>
      <xdr:rowOff>9750</xdr:rowOff>
    </xdr:to>
    <xdr:cxnSp macro="">
      <xdr:nvCxnSpPr>
        <xdr:cNvPr id="350" name="直線コネクタ 349"/>
        <xdr:cNvCxnSpPr/>
      </xdr:nvCxnSpPr>
      <xdr:spPr>
        <a:xfrm>
          <a:off x="8750300" y="9578725"/>
          <a:ext cx="889000" cy="3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10865</xdr:rowOff>
    </xdr:from>
    <xdr:to>
      <xdr:col>50</xdr:col>
      <xdr:colOff>165100</xdr:colOff>
      <xdr:row>57</xdr:row>
      <xdr:rowOff>112465</xdr:rowOff>
    </xdr:to>
    <xdr:sp macro="" textlink="">
      <xdr:nvSpPr>
        <xdr:cNvPr id="351" name="フローチャート: 判断 350"/>
        <xdr:cNvSpPr/>
      </xdr:nvSpPr>
      <xdr:spPr>
        <a:xfrm>
          <a:off x="9588500" y="978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103592</xdr:rowOff>
    </xdr:from>
    <xdr:ext cx="599010" cy="259045"/>
    <xdr:sp macro="" textlink="">
      <xdr:nvSpPr>
        <xdr:cNvPr id="352" name="テキスト ボックス 351"/>
        <xdr:cNvSpPr txBox="1"/>
      </xdr:nvSpPr>
      <xdr:spPr>
        <a:xfrm>
          <a:off x="9339795" y="987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88547</xdr:rowOff>
    </xdr:from>
    <xdr:to>
      <xdr:col>45</xdr:col>
      <xdr:colOff>177800</xdr:colOff>
      <xdr:row>55</xdr:row>
      <xdr:rowOff>148975</xdr:rowOff>
    </xdr:to>
    <xdr:cxnSp macro="">
      <xdr:nvCxnSpPr>
        <xdr:cNvPr id="353" name="直線コネクタ 352"/>
        <xdr:cNvCxnSpPr/>
      </xdr:nvCxnSpPr>
      <xdr:spPr>
        <a:xfrm>
          <a:off x="7861300" y="9518297"/>
          <a:ext cx="889000" cy="6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43029</xdr:rowOff>
    </xdr:from>
    <xdr:to>
      <xdr:col>46</xdr:col>
      <xdr:colOff>38100</xdr:colOff>
      <xdr:row>57</xdr:row>
      <xdr:rowOff>144629</xdr:rowOff>
    </xdr:to>
    <xdr:sp macro="" textlink="">
      <xdr:nvSpPr>
        <xdr:cNvPr id="354" name="フローチャート: 判断 353"/>
        <xdr:cNvSpPr/>
      </xdr:nvSpPr>
      <xdr:spPr>
        <a:xfrm>
          <a:off x="8699500" y="981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135756</xdr:rowOff>
    </xdr:from>
    <xdr:ext cx="534377" cy="259045"/>
    <xdr:sp macro="" textlink="">
      <xdr:nvSpPr>
        <xdr:cNvPr id="355" name="テキスト ボックス 354"/>
        <xdr:cNvSpPr txBox="1"/>
      </xdr:nvSpPr>
      <xdr:spPr>
        <a:xfrm>
          <a:off x="8483111" y="99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88547</xdr:rowOff>
    </xdr:from>
    <xdr:to>
      <xdr:col>41</xdr:col>
      <xdr:colOff>50800</xdr:colOff>
      <xdr:row>55</xdr:row>
      <xdr:rowOff>124661</xdr:rowOff>
    </xdr:to>
    <xdr:cxnSp macro="">
      <xdr:nvCxnSpPr>
        <xdr:cNvPr id="356" name="直線コネクタ 355"/>
        <xdr:cNvCxnSpPr/>
      </xdr:nvCxnSpPr>
      <xdr:spPr>
        <a:xfrm flipV="1">
          <a:off x="6972300" y="9518297"/>
          <a:ext cx="889000" cy="36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34207</xdr:rowOff>
    </xdr:from>
    <xdr:to>
      <xdr:col>41</xdr:col>
      <xdr:colOff>101600</xdr:colOff>
      <xdr:row>57</xdr:row>
      <xdr:rowOff>135807</xdr:rowOff>
    </xdr:to>
    <xdr:sp macro="" textlink="">
      <xdr:nvSpPr>
        <xdr:cNvPr id="357" name="フローチャート: 判断 356"/>
        <xdr:cNvSpPr/>
      </xdr:nvSpPr>
      <xdr:spPr>
        <a:xfrm>
          <a:off x="7810500" y="98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126934</xdr:rowOff>
    </xdr:from>
    <xdr:ext cx="534377" cy="259045"/>
    <xdr:sp macro="" textlink="">
      <xdr:nvSpPr>
        <xdr:cNvPr id="358" name="テキスト ボックス 357"/>
        <xdr:cNvSpPr txBox="1"/>
      </xdr:nvSpPr>
      <xdr:spPr>
        <a:xfrm>
          <a:off x="7594111" y="989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29459</xdr:rowOff>
    </xdr:from>
    <xdr:to>
      <xdr:col>36</xdr:col>
      <xdr:colOff>165100</xdr:colOff>
      <xdr:row>57</xdr:row>
      <xdr:rowOff>131059</xdr:rowOff>
    </xdr:to>
    <xdr:sp macro="" textlink="">
      <xdr:nvSpPr>
        <xdr:cNvPr id="359" name="フローチャート: 判断 358"/>
        <xdr:cNvSpPr/>
      </xdr:nvSpPr>
      <xdr:spPr>
        <a:xfrm>
          <a:off x="6921500" y="980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122186</xdr:rowOff>
    </xdr:from>
    <xdr:ext cx="599010" cy="259045"/>
    <xdr:sp macro="" textlink="">
      <xdr:nvSpPr>
        <xdr:cNvPr id="360" name="テキスト ボックス 359"/>
        <xdr:cNvSpPr txBox="1"/>
      </xdr:nvSpPr>
      <xdr:spPr>
        <a:xfrm>
          <a:off x="6672795" y="989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101926</xdr:rowOff>
    </xdr:from>
    <xdr:to>
      <xdr:col>55</xdr:col>
      <xdr:colOff>50800</xdr:colOff>
      <xdr:row>56</xdr:row>
      <xdr:rowOff>32076</xdr:rowOff>
    </xdr:to>
    <xdr:sp macro="" textlink="">
      <xdr:nvSpPr>
        <xdr:cNvPr id="366" name="楕円 365"/>
        <xdr:cNvSpPr/>
      </xdr:nvSpPr>
      <xdr:spPr>
        <a:xfrm>
          <a:off x="10426700" y="953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124803</xdr:rowOff>
    </xdr:from>
    <xdr:ext cx="599010" cy="259045"/>
    <xdr:sp macro="" textlink="">
      <xdr:nvSpPr>
        <xdr:cNvPr id="367" name="農林水産業費該当値テキスト"/>
        <xdr:cNvSpPr txBox="1"/>
      </xdr:nvSpPr>
      <xdr:spPr>
        <a:xfrm>
          <a:off x="10528300" y="9383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130400</xdr:rowOff>
    </xdr:from>
    <xdr:to>
      <xdr:col>50</xdr:col>
      <xdr:colOff>165100</xdr:colOff>
      <xdr:row>56</xdr:row>
      <xdr:rowOff>60550</xdr:rowOff>
    </xdr:to>
    <xdr:sp macro="" textlink="">
      <xdr:nvSpPr>
        <xdr:cNvPr id="368" name="楕円 367"/>
        <xdr:cNvSpPr/>
      </xdr:nvSpPr>
      <xdr:spPr>
        <a:xfrm>
          <a:off x="9588500" y="956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77077</xdr:rowOff>
    </xdr:from>
    <xdr:ext cx="599010" cy="259045"/>
    <xdr:sp macro="" textlink="">
      <xdr:nvSpPr>
        <xdr:cNvPr id="369" name="テキスト ボックス 368"/>
        <xdr:cNvSpPr txBox="1"/>
      </xdr:nvSpPr>
      <xdr:spPr>
        <a:xfrm>
          <a:off x="9339795" y="933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98175</xdr:rowOff>
    </xdr:from>
    <xdr:to>
      <xdr:col>46</xdr:col>
      <xdr:colOff>38100</xdr:colOff>
      <xdr:row>56</xdr:row>
      <xdr:rowOff>28325</xdr:rowOff>
    </xdr:to>
    <xdr:sp macro="" textlink="">
      <xdr:nvSpPr>
        <xdr:cNvPr id="370" name="楕円 369"/>
        <xdr:cNvSpPr/>
      </xdr:nvSpPr>
      <xdr:spPr>
        <a:xfrm>
          <a:off x="8699500" y="952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44852</xdr:rowOff>
    </xdr:from>
    <xdr:ext cx="599010" cy="259045"/>
    <xdr:sp macro="" textlink="">
      <xdr:nvSpPr>
        <xdr:cNvPr id="371" name="テキスト ボックス 370"/>
        <xdr:cNvSpPr txBox="1"/>
      </xdr:nvSpPr>
      <xdr:spPr>
        <a:xfrm>
          <a:off x="8450795" y="930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37747</xdr:rowOff>
    </xdr:from>
    <xdr:to>
      <xdr:col>41</xdr:col>
      <xdr:colOff>101600</xdr:colOff>
      <xdr:row>55</xdr:row>
      <xdr:rowOff>139347</xdr:rowOff>
    </xdr:to>
    <xdr:sp macro="" textlink="">
      <xdr:nvSpPr>
        <xdr:cNvPr id="372" name="楕円 371"/>
        <xdr:cNvSpPr/>
      </xdr:nvSpPr>
      <xdr:spPr>
        <a:xfrm>
          <a:off x="7810500" y="946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155874</xdr:rowOff>
    </xdr:from>
    <xdr:ext cx="599010" cy="259045"/>
    <xdr:sp macro="" textlink="">
      <xdr:nvSpPr>
        <xdr:cNvPr id="373" name="テキスト ボックス 372"/>
        <xdr:cNvSpPr txBox="1"/>
      </xdr:nvSpPr>
      <xdr:spPr>
        <a:xfrm>
          <a:off x="7561795" y="9242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73861</xdr:rowOff>
    </xdr:from>
    <xdr:to>
      <xdr:col>36</xdr:col>
      <xdr:colOff>165100</xdr:colOff>
      <xdr:row>56</xdr:row>
      <xdr:rowOff>4011</xdr:rowOff>
    </xdr:to>
    <xdr:sp macro="" textlink="">
      <xdr:nvSpPr>
        <xdr:cNvPr id="374" name="楕円 373"/>
        <xdr:cNvSpPr/>
      </xdr:nvSpPr>
      <xdr:spPr>
        <a:xfrm>
          <a:off x="6921500" y="950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20538</xdr:rowOff>
    </xdr:from>
    <xdr:ext cx="599010" cy="259045"/>
    <xdr:sp macro="" textlink="">
      <xdr:nvSpPr>
        <xdr:cNvPr id="375" name="テキスト ボックス 374"/>
        <xdr:cNvSpPr txBox="1"/>
      </xdr:nvSpPr>
      <xdr:spPr>
        <a:xfrm>
          <a:off x="6672795" y="927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123113</xdr:rowOff>
    </xdr:from>
    <xdr:to>
      <xdr:col>54</xdr:col>
      <xdr:colOff>189865</xdr:colOff>
      <xdr:row>79</xdr:row>
      <xdr:rowOff>97876</xdr:rowOff>
    </xdr:to>
    <xdr:cxnSp macro="">
      <xdr:nvCxnSpPr>
        <xdr:cNvPr id="401" name="直線コネクタ 400"/>
        <xdr:cNvCxnSpPr/>
      </xdr:nvCxnSpPr>
      <xdr:spPr>
        <a:xfrm flipV="1">
          <a:off x="10475595" y="12124613"/>
          <a:ext cx="1270" cy="151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101703</xdr:rowOff>
    </xdr:from>
    <xdr:ext cx="378565" cy="259045"/>
    <xdr:sp macro="" textlink="">
      <xdr:nvSpPr>
        <xdr:cNvPr id="402" name="商工費最小値テキスト"/>
        <xdr:cNvSpPr txBox="1"/>
      </xdr:nvSpPr>
      <xdr:spPr>
        <a:xfrm>
          <a:off x="10528300" y="13646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97876</xdr:rowOff>
    </xdr:from>
    <xdr:to>
      <xdr:col>55</xdr:col>
      <xdr:colOff>88900</xdr:colOff>
      <xdr:row>79</xdr:row>
      <xdr:rowOff>97876</xdr:rowOff>
    </xdr:to>
    <xdr:cxnSp macro="">
      <xdr:nvCxnSpPr>
        <xdr:cNvPr id="403" name="直線コネクタ 402"/>
        <xdr:cNvCxnSpPr/>
      </xdr:nvCxnSpPr>
      <xdr:spPr>
        <a:xfrm>
          <a:off x="10388600" y="1364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69790</xdr:rowOff>
    </xdr:from>
    <xdr:ext cx="690189" cy="259045"/>
    <xdr:sp macro="" textlink="">
      <xdr:nvSpPr>
        <xdr:cNvPr id="404" name="商工費最大値テキスト"/>
        <xdr:cNvSpPr txBox="1"/>
      </xdr:nvSpPr>
      <xdr:spPr>
        <a:xfrm>
          <a:off x="10528300" y="118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123113</xdr:rowOff>
    </xdr:from>
    <xdr:to>
      <xdr:col>55</xdr:col>
      <xdr:colOff>88900</xdr:colOff>
      <xdr:row>70</xdr:row>
      <xdr:rowOff>123113</xdr:rowOff>
    </xdr:to>
    <xdr:cxnSp macro="">
      <xdr:nvCxnSpPr>
        <xdr:cNvPr id="405" name="直線コネクタ 404"/>
        <xdr:cNvCxnSpPr/>
      </xdr:nvCxnSpPr>
      <xdr:spPr>
        <a:xfrm>
          <a:off x="10388600" y="121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36519</xdr:rowOff>
    </xdr:from>
    <xdr:to>
      <xdr:col>55</xdr:col>
      <xdr:colOff>0</xdr:colOff>
      <xdr:row>78</xdr:row>
      <xdr:rowOff>67019</xdr:rowOff>
    </xdr:to>
    <xdr:cxnSp macro="">
      <xdr:nvCxnSpPr>
        <xdr:cNvPr id="406" name="直線コネクタ 405"/>
        <xdr:cNvCxnSpPr/>
      </xdr:nvCxnSpPr>
      <xdr:spPr>
        <a:xfrm flipV="1">
          <a:off x="9639300" y="13409619"/>
          <a:ext cx="838200" cy="3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114182</xdr:rowOff>
    </xdr:from>
    <xdr:ext cx="534377" cy="259045"/>
    <xdr:sp macro="" textlink="">
      <xdr:nvSpPr>
        <xdr:cNvPr id="407" name="商工費平均値テキスト"/>
        <xdr:cNvSpPr txBox="1"/>
      </xdr:nvSpPr>
      <xdr:spPr>
        <a:xfrm>
          <a:off x="10528300" y="13487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135755</xdr:rowOff>
    </xdr:from>
    <xdr:to>
      <xdr:col>55</xdr:col>
      <xdr:colOff>50800</xdr:colOff>
      <xdr:row>79</xdr:row>
      <xdr:rowOff>65905</xdr:rowOff>
    </xdr:to>
    <xdr:sp macro="" textlink="">
      <xdr:nvSpPr>
        <xdr:cNvPr id="408" name="フローチャート: 判断 407"/>
        <xdr:cNvSpPr/>
      </xdr:nvSpPr>
      <xdr:spPr>
        <a:xfrm>
          <a:off x="10426700" y="1350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67019</xdr:rowOff>
    </xdr:from>
    <xdr:to>
      <xdr:col>50</xdr:col>
      <xdr:colOff>114300</xdr:colOff>
      <xdr:row>78</xdr:row>
      <xdr:rowOff>106587</xdr:rowOff>
    </xdr:to>
    <xdr:cxnSp macro="">
      <xdr:nvCxnSpPr>
        <xdr:cNvPr id="409" name="直線コネクタ 408"/>
        <xdr:cNvCxnSpPr/>
      </xdr:nvCxnSpPr>
      <xdr:spPr>
        <a:xfrm flipV="1">
          <a:off x="8750300" y="13440119"/>
          <a:ext cx="889000" cy="3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139810</xdr:rowOff>
    </xdr:from>
    <xdr:to>
      <xdr:col>50</xdr:col>
      <xdr:colOff>165100</xdr:colOff>
      <xdr:row>79</xdr:row>
      <xdr:rowOff>69960</xdr:rowOff>
    </xdr:to>
    <xdr:sp macro="" textlink="">
      <xdr:nvSpPr>
        <xdr:cNvPr id="410" name="フローチャート: 判断 409"/>
        <xdr:cNvSpPr/>
      </xdr:nvSpPr>
      <xdr:spPr>
        <a:xfrm>
          <a:off x="9588500" y="1351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61087</xdr:rowOff>
    </xdr:from>
    <xdr:ext cx="534377" cy="259045"/>
    <xdr:sp macro="" textlink="">
      <xdr:nvSpPr>
        <xdr:cNvPr id="411" name="テキスト ボックス 410"/>
        <xdr:cNvSpPr txBox="1"/>
      </xdr:nvSpPr>
      <xdr:spPr>
        <a:xfrm>
          <a:off x="9372111" y="1360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106587</xdr:rowOff>
    </xdr:from>
    <xdr:to>
      <xdr:col>45</xdr:col>
      <xdr:colOff>177800</xdr:colOff>
      <xdr:row>79</xdr:row>
      <xdr:rowOff>17914</xdr:rowOff>
    </xdr:to>
    <xdr:cxnSp macro="">
      <xdr:nvCxnSpPr>
        <xdr:cNvPr id="412" name="直線コネクタ 411"/>
        <xdr:cNvCxnSpPr/>
      </xdr:nvCxnSpPr>
      <xdr:spPr>
        <a:xfrm flipV="1">
          <a:off x="7861300" y="13479687"/>
          <a:ext cx="889000" cy="8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131615</xdr:rowOff>
    </xdr:from>
    <xdr:to>
      <xdr:col>46</xdr:col>
      <xdr:colOff>38100</xdr:colOff>
      <xdr:row>79</xdr:row>
      <xdr:rowOff>61765</xdr:rowOff>
    </xdr:to>
    <xdr:sp macro="" textlink="">
      <xdr:nvSpPr>
        <xdr:cNvPr id="413" name="フローチャート: 判断 412"/>
        <xdr:cNvSpPr/>
      </xdr:nvSpPr>
      <xdr:spPr>
        <a:xfrm>
          <a:off x="8699500" y="1350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52892</xdr:rowOff>
    </xdr:from>
    <xdr:ext cx="534377" cy="259045"/>
    <xdr:sp macro="" textlink="">
      <xdr:nvSpPr>
        <xdr:cNvPr id="414" name="テキスト ボックス 413"/>
        <xdr:cNvSpPr txBox="1"/>
      </xdr:nvSpPr>
      <xdr:spPr>
        <a:xfrm>
          <a:off x="8483111" y="1359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90641</xdr:rowOff>
    </xdr:from>
    <xdr:to>
      <xdr:col>41</xdr:col>
      <xdr:colOff>50800</xdr:colOff>
      <xdr:row>79</xdr:row>
      <xdr:rowOff>17914</xdr:rowOff>
    </xdr:to>
    <xdr:cxnSp macro="">
      <xdr:nvCxnSpPr>
        <xdr:cNvPr id="415" name="直線コネクタ 414"/>
        <xdr:cNvCxnSpPr/>
      </xdr:nvCxnSpPr>
      <xdr:spPr>
        <a:xfrm>
          <a:off x="6972300" y="13463741"/>
          <a:ext cx="889000" cy="9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155408</xdr:rowOff>
    </xdr:from>
    <xdr:to>
      <xdr:col>41</xdr:col>
      <xdr:colOff>101600</xdr:colOff>
      <xdr:row>79</xdr:row>
      <xdr:rowOff>85558</xdr:rowOff>
    </xdr:to>
    <xdr:sp macro="" textlink="">
      <xdr:nvSpPr>
        <xdr:cNvPr id="416" name="フローチャート: 判断 415"/>
        <xdr:cNvSpPr/>
      </xdr:nvSpPr>
      <xdr:spPr>
        <a:xfrm>
          <a:off x="7810500" y="1352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76685</xdr:rowOff>
    </xdr:from>
    <xdr:ext cx="534377" cy="259045"/>
    <xdr:sp macro="" textlink="">
      <xdr:nvSpPr>
        <xdr:cNvPr id="417" name="テキスト ボックス 416"/>
        <xdr:cNvSpPr txBox="1"/>
      </xdr:nvSpPr>
      <xdr:spPr>
        <a:xfrm>
          <a:off x="7594111" y="1362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159000</xdr:rowOff>
    </xdr:from>
    <xdr:to>
      <xdr:col>36</xdr:col>
      <xdr:colOff>165100</xdr:colOff>
      <xdr:row>79</xdr:row>
      <xdr:rowOff>89150</xdr:rowOff>
    </xdr:to>
    <xdr:sp macro="" textlink="">
      <xdr:nvSpPr>
        <xdr:cNvPr id="418" name="フローチャート: 判断 417"/>
        <xdr:cNvSpPr/>
      </xdr:nvSpPr>
      <xdr:spPr>
        <a:xfrm>
          <a:off x="6921500" y="135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80277</xdr:rowOff>
    </xdr:from>
    <xdr:ext cx="534377" cy="259045"/>
    <xdr:sp macro="" textlink="">
      <xdr:nvSpPr>
        <xdr:cNvPr id="419" name="テキスト ボックス 418"/>
        <xdr:cNvSpPr txBox="1"/>
      </xdr:nvSpPr>
      <xdr:spPr>
        <a:xfrm>
          <a:off x="6705111" y="1362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157169</xdr:rowOff>
    </xdr:from>
    <xdr:to>
      <xdr:col>55</xdr:col>
      <xdr:colOff>50800</xdr:colOff>
      <xdr:row>78</xdr:row>
      <xdr:rowOff>87319</xdr:rowOff>
    </xdr:to>
    <xdr:sp macro="" textlink="">
      <xdr:nvSpPr>
        <xdr:cNvPr id="425" name="楕円 424"/>
        <xdr:cNvSpPr/>
      </xdr:nvSpPr>
      <xdr:spPr>
        <a:xfrm>
          <a:off x="10426700" y="1335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8596</xdr:rowOff>
    </xdr:from>
    <xdr:ext cx="599010" cy="259045"/>
    <xdr:sp macro="" textlink="">
      <xdr:nvSpPr>
        <xdr:cNvPr id="426" name="商工費該当値テキスト"/>
        <xdr:cNvSpPr txBox="1"/>
      </xdr:nvSpPr>
      <xdr:spPr>
        <a:xfrm>
          <a:off x="10528300" y="13210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16219</xdr:rowOff>
    </xdr:from>
    <xdr:to>
      <xdr:col>50</xdr:col>
      <xdr:colOff>165100</xdr:colOff>
      <xdr:row>78</xdr:row>
      <xdr:rowOff>117819</xdr:rowOff>
    </xdr:to>
    <xdr:sp macro="" textlink="">
      <xdr:nvSpPr>
        <xdr:cNvPr id="427" name="楕円 426"/>
        <xdr:cNvSpPr/>
      </xdr:nvSpPr>
      <xdr:spPr>
        <a:xfrm>
          <a:off x="9588500" y="1338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134346</xdr:rowOff>
    </xdr:from>
    <xdr:ext cx="599010" cy="259045"/>
    <xdr:sp macro="" textlink="">
      <xdr:nvSpPr>
        <xdr:cNvPr id="428" name="テキスト ボックス 427"/>
        <xdr:cNvSpPr txBox="1"/>
      </xdr:nvSpPr>
      <xdr:spPr>
        <a:xfrm>
          <a:off x="9339795" y="13164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55787</xdr:rowOff>
    </xdr:from>
    <xdr:to>
      <xdr:col>46</xdr:col>
      <xdr:colOff>38100</xdr:colOff>
      <xdr:row>78</xdr:row>
      <xdr:rowOff>157387</xdr:rowOff>
    </xdr:to>
    <xdr:sp macro="" textlink="">
      <xdr:nvSpPr>
        <xdr:cNvPr id="429" name="楕円 428"/>
        <xdr:cNvSpPr/>
      </xdr:nvSpPr>
      <xdr:spPr>
        <a:xfrm>
          <a:off x="8699500" y="1342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2464</xdr:rowOff>
    </xdr:from>
    <xdr:ext cx="599010" cy="259045"/>
    <xdr:sp macro="" textlink="">
      <xdr:nvSpPr>
        <xdr:cNvPr id="430" name="テキスト ボックス 429"/>
        <xdr:cNvSpPr txBox="1"/>
      </xdr:nvSpPr>
      <xdr:spPr>
        <a:xfrm>
          <a:off x="8450795" y="13204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138564</xdr:rowOff>
    </xdr:from>
    <xdr:to>
      <xdr:col>41</xdr:col>
      <xdr:colOff>101600</xdr:colOff>
      <xdr:row>79</xdr:row>
      <xdr:rowOff>68714</xdr:rowOff>
    </xdr:to>
    <xdr:sp macro="" textlink="">
      <xdr:nvSpPr>
        <xdr:cNvPr id="431" name="楕円 430"/>
        <xdr:cNvSpPr/>
      </xdr:nvSpPr>
      <xdr:spPr>
        <a:xfrm>
          <a:off x="7810500" y="1351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85241</xdr:rowOff>
    </xdr:from>
    <xdr:ext cx="534377" cy="259045"/>
    <xdr:sp macro="" textlink="">
      <xdr:nvSpPr>
        <xdr:cNvPr id="432" name="テキスト ボックス 431"/>
        <xdr:cNvSpPr txBox="1"/>
      </xdr:nvSpPr>
      <xdr:spPr>
        <a:xfrm>
          <a:off x="7594111" y="1328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39841</xdr:rowOff>
    </xdr:from>
    <xdr:to>
      <xdr:col>36</xdr:col>
      <xdr:colOff>165100</xdr:colOff>
      <xdr:row>78</xdr:row>
      <xdr:rowOff>141441</xdr:rowOff>
    </xdr:to>
    <xdr:sp macro="" textlink="">
      <xdr:nvSpPr>
        <xdr:cNvPr id="433" name="楕円 432"/>
        <xdr:cNvSpPr/>
      </xdr:nvSpPr>
      <xdr:spPr>
        <a:xfrm>
          <a:off x="6921500" y="1341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157968</xdr:rowOff>
    </xdr:from>
    <xdr:ext cx="599010" cy="259045"/>
    <xdr:sp macro="" textlink="">
      <xdr:nvSpPr>
        <xdr:cNvPr id="434" name="テキスト ボックス 433"/>
        <xdr:cNvSpPr txBox="1"/>
      </xdr:nvSpPr>
      <xdr:spPr>
        <a:xfrm>
          <a:off x="6672795" y="1318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0" name="テキスト ボックス 44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2" name="テキスト ボックス 45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4" name="テキスト ボックス 45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38867</xdr:rowOff>
    </xdr:from>
    <xdr:to>
      <xdr:col>54</xdr:col>
      <xdr:colOff>189865</xdr:colOff>
      <xdr:row>99</xdr:row>
      <xdr:rowOff>11612</xdr:rowOff>
    </xdr:to>
    <xdr:cxnSp macro="">
      <xdr:nvCxnSpPr>
        <xdr:cNvPr id="458" name="直線コネクタ 457"/>
        <xdr:cNvCxnSpPr/>
      </xdr:nvCxnSpPr>
      <xdr:spPr>
        <a:xfrm flipV="1">
          <a:off x="10475595" y="15640817"/>
          <a:ext cx="1270" cy="134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15439</xdr:rowOff>
    </xdr:from>
    <xdr:ext cx="534377" cy="259045"/>
    <xdr:sp macro="" textlink="">
      <xdr:nvSpPr>
        <xdr:cNvPr id="459" name="土木費最小値テキスト"/>
        <xdr:cNvSpPr txBox="1"/>
      </xdr:nvSpPr>
      <xdr:spPr>
        <a:xfrm>
          <a:off x="10528300" y="1698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11612</xdr:rowOff>
    </xdr:from>
    <xdr:to>
      <xdr:col>55</xdr:col>
      <xdr:colOff>88900</xdr:colOff>
      <xdr:row>99</xdr:row>
      <xdr:rowOff>11612</xdr:rowOff>
    </xdr:to>
    <xdr:cxnSp macro="">
      <xdr:nvCxnSpPr>
        <xdr:cNvPr id="460" name="直線コネクタ 459"/>
        <xdr:cNvCxnSpPr/>
      </xdr:nvCxnSpPr>
      <xdr:spPr>
        <a:xfrm>
          <a:off x="10388600" y="1698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156994</xdr:rowOff>
    </xdr:from>
    <xdr:ext cx="690189" cy="259045"/>
    <xdr:sp macro="" textlink="">
      <xdr:nvSpPr>
        <xdr:cNvPr id="461" name="土木費最大値テキスト"/>
        <xdr:cNvSpPr txBox="1"/>
      </xdr:nvSpPr>
      <xdr:spPr>
        <a:xfrm>
          <a:off x="10528300" y="154160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38867</xdr:rowOff>
    </xdr:from>
    <xdr:to>
      <xdr:col>55</xdr:col>
      <xdr:colOff>88900</xdr:colOff>
      <xdr:row>91</xdr:row>
      <xdr:rowOff>38867</xdr:rowOff>
    </xdr:to>
    <xdr:cxnSp macro="">
      <xdr:nvCxnSpPr>
        <xdr:cNvPr id="462" name="直線コネクタ 461"/>
        <xdr:cNvCxnSpPr/>
      </xdr:nvCxnSpPr>
      <xdr:spPr>
        <a:xfrm>
          <a:off x="10388600" y="1564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57000</xdr:rowOff>
    </xdr:from>
    <xdr:to>
      <xdr:col>55</xdr:col>
      <xdr:colOff>0</xdr:colOff>
      <xdr:row>98</xdr:row>
      <xdr:rowOff>67196</xdr:rowOff>
    </xdr:to>
    <xdr:cxnSp macro="">
      <xdr:nvCxnSpPr>
        <xdr:cNvPr id="463" name="直線コネクタ 462"/>
        <xdr:cNvCxnSpPr/>
      </xdr:nvCxnSpPr>
      <xdr:spPr>
        <a:xfrm>
          <a:off x="9639300" y="16859100"/>
          <a:ext cx="838200" cy="1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20708</xdr:rowOff>
    </xdr:from>
    <xdr:ext cx="599010" cy="259045"/>
    <xdr:sp macro="" textlink="">
      <xdr:nvSpPr>
        <xdr:cNvPr id="464" name="土木費平均値テキスト"/>
        <xdr:cNvSpPr txBox="1"/>
      </xdr:nvSpPr>
      <xdr:spPr>
        <a:xfrm>
          <a:off x="10528300" y="16822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42281</xdr:rowOff>
    </xdr:from>
    <xdr:to>
      <xdr:col>55</xdr:col>
      <xdr:colOff>50800</xdr:colOff>
      <xdr:row>98</xdr:row>
      <xdr:rowOff>143881</xdr:rowOff>
    </xdr:to>
    <xdr:sp macro="" textlink="">
      <xdr:nvSpPr>
        <xdr:cNvPr id="465" name="フローチャート: 判断 464"/>
        <xdr:cNvSpPr/>
      </xdr:nvSpPr>
      <xdr:spPr>
        <a:xfrm>
          <a:off x="10426700" y="168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37232</xdr:rowOff>
    </xdr:from>
    <xdr:to>
      <xdr:col>50</xdr:col>
      <xdr:colOff>114300</xdr:colOff>
      <xdr:row>98</xdr:row>
      <xdr:rowOff>57000</xdr:rowOff>
    </xdr:to>
    <xdr:cxnSp macro="">
      <xdr:nvCxnSpPr>
        <xdr:cNvPr id="466" name="直線コネクタ 465"/>
        <xdr:cNvCxnSpPr/>
      </xdr:nvCxnSpPr>
      <xdr:spPr>
        <a:xfrm>
          <a:off x="8750300" y="16839332"/>
          <a:ext cx="889000" cy="1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41746</xdr:rowOff>
    </xdr:from>
    <xdr:to>
      <xdr:col>50</xdr:col>
      <xdr:colOff>165100</xdr:colOff>
      <xdr:row>98</xdr:row>
      <xdr:rowOff>143346</xdr:rowOff>
    </xdr:to>
    <xdr:sp macro="" textlink="">
      <xdr:nvSpPr>
        <xdr:cNvPr id="467" name="フローチャート: 判断 466"/>
        <xdr:cNvSpPr/>
      </xdr:nvSpPr>
      <xdr:spPr>
        <a:xfrm>
          <a:off x="9588500" y="1684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134473</xdr:rowOff>
    </xdr:from>
    <xdr:ext cx="599010" cy="259045"/>
    <xdr:sp macro="" textlink="">
      <xdr:nvSpPr>
        <xdr:cNvPr id="468" name="テキスト ボックス 467"/>
        <xdr:cNvSpPr txBox="1"/>
      </xdr:nvSpPr>
      <xdr:spPr>
        <a:xfrm>
          <a:off x="9339795" y="16936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13683</xdr:rowOff>
    </xdr:from>
    <xdr:to>
      <xdr:col>45</xdr:col>
      <xdr:colOff>177800</xdr:colOff>
      <xdr:row>98</xdr:row>
      <xdr:rowOff>37232</xdr:rowOff>
    </xdr:to>
    <xdr:cxnSp macro="">
      <xdr:nvCxnSpPr>
        <xdr:cNvPr id="469" name="直線コネクタ 468"/>
        <xdr:cNvCxnSpPr/>
      </xdr:nvCxnSpPr>
      <xdr:spPr>
        <a:xfrm>
          <a:off x="7861300" y="16815783"/>
          <a:ext cx="889000" cy="2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47223</xdr:rowOff>
    </xdr:from>
    <xdr:to>
      <xdr:col>46</xdr:col>
      <xdr:colOff>38100</xdr:colOff>
      <xdr:row>98</xdr:row>
      <xdr:rowOff>148823</xdr:rowOff>
    </xdr:to>
    <xdr:sp macro="" textlink="">
      <xdr:nvSpPr>
        <xdr:cNvPr id="470" name="フローチャート: 判断 469"/>
        <xdr:cNvSpPr/>
      </xdr:nvSpPr>
      <xdr:spPr>
        <a:xfrm>
          <a:off x="86995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139950</xdr:rowOff>
    </xdr:from>
    <xdr:ext cx="599010" cy="259045"/>
    <xdr:sp macro="" textlink="">
      <xdr:nvSpPr>
        <xdr:cNvPr id="471" name="テキスト ボックス 470"/>
        <xdr:cNvSpPr txBox="1"/>
      </xdr:nvSpPr>
      <xdr:spPr>
        <a:xfrm>
          <a:off x="8450795" y="1694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13683</xdr:rowOff>
    </xdr:from>
    <xdr:to>
      <xdr:col>41</xdr:col>
      <xdr:colOff>50800</xdr:colOff>
      <xdr:row>98</xdr:row>
      <xdr:rowOff>59469</xdr:rowOff>
    </xdr:to>
    <xdr:cxnSp macro="">
      <xdr:nvCxnSpPr>
        <xdr:cNvPr id="472" name="直線コネクタ 471"/>
        <xdr:cNvCxnSpPr/>
      </xdr:nvCxnSpPr>
      <xdr:spPr>
        <a:xfrm flipV="1">
          <a:off x="6972300" y="16815783"/>
          <a:ext cx="889000" cy="4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51574</xdr:rowOff>
    </xdr:from>
    <xdr:to>
      <xdr:col>41</xdr:col>
      <xdr:colOff>101600</xdr:colOff>
      <xdr:row>98</xdr:row>
      <xdr:rowOff>153174</xdr:rowOff>
    </xdr:to>
    <xdr:sp macro="" textlink="">
      <xdr:nvSpPr>
        <xdr:cNvPr id="473" name="フローチャート: 判断 472"/>
        <xdr:cNvSpPr/>
      </xdr:nvSpPr>
      <xdr:spPr>
        <a:xfrm>
          <a:off x="7810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144301</xdr:rowOff>
    </xdr:from>
    <xdr:ext cx="599010" cy="259045"/>
    <xdr:sp macro="" textlink="">
      <xdr:nvSpPr>
        <xdr:cNvPr id="474" name="テキスト ボックス 473"/>
        <xdr:cNvSpPr txBox="1"/>
      </xdr:nvSpPr>
      <xdr:spPr>
        <a:xfrm>
          <a:off x="7561795" y="1694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51721</xdr:rowOff>
    </xdr:from>
    <xdr:to>
      <xdr:col>36</xdr:col>
      <xdr:colOff>165100</xdr:colOff>
      <xdr:row>98</xdr:row>
      <xdr:rowOff>153321</xdr:rowOff>
    </xdr:to>
    <xdr:sp macro="" textlink="">
      <xdr:nvSpPr>
        <xdr:cNvPr id="475" name="フローチャート: 判断 474"/>
        <xdr:cNvSpPr/>
      </xdr:nvSpPr>
      <xdr:spPr>
        <a:xfrm>
          <a:off x="6921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144448</xdr:rowOff>
    </xdr:from>
    <xdr:ext cx="599010" cy="259045"/>
    <xdr:sp macro="" textlink="">
      <xdr:nvSpPr>
        <xdr:cNvPr id="476" name="テキスト ボックス 475"/>
        <xdr:cNvSpPr txBox="1"/>
      </xdr:nvSpPr>
      <xdr:spPr>
        <a:xfrm>
          <a:off x="6672795" y="1694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16396</xdr:rowOff>
    </xdr:from>
    <xdr:to>
      <xdr:col>55</xdr:col>
      <xdr:colOff>50800</xdr:colOff>
      <xdr:row>98</xdr:row>
      <xdr:rowOff>117996</xdr:rowOff>
    </xdr:to>
    <xdr:sp macro="" textlink="">
      <xdr:nvSpPr>
        <xdr:cNvPr id="482" name="楕円 481"/>
        <xdr:cNvSpPr/>
      </xdr:nvSpPr>
      <xdr:spPr>
        <a:xfrm>
          <a:off x="10426700" y="1681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147223</xdr:rowOff>
    </xdr:from>
    <xdr:ext cx="599010" cy="259045"/>
    <xdr:sp macro="" textlink="">
      <xdr:nvSpPr>
        <xdr:cNvPr id="483" name="土木費該当値テキスト"/>
        <xdr:cNvSpPr txBox="1"/>
      </xdr:nvSpPr>
      <xdr:spPr>
        <a:xfrm>
          <a:off x="10528300" y="16606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6200</xdr:rowOff>
    </xdr:from>
    <xdr:to>
      <xdr:col>50</xdr:col>
      <xdr:colOff>165100</xdr:colOff>
      <xdr:row>98</xdr:row>
      <xdr:rowOff>107800</xdr:rowOff>
    </xdr:to>
    <xdr:sp macro="" textlink="">
      <xdr:nvSpPr>
        <xdr:cNvPr id="484" name="楕円 483"/>
        <xdr:cNvSpPr/>
      </xdr:nvSpPr>
      <xdr:spPr>
        <a:xfrm>
          <a:off x="9588500" y="168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124327</xdr:rowOff>
    </xdr:from>
    <xdr:ext cx="599010" cy="259045"/>
    <xdr:sp macro="" textlink="">
      <xdr:nvSpPr>
        <xdr:cNvPr id="485" name="テキスト ボックス 484"/>
        <xdr:cNvSpPr txBox="1"/>
      </xdr:nvSpPr>
      <xdr:spPr>
        <a:xfrm>
          <a:off x="9339795" y="16583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157882</xdr:rowOff>
    </xdr:from>
    <xdr:to>
      <xdr:col>46</xdr:col>
      <xdr:colOff>38100</xdr:colOff>
      <xdr:row>98</xdr:row>
      <xdr:rowOff>88032</xdr:rowOff>
    </xdr:to>
    <xdr:sp macro="" textlink="">
      <xdr:nvSpPr>
        <xdr:cNvPr id="486" name="楕円 485"/>
        <xdr:cNvSpPr/>
      </xdr:nvSpPr>
      <xdr:spPr>
        <a:xfrm>
          <a:off x="8699500" y="1678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104559</xdr:rowOff>
    </xdr:from>
    <xdr:ext cx="599010" cy="259045"/>
    <xdr:sp macro="" textlink="">
      <xdr:nvSpPr>
        <xdr:cNvPr id="487" name="テキスト ボックス 486"/>
        <xdr:cNvSpPr txBox="1"/>
      </xdr:nvSpPr>
      <xdr:spPr>
        <a:xfrm>
          <a:off x="8450795" y="16563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134333</xdr:rowOff>
    </xdr:from>
    <xdr:to>
      <xdr:col>41</xdr:col>
      <xdr:colOff>101600</xdr:colOff>
      <xdr:row>98</xdr:row>
      <xdr:rowOff>64483</xdr:rowOff>
    </xdr:to>
    <xdr:sp macro="" textlink="">
      <xdr:nvSpPr>
        <xdr:cNvPr id="488" name="楕円 487"/>
        <xdr:cNvSpPr/>
      </xdr:nvSpPr>
      <xdr:spPr>
        <a:xfrm>
          <a:off x="7810500" y="1676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81010</xdr:rowOff>
    </xdr:from>
    <xdr:ext cx="599010" cy="259045"/>
    <xdr:sp macro="" textlink="">
      <xdr:nvSpPr>
        <xdr:cNvPr id="489" name="テキスト ボックス 488"/>
        <xdr:cNvSpPr txBox="1"/>
      </xdr:nvSpPr>
      <xdr:spPr>
        <a:xfrm>
          <a:off x="7561795" y="1654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8669</xdr:rowOff>
    </xdr:from>
    <xdr:to>
      <xdr:col>36</xdr:col>
      <xdr:colOff>165100</xdr:colOff>
      <xdr:row>98</xdr:row>
      <xdr:rowOff>110269</xdr:rowOff>
    </xdr:to>
    <xdr:sp macro="" textlink="">
      <xdr:nvSpPr>
        <xdr:cNvPr id="490" name="楕円 489"/>
        <xdr:cNvSpPr/>
      </xdr:nvSpPr>
      <xdr:spPr>
        <a:xfrm>
          <a:off x="6921500" y="1681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126796</xdr:rowOff>
    </xdr:from>
    <xdr:ext cx="599010" cy="259045"/>
    <xdr:sp macro="" textlink="">
      <xdr:nvSpPr>
        <xdr:cNvPr id="491" name="テキスト ボックス 490"/>
        <xdr:cNvSpPr txBox="1"/>
      </xdr:nvSpPr>
      <xdr:spPr>
        <a:xfrm>
          <a:off x="6672795" y="16585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5" name="テキスト ボックス 504"/>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9" name="テキスト ボックス 508"/>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3" name="テキスト ボックス 512"/>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39246</xdr:rowOff>
    </xdr:from>
    <xdr:to>
      <xdr:col>85</xdr:col>
      <xdr:colOff>126364</xdr:colOff>
      <xdr:row>39</xdr:row>
      <xdr:rowOff>23958</xdr:rowOff>
    </xdr:to>
    <xdr:cxnSp macro="">
      <xdr:nvCxnSpPr>
        <xdr:cNvPr id="515" name="直線コネクタ 514"/>
        <xdr:cNvCxnSpPr/>
      </xdr:nvCxnSpPr>
      <xdr:spPr>
        <a:xfrm flipV="1">
          <a:off x="16317595" y="5354196"/>
          <a:ext cx="1269" cy="1356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27785</xdr:rowOff>
    </xdr:from>
    <xdr:ext cx="534377" cy="259045"/>
    <xdr:sp macro="" textlink="">
      <xdr:nvSpPr>
        <xdr:cNvPr id="516" name="消防費最小値テキスト"/>
        <xdr:cNvSpPr txBox="1"/>
      </xdr:nvSpPr>
      <xdr:spPr>
        <a:xfrm>
          <a:off x="16370300" y="671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23958</xdr:rowOff>
    </xdr:from>
    <xdr:to>
      <xdr:col>86</xdr:col>
      <xdr:colOff>25400</xdr:colOff>
      <xdr:row>39</xdr:row>
      <xdr:rowOff>23958</xdr:rowOff>
    </xdr:to>
    <xdr:cxnSp macro="">
      <xdr:nvCxnSpPr>
        <xdr:cNvPr id="517" name="直線コネクタ 516"/>
        <xdr:cNvCxnSpPr/>
      </xdr:nvCxnSpPr>
      <xdr:spPr>
        <a:xfrm>
          <a:off x="16230600" y="671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157373</xdr:rowOff>
    </xdr:from>
    <xdr:ext cx="599010" cy="259045"/>
    <xdr:sp macro="" textlink="">
      <xdr:nvSpPr>
        <xdr:cNvPr id="518" name="消防費最大値テキスト"/>
        <xdr:cNvSpPr txBox="1"/>
      </xdr:nvSpPr>
      <xdr:spPr>
        <a:xfrm>
          <a:off x="16370300" y="512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722,732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39246</xdr:rowOff>
    </xdr:from>
    <xdr:to>
      <xdr:col>86</xdr:col>
      <xdr:colOff>25400</xdr:colOff>
      <xdr:row>31</xdr:row>
      <xdr:rowOff>39246</xdr:rowOff>
    </xdr:to>
    <xdr:cxnSp macro="">
      <xdr:nvCxnSpPr>
        <xdr:cNvPr id="519" name="直線コネクタ 518"/>
        <xdr:cNvCxnSpPr/>
      </xdr:nvCxnSpPr>
      <xdr:spPr>
        <a:xfrm>
          <a:off x="16230600" y="53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35626</xdr:rowOff>
    </xdr:from>
    <xdr:to>
      <xdr:col>85</xdr:col>
      <xdr:colOff>127000</xdr:colOff>
      <xdr:row>37</xdr:row>
      <xdr:rowOff>83066</xdr:rowOff>
    </xdr:to>
    <xdr:cxnSp macro="">
      <xdr:nvCxnSpPr>
        <xdr:cNvPr id="520" name="直線コネクタ 519"/>
        <xdr:cNvCxnSpPr/>
      </xdr:nvCxnSpPr>
      <xdr:spPr>
        <a:xfrm flipV="1">
          <a:off x="15481300" y="6379276"/>
          <a:ext cx="838200" cy="4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18165</xdr:rowOff>
    </xdr:from>
    <xdr:ext cx="534377" cy="259045"/>
    <xdr:sp macro="" textlink="">
      <xdr:nvSpPr>
        <xdr:cNvPr id="521" name="消防費平均値テキスト"/>
        <xdr:cNvSpPr txBox="1"/>
      </xdr:nvSpPr>
      <xdr:spPr>
        <a:xfrm>
          <a:off x="16370300" y="6533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39738</xdr:rowOff>
    </xdr:from>
    <xdr:to>
      <xdr:col>85</xdr:col>
      <xdr:colOff>177800</xdr:colOff>
      <xdr:row>38</xdr:row>
      <xdr:rowOff>141338</xdr:rowOff>
    </xdr:to>
    <xdr:sp macro="" textlink="">
      <xdr:nvSpPr>
        <xdr:cNvPr id="522" name="フローチャート: 判断 521"/>
        <xdr:cNvSpPr/>
      </xdr:nvSpPr>
      <xdr:spPr>
        <a:xfrm>
          <a:off x="16268700" y="655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79536</xdr:rowOff>
    </xdr:from>
    <xdr:to>
      <xdr:col>81</xdr:col>
      <xdr:colOff>50800</xdr:colOff>
      <xdr:row>37</xdr:row>
      <xdr:rowOff>83066</xdr:rowOff>
    </xdr:to>
    <xdr:cxnSp macro="">
      <xdr:nvCxnSpPr>
        <xdr:cNvPr id="523" name="直線コネクタ 522"/>
        <xdr:cNvCxnSpPr/>
      </xdr:nvCxnSpPr>
      <xdr:spPr>
        <a:xfrm>
          <a:off x="14592300" y="6251736"/>
          <a:ext cx="889000" cy="17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46611</xdr:rowOff>
    </xdr:from>
    <xdr:to>
      <xdr:col>81</xdr:col>
      <xdr:colOff>101600</xdr:colOff>
      <xdr:row>38</xdr:row>
      <xdr:rowOff>148211</xdr:rowOff>
    </xdr:to>
    <xdr:sp macro="" textlink="">
      <xdr:nvSpPr>
        <xdr:cNvPr id="524" name="フローチャート: 判断 523"/>
        <xdr:cNvSpPr/>
      </xdr:nvSpPr>
      <xdr:spPr>
        <a:xfrm>
          <a:off x="15430500" y="656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139338</xdr:rowOff>
    </xdr:from>
    <xdr:ext cx="534377" cy="259045"/>
    <xdr:sp macro="" textlink="">
      <xdr:nvSpPr>
        <xdr:cNvPr id="525" name="テキスト ボックス 524"/>
        <xdr:cNvSpPr txBox="1"/>
      </xdr:nvSpPr>
      <xdr:spPr>
        <a:xfrm>
          <a:off x="15214111" y="665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79536</xdr:rowOff>
    </xdr:from>
    <xdr:to>
      <xdr:col>76</xdr:col>
      <xdr:colOff>114300</xdr:colOff>
      <xdr:row>37</xdr:row>
      <xdr:rowOff>92700</xdr:rowOff>
    </xdr:to>
    <xdr:cxnSp macro="">
      <xdr:nvCxnSpPr>
        <xdr:cNvPr id="526" name="直線コネクタ 525"/>
        <xdr:cNvCxnSpPr/>
      </xdr:nvCxnSpPr>
      <xdr:spPr>
        <a:xfrm flipV="1">
          <a:off x="13703300" y="6251736"/>
          <a:ext cx="889000" cy="18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38894</xdr:rowOff>
    </xdr:from>
    <xdr:to>
      <xdr:col>76</xdr:col>
      <xdr:colOff>165100</xdr:colOff>
      <xdr:row>38</xdr:row>
      <xdr:rowOff>140494</xdr:rowOff>
    </xdr:to>
    <xdr:sp macro="" textlink="">
      <xdr:nvSpPr>
        <xdr:cNvPr id="527" name="フローチャート: 判断 526"/>
        <xdr:cNvSpPr/>
      </xdr:nvSpPr>
      <xdr:spPr>
        <a:xfrm>
          <a:off x="14541500" y="655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131621</xdr:rowOff>
    </xdr:from>
    <xdr:ext cx="534377" cy="259045"/>
    <xdr:sp macro="" textlink="">
      <xdr:nvSpPr>
        <xdr:cNvPr id="528" name="テキスト ボックス 527"/>
        <xdr:cNvSpPr txBox="1"/>
      </xdr:nvSpPr>
      <xdr:spPr>
        <a:xfrm>
          <a:off x="14325111" y="664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92700</xdr:rowOff>
    </xdr:from>
    <xdr:to>
      <xdr:col>71</xdr:col>
      <xdr:colOff>177800</xdr:colOff>
      <xdr:row>37</xdr:row>
      <xdr:rowOff>106641</xdr:rowOff>
    </xdr:to>
    <xdr:cxnSp macro="">
      <xdr:nvCxnSpPr>
        <xdr:cNvPr id="529" name="直線コネクタ 528"/>
        <xdr:cNvCxnSpPr/>
      </xdr:nvCxnSpPr>
      <xdr:spPr>
        <a:xfrm flipV="1">
          <a:off x="12814300" y="6436350"/>
          <a:ext cx="889000" cy="1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38057</xdr:rowOff>
    </xdr:from>
    <xdr:to>
      <xdr:col>72</xdr:col>
      <xdr:colOff>38100</xdr:colOff>
      <xdr:row>38</xdr:row>
      <xdr:rowOff>139657</xdr:rowOff>
    </xdr:to>
    <xdr:sp macro="" textlink="">
      <xdr:nvSpPr>
        <xdr:cNvPr id="530" name="フローチャート: 判断 529"/>
        <xdr:cNvSpPr/>
      </xdr:nvSpPr>
      <xdr:spPr>
        <a:xfrm>
          <a:off x="13652500" y="655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130784</xdr:rowOff>
    </xdr:from>
    <xdr:ext cx="534377" cy="259045"/>
    <xdr:sp macro="" textlink="">
      <xdr:nvSpPr>
        <xdr:cNvPr id="531" name="テキスト ボックス 530"/>
        <xdr:cNvSpPr txBox="1"/>
      </xdr:nvSpPr>
      <xdr:spPr>
        <a:xfrm>
          <a:off x="13436111" y="664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44413</xdr:rowOff>
    </xdr:from>
    <xdr:to>
      <xdr:col>67</xdr:col>
      <xdr:colOff>101600</xdr:colOff>
      <xdr:row>38</xdr:row>
      <xdr:rowOff>146013</xdr:rowOff>
    </xdr:to>
    <xdr:sp macro="" textlink="">
      <xdr:nvSpPr>
        <xdr:cNvPr id="532" name="フローチャート: 判断 531"/>
        <xdr:cNvSpPr/>
      </xdr:nvSpPr>
      <xdr:spPr>
        <a:xfrm>
          <a:off x="12763500" y="65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137140</xdr:rowOff>
    </xdr:from>
    <xdr:ext cx="534377" cy="259045"/>
    <xdr:sp macro="" textlink="">
      <xdr:nvSpPr>
        <xdr:cNvPr id="533" name="テキスト ボックス 532"/>
        <xdr:cNvSpPr txBox="1"/>
      </xdr:nvSpPr>
      <xdr:spPr>
        <a:xfrm>
          <a:off x="12547111" y="665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156276</xdr:rowOff>
    </xdr:from>
    <xdr:to>
      <xdr:col>85</xdr:col>
      <xdr:colOff>177800</xdr:colOff>
      <xdr:row>37</xdr:row>
      <xdr:rowOff>86426</xdr:rowOff>
    </xdr:to>
    <xdr:sp macro="" textlink="">
      <xdr:nvSpPr>
        <xdr:cNvPr id="539" name="楕円 538"/>
        <xdr:cNvSpPr/>
      </xdr:nvSpPr>
      <xdr:spPr>
        <a:xfrm>
          <a:off x="16268700" y="632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7703</xdr:rowOff>
    </xdr:from>
    <xdr:ext cx="599010" cy="259045"/>
    <xdr:sp macro="" textlink="">
      <xdr:nvSpPr>
        <xdr:cNvPr id="540" name="消防費該当値テキスト"/>
        <xdr:cNvSpPr txBox="1"/>
      </xdr:nvSpPr>
      <xdr:spPr>
        <a:xfrm>
          <a:off x="16370300" y="617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32266</xdr:rowOff>
    </xdr:from>
    <xdr:to>
      <xdr:col>81</xdr:col>
      <xdr:colOff>101600</xdr:colOff>
      <xdr:row>37</xdr:row>
      <xdr:rowOff>133866</xdr:rowOff>
    </xdr:to>
    <xdr:sp macro="" textlink="">
      <xdr:nvSpPr>
        <xdr:cNvPr id="541" name="楕円 540"/>
        <xdr:cNvSpPr/>
      </xdr:nvSpPr>
      <xdr:spPr>
        <a:xfrm>
          <a:off x="15430500" y="637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150393</xdr:rowOff>
    </xdr:from>
    <xdr:ext cx="599010" cy="259045"/>
    <xdr:sp macro="" textlink="">
      <xdr:nvSpPr>
        <xdr:cNvPr id="542" name="テキスト ボックス 541"/>
        <xdr:cNvSpPr txBox="1"/>
      </xdr:nvSpPr>
      <xdr:spPr>
        <a:xfrm>
          <a:off x="15181795" y="615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28736</xdr:rowOff>
    </xdr:from>
    <xdr:to>
      <xdr:col>76</xdr:col>
      <xdr:colOff>165100</xdr:colOff>
      <xdr:row>36</xdr:row>
      <xdr:rowOff>130336</xdr:rowOff>
    </xdr:to>
    <xdr:sp macro="" textlink="">
      <xdr:nvSpPr>
        <xdr:cNvPr id="543" name="楕円 542"/>
        <xdr:cNvSpPr/>
      </xdr:nvSpPr>
      <xdr:spPr>
        <a:xfrm>
          <a:off x="14541500" y="620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34</xdr:row>
      <xdr:rowOff>146863</xdr:rowOff>
    </xdr:from>
    <xdr:ext cx="599010" cy="259045"/>
    <xdr:sp macro="" textlink="">
      <xdr:nvSpPr>
        <xdr:cNvPr id="544" name="テキスト ボックス 543"/>
        <xdr:cNvSpPr txBox="1"/>
      </xdr:nvSpPr>
      <xdr:spPr>
        <a:xfrm>
          <a:off x="14292795" y="597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41900</xdr:rowOff>
    </xdr:from>
    <xdr:to>
      <xdr:col>72</xdr:col>
      <xdr:colOff>38100</xdr:colOff>
      <xdr:row>37</xdr:row>
      <xdr:rowOff>143500</xdr:rowOff>
    </xdr:to>
    <xdr:sp macro="" textlink="">
      <xdr:nvSpPr>
        <xdr:cNvPr id="545" name="楕円 544"/>
        <xdr:cNvSpPr/>
      </xdr:nvSpPr>
      <xdr:spPr>
        <a:xfrm>
          <a:off x="13652500" y="638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160027</xdr:rowOff>
    </xdr:from>
    <xdr:ext cx="599010" cy="259045"/>
    <xdr:sp macro="" textlink="">
      <xdr:nvSpPr>
        <xdr:cNvPr id="546" name="テキスト ボックス 545"/>
        <xdr:cNvSpPr txBox="1"/>
      </xdr:nvSpPr>
      <xdr:spPr>
        <a:xfrm>
          <a:off x="13403795" y="616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55841</xdr:rowOff>
    </xdr:from>
    <xdr:to>
      <xdr:col>67</xdr:col>
      <xdr:colOff>101600</xdr:colOff>
      <xdr:row>37</xdr:row>
      <xdr:rowOff>157441</xdr:rowOff>
    </xdr:to>
    <xdr:sp macro="" textlink="">
      <xdr:nvSpPr>
        <xdr:cNvPr id="547" name="楕円 546"/>
        <xdr:cNvSpPr/>
      </xdr:nvSpPr>
      <xdr:spPr>
        <a:xfrm>
          <a:off x="12763500" y="639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36</xdr:row>
      <xdr:rowOff>2518</xdr:rowOff>
    </xdr:from>
    <xdr:ext cx="599010" cy="259045"/>
    <xdr:sp macro="" textlink="">
      <xdr:nvSpPr>
        <xdr:cNvPr id="548" name="テキスト ボックス 547"/>
        <xdr:cNvSpPr txBox="1"/>
      </xdr:nvSpPr>
      <xdr:spPr>
        <a:xfrm>
          <a:off x="12514795" y="6174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56702</xdr:rowOff>
    </xdr:from>
    <xdr:to>
      <xdr:col>85</xdr:col>
      <xdr:colOff>126364</xdr:colOff>
      <xdr:row>58</xdr:row>
      <xdr:rowOff>26657</xdr:rowOff>
    </xdr:to>
    <xdr:cxnSp macro="">
      <xdr:nvCxnSpPr>
        <xdr:cNvPr id="570" name="直線コネクタ 569"/>
        <xdr:cNvCxnSpPr/>
      </xdr:nvCxnSpPr>
      <xdr:spPr>
        <a:xfrm flipV="1">
          <a:off x="16317595" y="8800652"/>
          <a:ext cx="1269" cy="11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30484</xdr:rowOff>
    </xdr:from>
    <xdr:ext cx="534377" cy="259045"/>
    <xdr:sp macro="" textlink="">
      <xdr:nvSpPr>
        <xdr:cNvPr id="571" name="教育費最小値テキスト"/>
        <xdr:cNvSpPr txBox="1"/>
      </xdr:nvSpPr>
      <xdr:spPr>
        <a:xfrm>
          <a:off x="16370300" y="997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26657</xdr:rowOff>
    </xdr:from>
    <xdr:to>
      <xdr:col>86</xdr:col>
      <xdr:colOff>25400</xdr:colOff>
      <xdr:row>58</xdr:row>
      <xdr:rowOff>26657</xdr:rowOff>
    </xdr:to>
    <xdr:cxnSp macro="">
      <xdr:nvCxnSpPr>
        <xdr:cNvPr id="572" name="直線コネクタ 571"/>
        <xdr:cNvCxnSpPr/>
      </xdr:nvCxnSpPr>
      <xdr:spPr>
        <a:xfrm>
          <a:off x="16230600" y="997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3379</xdr:rowOff>
    </xdr:from>
    <xdr:ext cx="599010" cy="259045"/>
    <xdr:sp macro="" textlink="">
      <xdr:nvSpPr>
        <xdr:cNvPr id="573" name="教育費最大値テキスト"/>
        <xdr:cNvSpPr txBox="1"/>
      </xdr:nvSpPr>
      <xdr:spPr>
        <a:xfrm>
          <a:off x="16370300" y="857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56702</xdr:rowOff>
    </xdr:from>
    <xdr:to>
      <xdr:col>86</xdr:col>
      <xdr:colOff>25400</xdr:colOff>
      <xdr:row>51</xdr:row>
      <xdr:rowOff>56702</xdr:rowOff>
    </xdr:to>
    <xdr:cxnSp macro="">
      <xdr:nvCxnSpPr>
        <xdr:cNvPr id="574" name="直線コネクタ 573"/>
        <xdr:cNvCxnSpPr/>
      </xdr:nvCxnSpPr>
      <xdr:spPr>
        <a:xfrm>
          <a:off x="16230600" y="880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19255</xdr:rowOff>
    </xdr:from>
    <xdr:to>
      <xdr:col>85</xdr:col>
      <xdr:colOff>127000</xdr:colOff>
      <xdr:row>56</xdr:row>
      <xdr:rowOff>46701</xdr:rowOff>
    </xdr:to>
    <xdr:cxnSp macro="">
      <xdr:nvCxnSpPr>
        <xdr:cNvPr id="575" name="直線コネクタ 574"/>
        <xdr:cNvCxnSpPr/>
      </xdr:nvCxnSpPr>
      <xdr:spPr>
        <a:xfrm>
          <a:off x="15481300" y="9620455"/>
          <a:ext cx="838200" cy="2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139626</xdr:rowOff>
    </xdr:from>
    <xdr:ext cx="599010" cy="259045"/>
    <xdr:sp macro="" textlink="">
      <xdr:nvSpPr>
        <xdr:cNvPr id="576" name="教育費平均値テキスト"/>
        <xdr:cNvSpPr txBox="1"/>
      </xdr:nvSpPr>
      <xdr:spPr>
        <a:xfrm>
          <a:off x="16370300" y="9740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161199</xdr:rowOff>
    </xdr:from>
    <xdr:to>
      <xdr:col>85</xdr:col>
      <xdr:colOff>177800</xdr:colOff>
      <xdr:row>57</xdr:row>
      <xdr:rowOff>91349</xdr:rowOff>
    </xdr:to>
    <xdr:sp macro="" textlink="">
      <xdr:nvSpPr>
        <xdr:cNvPr id="577" name="フローチャート: 判断 576"/>
        <xdr:cNvSpPr/>
      </xdr:nvSpPr>
      <xdr:spPr>
        <a:xfrm>
          <a:off x="162687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98230</xdr:rowOff>
    </xdr:from>
    <xdr:to>
      <xdr:col>81</xdr:col>
      <xdr:colOff>50800</xdr:colOff>
      <xdr:row>56</xdr:row>
      <xdr:rowOff>19255</xdr:rowOff>
    </xdr:to>
    <xdr:cxnSp macro="">
      <xdr:nvCxnSpPr>
        <xdr:cNvPr id="578" name="直線コネクタ 577"/>
        <xdr:cNvCxnSpPr/>
      </xdr:nvCxnSpPr>
      <xdr:spPr>
        <a:xfrm>
          <a:off x="14592300" y="9527980"/>
          <a:ext cx="889000" cy="9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145545</xdr:rowOff>
    </xdr:from>
    <xdr:to>
      <xdr:col>81</xdr:col>
      <xdr:colOff>101600</xdr:colOff>
      <xdr:row>57</xdr:row>
      <xdr:rowOff>75695</xdr:rowOff>
    </xdr:to>
    <xdr:sp macro="" textlink="">
      <xdr:nvSpPr>
        <xdr:cNvPr id="579" name="フローチャート: 判断 578"/>
        <xdr:cNvSpPr/>
      </xdr:nvSpPr>
      <xdr:spPr>
        <a:xfrm>
          <a:off x="15430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66822</xdr:rowOff>
    </xdr:from>
    <xdr:ext cx="599010" cy="259045"/>
    <xdr:sp macro="" textlink="">
      <xdr:nvSpPr>
        <xdr:cNvPr id="580" name="テキスト ボックス 579"/>
        <xdr:cNvSpPr txBox="1"/>
      </xdr:nvSpPr>
      <xdr:spPr>
        <a:xfrm>
          <a:off x="15181795" y="983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98230</xdr:rowOff>
    </xdr:from>
    <xdr:to>
      <xdr:col>76</xdr:col>
      <xdr:colOff>114300</xdr:colOff>
      <xdr:row>55</xdr:row>
      <xdr:rowOff>164325</xdr:rowOff>
    </xdr:to>
    <xdr:cxnSp macro="">
      <xdr:nvCxnSpPr>
        <xdr:cNvPr id="581" name="直線コネクタ 580"/>
        <xdr:cNvCxnSpPr/>
      </xdr:nvCxnSpPr>
      <xdr:spPr>
        <a:xfrm flipV="1">
          <a:off x="13703300" y="9527980"/>
          <a:ext cx="889000" cy="6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102284</xdr:rowOff>
    </xdr:from>
    <xdr:to>
      <xdr:col>76</xdr:col>
      <xdr:colOff>165100</xdr:colOff>
      <xdr:row>57</xdr:row>
      <xdr:rowOff>32434</xdr:rowOff>
    </xdr:to>
    <xdr:sp macro="" textlink="">
      <xdr:nvSpPr>
        <xdr:cNvPr id="582" name="フローチャート: 判断 581"/>
        <xdr:cNvSpPr/>
      </xdr:nvSpPr>
      <xdr:spPr>
        <a:xfrm>
          <a:off x="14541500" y="970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23561</xdr:rowOff>
    </xdr:from>
    <xdr:ext cx="599010" cy="259045"/>
    <xdr:sp macro="" textlink="">
      <xdr:nvSpPr>
        <xdr:cNvPr id="583" name="テキスト ボックス 582"/>
        <xdr:cNvSpPr txBox="1"/>
      </xdr:nvSpPr>
      <xdr:spPr>
        <a:xfrm>
          <a:off x="14292795" y="9796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87495</xdr:rowOff>
    </xdr:from>
    <xdr:to>
      <xdr:col>71</xdr:col>
      <xdr:colOff>177800</xdr:colOff>
      <xdr:row>55</xdr:row>
      <xdr:rowOff>164325</xdr:rowOff>
    </xdr:to>
    <xdr:cxnSp macro="">
      <xdr:nvCxnSpPr>
        <xdr:cNvPr id="584" name="直線コネクタ 583"/>
        <xdr:cNvCxnSpPr/>
      </xdr:nvCxnSpPr>
      <xdr:spPr>
        <a:xfrm>
          <a:off x="12814300" y="9517245"/>
          <a:ext cx="889000" cy="7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114265</xdr:rowOff>
    </xdr:from>
    <xdr:to>
      <xdr:col>72</xdr:col>
      <xdr:colOff>38100</xdr:colOff>
      <xdr:row>57</xdr:row>
      <xdr:rowOff>44415</xdr:rowOff>
    </xdr:to>
    <xdr:sp macro="" textlink="">
      <xdr:nvSpPr>
        <xdr:cNvPr id="585" name="フローチャート: 判断 584"/>
        <xdr:cNvSpPr/>
      </xdr:nvSpPr>
      <xdr:spPr>
        <a:xfrm>
          <a:off x="13652500" y="971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35542</xdr:rowOff>
    </xdr:from>
    <xdr:ext cx="599010" cy="259045"/>
    <xdr:sp macro="" textlink="">
      <xdr:nvSpPr>
        <xdr:cNvPr id="586" name="テキスト ボックス 585"/>
        <xdr:cNvSpPr txBox="1"/>
      </xdr:nvSpPr>
      <xdr:spPr>
        <a:xfrm>
          <a:off x="13403795" y="9808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118351</xdr:rowOff>
    </xdr:from>
    <xdr:to>
      <xdr:col>67</xdr:col>
      <xdr:colOff>101600</xdr:colOff>
      <xdr:row>57</xdr:row>
      <xdr:rowOff>48501</xdr:rowOff>
    </xdr:to>
    <xdr:sp macro="" textlink="">
      <xdr:nvSpPr>
        <xdr:cNvPr id="587" name="フローチャート: 判断 586"/>
        <xdr:cNvSpPr/>
      </xdr:nvSpPr>
      <xdr:spPr>
        <a:xfrm>
          <a:off x="12763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39628</xdr:rowOff>
    </xdr:from>
    <xdr:ext cx="599010" cy="259045"/>
    <xdr:sp macro="" textlink="">
      <xdr:nvSpPr>
        <xdr:cNvPr id="588" name="テキスト ボックス 587"/>
        <xdr:cNvSpPr txBox="1"/>
      </xdr:nvSpPr>
      <xdr:spPr>
        <a:xfrm>
          <a:off x="12514795" y="9812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167351</xdr:rowOff>
    </xdr:from>
    <xdr:to>
      <xdr:col>85</xdr:col>
      <xdr:colOff>177800</xdr:colOff>
      <xdr:row>56</xdr:row>
      <xdr:rowOff>97501</xdr:rowOff>
    </xdr:to>
    <xdr:sp macro="" textlink="">
      <xdr:nvSpPr>
        <xdr:cNvPr id="594" name="楕円 593"/>
        <xdr:cNvSpPr/>
      </xdr:nvSpPr>
      <xdr:spPr>
        <a:xfrm>
          <a:off x="16268700" y="959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18778</xdr:rowOff>
    </xdr:from>
    <xdr:ext cx="599010" cy="259045"/>
    <xdr:sp macro="" textlink="">
      <xdr:nvSpPr>
        <xdr:cNvPr id="595" name="教育費該当値テキスト"/>
        <xdr:cNvSpPr txBox="1"/>
      </xdr:nvSpPr>
      <xdr:spPr>
        <a:xfrm>
          <a:off x="16370300" y="9448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139905</xdr:rowOff>
    </xdr:from>
    <xdr:to>
      <xdr:col>81</xdr:col>
      <xdr:colOff>101600</xdr:colOff>
      <xdr:row>56</xdr:row>
      <xdr:rowOff>70055</xdr:rowOff>
    </xdr:to>
    <xdr:sp macro="" textlink="">
      <xdr:nvSpPr>
        <xdr:cNvPr id="596" name="楕円 595"/>
        <xdr:cNvSpPr/>
      </xdr:nvSpPr>
      <xdr:spPr>
        <a:xfrm>
          <a:off x="15430500" y="956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86582</xdr:rowOff>
    </xdr:from>
    <xdr:ext cx="599010" cy="259045"/>
    <xdr:sp macro="" textlink="">
      <xdr:nvSpPr>
        <xdr:cNvPr id="597" name="テキスト ボックス 596"/>
        <xdr:cNvSpPr txBox="1"/>
      </xdr:nvSpPr>
      <xdr:spPr>
        <a:xfrm>
          <a:off x="15181795" y="9344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47430</xdr:rowOff>
    </xdr:from>
    <xdr:to>
      <xdr:col>76</xdr:col>
      <xdr:colOff>165100</xdr:colOff>
      <xdr:row>55</xdr:row>
      <xdr:rowOff>149030</xdr:rowOff>
    </xdr:to>
    <xdr:sp macro="" textlink="">
      <xdr:nvSpPr>
        <xdr:cNvPr id="598" name="楕円 597"/>
        <xdr:cNvSpPr/>
      </xdr:nvSpPr>
      <xdr:spPr>
        <a:xfrm>
          <a:off x="14541500" y="94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165557</xdr:rowOff>
    </xdr:from>
    <xdr:ext cx="599010" cy="259045"/>
    <xdr:sp macro="" textlink="">
      <xdr:nvSpPr>
        <xdr:cNvPr id="599" name="テキスト ボックス 598"/>
        <xdr:cNvSpPr txBox="1"/>
      </xdr:nvSpPr>
      <xdr:spPr>
        <a:xfrm>
          <a:off x="14292795" y="9252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113525</xdr:rowOff>
    </xdr:from>
    <xdr:to>
      <xdr:col>72</xdr:col>
      <xdr:colOff>38100</xdr:colOff>
      <xdr:row>56</xdr:row>
      <xdr:rowOff>43675</xdr:rowOff>
    </xdr:to>
    <xdr:sp macro="" textlink="">
      <xdr:nvSpPr>
        <xdr:cNvPr id="600" name="楕円 599"/>
        <xdr:cNvSpPr/>
      </xdr:nvSpPr>
      <xdr:spPr>
        <a:xfrm>
          <a:off x="13652500" y="954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60202</xdr:rowOff>
    </xdr:from>
    <xdr:ext cx="599010" cy="259045"/>
    <xdr:sp macro="" textlink="">
      <xdr:nvSpPr>
        <xdr:cNvPr id="601" name="テキスト ボックス 600"/>
        <xdr:cNvSpPr txBox="1"/>
      </xdr:nvSpPr>
      <xdr:spPr>
        <a:xfrm>
          <a:off x="13403795" y="9318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36695</xdr:rowOff>
    </xdr:from>
    <xdr:to>
      <xdr:col>67</xdr:col>
      <xdr:colOff>101600</xdr:colOff>
      <xdr:row>55</xdr:row>
      <xdr:rowOff>138295</xdr:rowOff>
    </xdr:to>
    <xdr:sp macro="" textlink="">
      <xdr:nvSpPr>
        <xdr:cNvPr id="602" name="楕円 601"/>
        <xdr:cNvSpPr/>
      </xdr:nvSpPr>
      <xdr:spPr>
        <a:xfrm>
          <a:off x="12763500" y="946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154822</xdr:rowOff>
    </xdr:from>
    <xdr:ext cx="599010" cy="259045"/>
    <xdr:sp macro="" textlink="">
      <xdr:nvSpPr>
        <xdr:cNvPr id="603" name="テキスト ボックス 602"/>
        <xdr:cNvSpPr txBox="1"/>
      </xdr:nvSpPr>
      <xdr:spPr>
        <a:xfrm>
          <a:off x="12514795" y="924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131453</xdr:rowOff>
    </xdr:from>
    <xdr:to>
      <xdr:col>85</xdr:col>
      <xdr:colOff>126364</xdr:colOff>
      <xdr:row>78</xdr:row>
      <xdr:rowOff>25400</xdr:rowOff>
    </xdr:to>
    <xdr:cxnSp macro="">
      <xdr:nvCxnSpPr>
        <xdr:cNvPr id="623" name="直線コネクタ 622"/>
        <xdr:cNvCxnSpPr/>
      </xdr:nvCxnSpPr>
      <xdr:spPr>
        <a:xfrm flipV="1">
          <a:off x="16317595" y="12132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4"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5" name="直線コネクタ 624"/>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78130</xdr:rowOff>
    </xdr:from>
    <xdr:ext cx="599010" cy="259045"/>
    <xdr:sp macro="" textlink="">
      <xdr:nvSpPr>
        <xdr:cNvPr id="626" name="災害復旧費最大値テキスト"/>
        <xdr:cNvSpPr txBox="1"/>
      </xdr:nvSpPr>
      <xdr:spPr>
        <a:xfrm>
          <a:off x="16370300" y="1190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131453</xdr:rowOff>
    </xdr:from>
    <xdr:to>
      <xdr:col>86</xdr:col>
      <xdr:colOff>25400</xdr:colOff>
      <xdr:row>70</xdr:row>
      <xdr:rowOff>131453</xdr:rowOff>
    </xdr:to>
    <xdr:cxnSp macro="">
      <xdr:nvCxnSpPr>
        <xdr:cNvPr id="627" name="直線コネクタ 626"/>
        <xdr:cNvCxnSpPr/>
      </xdr:nvCxnSpPr>
      <xdr:spPr>
        <a:xfrm>
          <a:off x="16230600" y="1213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113925</xdr:rowOff>
    </xdr:from>
    <xdr:to>
      <xdr:col>85</xdr:col>
      <xdr:colOff>127000</xdr:colOff>
      <xdr:row>78</xdr:row>
      <xdr:rowOff>25400</xdr:rowOff>
    </xdr:to>
    <xdr:cxnSp macro="">
      <xdr:nvCxnSpPr>
        <xdr:cNvPr id="628" name="直線コネクタ 627"/>
        <xdr:cNvCxnSpPr/>
      </xdr:nvCxnSpPr>
      <xdr:spPr>
        <a:xfrm flipV="1">
          <a:off x="15481300" y="13315575"/>
          <a:ext cx="838200" cy="8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75441</xdr:rowOff>
    </xdr:from>
    <xdr:ext cx="534377" cy="259045"/>
    <xdr:sp macro="" textlink="">
      <xdr:nvSpPr>
        <xdr:cNvPr id="629" name="災害復旧費平均値テキスト"/>
        <xdr:cNvSpPr txBox="1"/>
      </xdr:nvSpPr>
      <xdr:spPr>
        <a:xfrm>
          <a:off x="16370300" y="13105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52564</xdr:rowOff>
    </xdr:from>
    <xdr:to>
      <xdr:col>85</xdr:col>
      <xdr:colOff>177800</xdr:colOff>
      <xdr:row>77</xdr:row>
      <xdr:rowOff>154164</xdr:rowOff>
    </xdr:to>
    <xdr:sp macro="" textlink="">
      <xdr:nvSpPr>
        <xdr:cNvPr id="630" name="フローチャート: 判断 629"/>
        <xdr:cNvSpPr/>
      </xdr:nvSpPr>
      <xdr:spPr>
        <a:xfrm>
          <a:off x="16268700" y="1325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1" name="直線コネクタ 630"/>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58696</xdr:rowOff>
    </xdr:from>
    <xdr:to>
      <xdr:col>81</xdr:col>
      <xdr:colOff>101600</xdr:colOff>
      <xdr:row>77</xdr:row>
      <xdr:rowOff>160296</xdr:rowOff>
    </xdr:to>
    <xdr:sp macro="" textlink="">
      <xdr:nvSpPr>
        <xdr:cNvPr id="632" name="フローチャート: 判断 631"/>
        <xdr:cNvSpPr/>
      </xdr:nvSpPr>
      <xdr:spPr>
        <a:xfrm>
          <a:off x="15430500" y="1326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5373</xdr:rowOff>
    </xdr:from>
    <xdr:ext cx="534377" cy="259045"/>
    <xdr:sp macro="" textlink="">
      <xdr:nvSpPr>
        <xdr:cNvPr id="633" name="テキスト ボックス 632"/>
        <xdr:cNvSpPr txBox="1"/>
      </xdr:nvSpPr>
      <xdr:spPr>
        <a:xfrm>
          <a:off x="15214111" y="1303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123344</xdr:rowOff>
    </xdr:from>
    <xdr:to>
      <xdr:col>76</xdr:col>
      <xdr:colOff>114300</xdr:colOff>
      <xdr:row>78</xdr:row>
      <xdr:rowOff>25400</xdr:rowOff>
    </xdr:to>
    <xdr:cxnSp macro="">
      <xdr:nvCxnSpPr>
        <xdr:cNvPr id="634" name="直線コネクタ 633"/>
        <xdr:cNvCxnSpPr/>
      </xdr:nvCxnSpPr>
      <xdr:spPr>
        <a:xfrm>
          <a:off x="13703300" y="13153544"/>
          <a:ext cx="889000" cy="24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83660</xdr:rowOff>
    </xdr:from>
    <xdr:to>
      <xdr:col>76</xdr:col>
      <xdr:colOff>165100</xdr:colOff>
      <xdr:row>78</xdr:row>
      <xdr:rowOff>13810</xdr:rowOff>
    </xdr:to>
    <xdr:sp macro="" textlink="">
      <xdr:nvSpPr>
        <xdr:cNvPr id="635" name="フローチャート: 判断 634"/>
        <xdr:cNvSpPr/>
      </xdr:nvSpPr>
      <xdr:spPr>
        <a:xfrm>
          <a:off x="14541500" y="1328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30337</xdr:rowOff>
    </xdr:from>
    <xdr:ext cx="534377" cy="259045"/>
    <xdr:sp macro="" textlink="">
      <xdr:nvSpPr>
        <xdr:cNvPr id="636" name="テキスト ボックス 635"/>
        <xdr:cNvSpPr txBox="1"/>
      </xdr:nvSpPr>
      <xdr:spPr>
        <a:xfrm>
          <a:off x="14325111" y="1306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123344</xdr:rowOff>
    </xdr:from>
    <xdr:to>
      <xdr:col>71</xdr:col>
      <xdr:colOff>177800</xdr:colOff>
      <xdr:row>77</xdr:row>
      <xdr:rowOff>62444</xdr:rowOff>
    </xdr:to>
    <xdr:cxnSp macro="">
      <xdr:nvCxnSpPr>
        <xdr:cNvPr id="637" name="直線コネクタ 636"/>
        <xdr:cNvCxnSpPr/>
      </xdr:nvCxnSpPr>
      <xdr:spPr>
        <a:xfrm flipV="1">
          <a:off x="12814300" y="13153544"/>
          <a:ext cx="889000" cy="11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49586</xdr:rowOff>
    </xdr:from>
    <xdr:to>
      <xdr:col>72</xdr:col>
      <xdr:colOff>38100</xdr:colOff>
      <xdr:row>77</xdr:row>
      <xdr:rowOff>151186</xdr:rowOff>
    </xdr:to>
    <xdr:sp macro="" textlink="">
      <xdr:nvSpPr>
        <xdr:cNvPr id="638" name="フローチャート: 判断 637"/>
        <xdr:cNvSpPr/>
      </xdr:nvSpPr>
      <xdr:spPr>
        <a:xfrm>
          <a:off x="13652500" y="13251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142313</xdr:rowOff>
    </xdr:from>
    <xdr:ext cx="534377" cy="259045"/>
    <xdr:sp macro="" textlink="">
      <xdr:nvSpPr>
        <xdr:cNvPr id="639" name="テキスト ボックス 638"/>
        <xdr:cNvSpPr txBox="1"/>
      </xdr:nvSpPr>
      <xdr:spPr>
        <a:xfrm>
          <a:off x="13436111" y="1334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64686</xdr:rowOff>
    </xdr:from>
    <xdr:to>
      <xdr:col>67</xdr:col>
      <xdr:colOff>101600</xdr:colOff>
      <xdr:row>77</xdr:row>
      <xdr:rowOff>166286</xdr:rowOff>
    </xdr:to>
    <xdr:sp macro="" textlink="">
      <xdr:nvSpPr>
        <xdr:cNvPr id="640" name="フローチャート: 判断 639"/>
        <xdr:cNvSpPr/>
      </xdr:nvSpPr>
      <xdr:spPr>
        <a:xfrm>
          <a:off x="12763500" y="1326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157413</xdr:rowOff>
    </xdr:from>
    <xdr:ext cx="534377" cy="259045"/>
    <xdr:sp macro="" textlink="">
      <xdr:nvSpPr>
        <xdr:cNvPr id="641" name="テキスト ボックス 640"/>
        <xdr:cNvSpPr txBox="1"/>
      </xdr:nvSpPr>
      <xdr:spPr>
        <a:xfrm>
          <a:off x="12547111" y="1335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63125</xdr:rowOff>
    </xdr:from>
    <xdr:to>
      <xdr:col>85</xdr:col>
      <xdr:colOff>177800</xdr:colOff>
      <xdr:row>77</xdr:row>
      <xdr:rowOff>164725</xdr:rowOff>
    </xdr:to>
    <xdr:sp macro="" textlink="">
      <xdr:nvSpPr>
        <xdr:cNvPr id="647" name="楕円 646"/>
        <xdr:cNvSpPr/>
      </xdr:nvSpPr>
      <xdr:spPr>
        <a:xfrm>
          <a:off x="16268700" y="13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30991</xdr:rowOff>
    </xdr:from>
    <xdr:ext cx="534377" cy="259045"/>
    <xdr:sp macro="" textlink="">
      <xdr:nvSpPr>
        <xdr:cNvPr id="648" name="災害復旧費該当値テキスト"/>
        <xdr:cNvSpPr txBox="1"/>
      </xdr:nvSpPr>
      <xdr:spPr>
        <a:xfrm>
          <a:off x="16370300" y="1323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49" name="楕円 648"/>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0" name="テキスト ボックス 649"/>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1" name="楕円 650"/>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2" name="テキスト ボックス 651"/>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72544</xdr:rowOff>
    </xdr:from>
    <xdr:to>
      <xdr:col>72</xdr:col>
      <xdr:colOff>38100</xdr:colOff>
      <xdr:row>77</xdr:row>
      <xdr:rowOff>2694</xdr:rowOff>
    </xdr:to>
    <xdr:sp macro="" textlink="">
      <xdr:nvSpPr>
        <xdr:cNvPr id="653" name="楕円 652"/>
        <xdr:cNvSpPr/>
      </xdr:nvSpPr>
      <xdr:spPr>
        <a:xfrm>
          <a:off x="13652500" y="1310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19221</xdr:rowOff>
    </xdr:from>
    <xdr:ext cx="534377" cy="259045"/>
    <xdr:sp macro="" textlink="">
      <xdr:nvSpPr>
        <xdr:cNvPr id="654" name="テキスト ボックス 653"/>
        <xdr:cNvSpPr txBox="1"/>
      </xdr:nvSpPr>
      <xdr:spPr>
        <a:xfrm>
          <a:off x="13436111" y="1287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11644</xdr:rowOff>
    </xdr:from>
    <xdr:to>
      <xdr:col>67</xdr:col>
      <xdr:colOff>101600</xdr:colOff>
      <xdr:row>77</xdr:row>
      <xdr:rowOff>113244</xdr:rowOff>
    </xdr:to>
    <xdr:sp macro="" textlink="">
      <xdr:nvSpPr>
        <xdr:cNvPr id="655" name="楕円 654"/>
        <xdr:cNvSpPr/>
      </xdr:nvSpPr>
      <xdr:spPr>
        <a:xfrm>
          <a:off x="12763500" y="1321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129771</xdr:rowOff>
    </xdr:from>
    <xdr:ext cx="534377" cy="259045"/>
    <xdr:sp macro="" textlink="">
      <xdr:nvSpPr>
        <xdr:cNvPr id="656" name="テキスト ボックス 655"/>
        <xdr:cNvSpPr txBox="1"/>
      </xdr:nvSpPr>
      <xdr:spPr>
        <a:xfrm>
          <a:off x="12547111" y="1298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118244</xdr:rowOff>
    </xdr:from>
    <xdr:to>
      <xdr:col>85</xdr:col>
      <xdr:colOff>126364</xdr:colOff>
      <xdr:row>99</xdr:row>
      <xdr:rowOff>33100</xdr:rowOff>
    </xdr:to>
    <xdr:cxnSp macro="">
      <xdr:nvCxnSpPr>
        <xdr:cNvPr id="680" name="直線コネクタ 679"/>
        <xdr:cNvCxnSpPr/>
      </xdr:nvCxnSpPr>
      <xdr:spPr>
        <a:xfrm flipV="1">
          <a:off x="16317595" y="15720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36927</xdr:rowOff>
    </xdr:from>
    <xdr:ext cx="469744" cy="259045"/>
    <xdr:sp macro="" textlink="">
      <xdr:nvSpPr>
        <xdr:cNvPr id="681" name="公債費最小値テキスト"/>
        <xdr:cNvSpPr txBox="1"/>
      </xdr:nvSpPr>
      <xdr:spPr>
        <a:xfrm>
          <a:off x="16370300" y="1701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33100</xdr:rowOff>
    </xdr:from>
    <xdr:to>
      <xdr:col>86</xdr:col>
      <xdr:colOff>25400</xdr:colOff>
      <xdr:row>99</xdr:row>
      <xdr:rowOff>33100</xdr:rowOff>
    </xdr:to>
    <xdr:cxnSp macro="">
      <xdr:nvCxnSpPr>
        <xdr:cNvPr id="682" name="直線コネクタ 681"/>
        <xdr:cNvCxnSpPr/>
      </xdr:nvCxnSpPr>
      <xdr:spPr>
        <a:xfrm>
          <a:off x="16230600" y="1700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64921</xdr:rowOff>
    </xdr:from>
    <xdr:ext cx="599010" cy="259045"/>
    <xdr:sp macro="" textlink="">
      <xdr:nvSpPr>
        <xdr:cNvPr id="683" name="公債費最大値テキスト"/>
        <xdr:cNvSpPr txBox="1"/>
      </xdr:nvSpPr>
      <xdr:spPr>
        <a:xfrm>
          <a:off x="16370300" y="154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118244</xdr:rowOff>
    </xdr:from>
    <xdr:to>
      <xdr:col>86</xdr:col>
      <xdr:colOff>25400</xdr:colOff>
      <xdr:row>91</xdr:row>
      <xdr:rowOff>118244</xdr:rowOff>
    </xdr:to>
    <xdr:cxnSp macro="">
      <xdr:nvCxnSpPr>
        <xdr:cNvPr id="684" name="直線コネクタ 683"/>
        <xdr:cNvCxnSpPr/>
      </xdr:nvCxnSpPr>
      <xdr:spPr>
        <a:xfrm>
          <a:off x="16230600" y="157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147670</xdr:rowOff>
    </xdr:from>
    <xdr:to>
      <xdr:col>85</xdr:col>
      <xdr:colOff>127000</xdr:colOff>
      <xdr:row>96</xdr:row>
      <xdr:rowOff>13875</xdr:rowOff>
    </xdr:to>
    <xdr:cxnSp macro="">
      <xdr:nvCxnSpPr>
        <xdr:cNvPr id="685" name="直線コネクタ 684"/>
        <xdr:cNvCxnSpPr/>
      </xdr:nvCxnSpPr>
      <xdr:spPr>
        <a:xfrm flipV="1">
          <a:off x="15481300" y="16435420"/>
          <a:ext cx="838200" cy="3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21383</xdr:rowOff>
    </xdr:from>
    <xdr:ext cx="599010" cy="259045"/>
    <xdr:sp macro="" textlink="">
      <xdr:nvSpPr>
        <xdr:cNvPr id="686" name="公債費平均値テキスト"/>
        <xdr:cNvSpPr txBox="1"/>
      </xdr:nvSpPr>
      <xdr:spPr>
        <a:xfrm>
          <a:off x="16370300" y="16652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42956</xdr:rowOff>
    </xdr:from>
    <xdr:to>
      <xdr:col>85</xdr:col>
      <xdr:colOff>177800</xdr:colOff>
      <xdr:row>97</xdr:row>
      <xdr:rowOff>144556</xdr:rowOff>
    </xdr:to>
    <xdr:sp macro="" textlink="">
      <xdr:nvSpPr>
        <xdr:cNvPr id="687" name="フローチャート: 判断 686"/>
        <xdr:cNvSpPr/>
      </xdr:nvSpPr>
      <xdr:spPr>
        <a:xfrm>
          <a:off x="162687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11254</xdr:rowOff>
    </xdr:from>
    <xdr:to>
      <xdr:col>81</xdr:col>
      <xdr:colOff>50800</xdr:colOff>
      <xdr:row>96</xdr:row>
      <xdr:rowOff>13875</xdr:rowOff>
    </xdr:to>
    <xdr:cxnSp macro="">
      <xdr:nvCxnSpPr>
        <xdr:cNvPr id="688" name="直線コネクタ 687"/>
        <xdr:cNvCxnSpPr/>
      </xdr:nvCxnSpPr>
      <xdr:spPr>
        <a:xfrm>
          <a:off x="14592300" y="16470454"/>
          <a:ext cx="889000" cy="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32339</xdr:rowOff>
    </xdr:from>
    <xdr:to>
      <xdr:col>81</xdr:col>
      <xdr:colOff>101600</xdr:colOff>
      <xdr:row>97</xdr:row>
      <xdr:rowOff>133939</xdr:rowOff>
    </xdr:to>
    <xdr:sp macro="" textlink="">
      <xdr:nvSpPr>
        <xdr:cNvPr id="689" name="フローチャート: 判断 688"/>
        <xdr:cNvSpPr/>
      </xdr:nvSpPr>
      <xdr:spPr>
        <a:xfrm>
          <a:off x="15430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125066</xdr:rowOff>
    </xdr:from>
    <xdr:ext cx="599010" cy="259045"/>
    <xdr:sp macro="" textlink="">
      <xdr:nvSpPr>
        <xdr:cNvPr id="690" name="テキスト ボックス 689"/>
        <xdr:cNvSpPr txBox="1"/>
      </xdr:nvSpPr>
      <xdr:spPr>
        <a:xfrm>
          <a:off x="15181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84872</xdr:rowOff>
    </xdr:from>
    <xdr:to>
      <xdr:col>76</xdr:col>
      <xdr:colOff>114300</xdr:colOff>
      <xdr:row>96</xdr:row>
      <xdr:rowOff>11254</xdr:rowOff>
    </xdr:to>
    <xdr:cxnSp macro="">
      <xdr:nvCxnSpPr>
        <xdr:cNvPr id="691" name="直線コネクタ 690"/>
        <xdr:cNvCxnSpPr/>
      </xdr:nvCxnSpPr>
      <xdr:spPr>
        <a:xfrm>
          <a:off x="13703300" y="16372622"/>
          <a:ext cx="889000" cy="9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46951</xdr:rowOff>
    </xdr:from>
    <xdr:to>
      <xdr:col>76</xdr:col>
      <xdr:colOff>165100</xdr:colOff>
      <xdr:row>97</xdr:row>
      <xdr:rowOff>148551</xdr:rowOff>
    </xdr:to>
    <xdr:sp macro="" textlink="">
      <xdr:nvSpPr>
        <xdr:cNvPr id="692" name="フローチャート: 判断 691"/>
        <xdr:cNvSpPr/>
      </xdr:nvSpPr>
      <xdr:spPr>
        <a:xfrm>
          <a:off x="14541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139678</xdr:rowOff>
    </xdr:from>
    <xdr:ext cx="599010" cy="259045"/>
    <xdr:sp macro="" textlink="">
      <xdr:nvSpPr>
        <xdr:cNvPr id="693" name="テキスト ボックス 692"/>
        <xdr:cNvSpPr txBox="1"/>
      </xdr:nvSpPr>
      <xdr:spPr>
        <a:xfrm>
          <a:off x="14292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70039</xdr:rowOff>
    </xdr:from>
    <xdr:to>
      <xdr:col>71</xdr:col>
      <xdr:colOff>177800</xdr:colOff>
      <xdr:row>95</xdr:row>
      <xdr:rowOff>84872</xdr:rowOff>
    </xdr:to>
    <xdr:cxnSp macro="">
      <xdr:nvCxnSpPr>
        <xdr:cNvPr id="694" name="直線コネクタ 693"/>
        <xdr:cNvCxnSpPr/>
      </xdr:nvCxnSpPr>
      <xdr:spPr>
        <a:xfrm>
          <a:off x="12814300" y="16357789"/>
          <a:ext cx="889000" cy="1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107307</xdr:rowOff>
    </xdr:from>
    <xdr:to>
      <xdr:col>72</xdr:col>
      <xdr:colOff>38100</xdr:colOff>
      <xdr:row>98</xdr:row>
      <xdr:rowOff>37457</xdr:rowOff>
    </xdr:to>
    <xdr:sp macro="" textlink="">
      <xdr:nvSpPr>
        <xdr:cNvPr id="695" name="フローチャート: 判断 694"/>
        <xdr:cNvSpPr/>
      </xdr:nvSpPr>
      <xdr:spPr>
        <a:xfrm>
          <a:off x="13652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28584</xdr:rowOff>
    </xdr:from>
    <xdr:ext cx="599010" cy="259045"/>
    <xdr:sp macro="" textlink="">
      <xdr:nvSpPr>
        <xdr:cNvPr id="696" name="テキスト ボックス 695"/>
        <xdr:cNvSpPr txBox="1"/>
      </xdr:nvSpPr>
      <xdr:spPr>
        <a:xfrm>
          <a:off x="13403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71504</xdr:rowOff>
    </xdr:from>
    <xdr:to>
      <xdr:col>67</xdr:col>
      <xdr:colOff>101600</xdr:colOff>
      <xdr:row>98</xdr:row>
      <xdr:rowOff>1654</xdr:rowOff>
    </xdr:to>
    <xdr:sp macro="" textlink="">
      <xdr:nvSpPr>
        <xdr:cNvPr id="697" name="フローチャート: 判断 696"/>
        <xdr:cNvSpPr/>
      </xdr:nvSpPr>
      <xdr:spPr>
        <a:xfrm>
          <a:off x="12763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164231</xdr:rowOff>
    </xdr:from>
    <xdr:ext cx="599010" cy="259045"/>
    <xdr:sp macro="" textlink="">
      <xdr:nvSpPr>
        <xdr:cNvPr id="698" name="テキスト ボックス 697"/>
        <xdr:cNvSpPr txBox="1"/>
      </xdr:nvSpPr>
      <xdr:spPr>
        <a:xfrm>
          <a:off x="12514795"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96870</xdr:rowOff>
    </xdr:from>
    <xdr:to>
      <xdr:col>85</xdr:col>
      <xdr:colOff>177800</xdr:colOff>
      <xdr:row>96</xdr:row>
      <xdr:rowOff>27020</xdr:rowOff>
    </xdr:to>
    <xdr:sp macro="" textlink="">
      <xdr:nvSpPr>
        <xdr:cNvPr id="704" name="楕円 703"/>
        <xdr:cNvSpPr/>
      </xdr:nvSpPr>
      <xdr:spPr>
        <a:xfrm>
          <a:off x="16268700" y="163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119747</xdr:rowOff>
    </xdr:from>
    <xdr:ext cx="599010" cy="259045"/>
    <xdr:sp macro="" textlink="">
      <xdr:nvSpPr>
        <xdr:cNvPr id="705" name="公債費該当値テキスト"/>
        <xdr:cNvSpPr txBox="1"/>
      </xdr:nvSpPr>
      <xdr:spPr>
        <a:xfrm>
          <a:off x="16370300" y="16236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134525</xdr:rowOff>
    </xdr:from>
    <xdr:to>
      <xdr:col>81</xdr:col>
      <xdr:colOff>101600</xdr:colOff>
      <xdr:row>96</xdr:row>
      <xdr:rowOff>64675</xdr:rowOff>
    </xdr:to>
    <xdr:sp macro="" textlink="">
      <xdr:nvSpPr>
        <xdr:cNvPr id="706" name="楕円 705"/>
        <xdr:cNvSpPr/>
      </xdr:nvSpPr>
      <xdr:spPr>
        <a:xfrm>
          <a:off x="15430500" y="1642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81202</xdr:rowOff>
    </xdr:from>
    <xdr:ext cx="599010" cy="259045"/>
    <xdr:sp macro="" textlink="">
      <xdr:nvSpPr>
        <xdr:cNvPr id="707" name="テキスト ボックス 706"/>
        <xdr:cNvSpPr txBox="1"/>
      </xdr:nvSpPr>
      <xdr:spPr>
        <a:xfrm>
          <a:off x="15181795" y="16197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131904</xdr:rowOff>
    </xdr:from>
    <xdr:to>
      <xdr:col>76</xdr:col>
      <xdr:colOff>165100</xdr:colOff>
      <xdr:row>96</xdr:row>
      <xdr:rowOff>62054</xdr:rowOff>
    </xdr:to>
    <xdr:sp macro="" textlink="">
      <xdr:nvSpPr>
        <xdr:cNvPr id="708" name="楕円 707"/>
        <xdr:cNvSpPr/>
      </xdr:nvSpPr>
      <xdr:spPr>
        <a:xfrm>
          <a:off x="14541500" y="1641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78581</xdr:rowOff>
    </xdr:from>
    <xdr:ext cx="599010" cy="259045"/>
    <xdr:sp macro="" textlink="">
      <xdr:nvSpPr>
        <xdr:cNvPr id="709" name="テキスト ボックス 708"/>
        <xdr:cNvSpPr txBox="1"/>
      </xdr:nvSpPr>
      <xdr:spPr>
        <a:xfrm>
          <a:off x="14292795" y="161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34072</xdr:rowOff>
    </xdr:from>
    <xdr:to>
      <xdr:col>72</xdr:col>
      <xdr:colOff>38100</xdr:colOff>
      <xdr:row>95</xdr:row>
      <xdr:rowOff>135672</xdr:rowOff>
    </xdr:to>
    <xdr:sp macro="" textlink="">
      <xdr:nvSpPr>
        <xdr:cNvPr id="710" name="楕円 709"/>
        <xdr:cNvSpPr/>
      </xdr:nvSpPr>
      <xdr:spPr>
        <a:xfrm>
          <a:off x="13652500" y="1632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152199</xdr:rowOff>
    </xdr:from>
    <xdr:ext cx="599010" cy="259045"/>
    <xdr:sp macro="" textlink="">
      <xdr:nvSpPr>
        <xdr:cNvPr id="711" name="テキスト ボックス 710"/>
        <xdr:cNvSpPr txBox="1"/>
      </xdr:nvSpPr>
      <xdr:spPr>
        <a:xfrm>
          <a:off x="13403795" y="1609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19239</xdr:rowOff>
    </xdr:from>
    <xdr:to>
      <xdr:col>67</xdr:col>
      <xdr:colOff>101600</xdr:colOff>
      <xdr:row>95</xdr:row>
      <xdr:rowOff>120839</xdr:rowOff>
    </xdr:to>
    <xdr:sp macro="" textlink="">
      <xdr:nvSpPr>
        <xdr:cNvPr id="712" name="楕円 711"/>
        <xdr:cNvSpPr/>
      </xdr:nvSpPr>
      <xdr:spPr>
        <a:xfrm>
          <a:off x="12763500" y="1630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137366</xdr:rowOff>
    </xdr:from>
    <xdr:ext cx="599010" cy="259045"/>
    <xdr:sp macro="" textlink="">
      <xdr:nvSpPr>
        <xdr:cNvPr id="713" name="テキスト ボックス 712"/>
        <xdr:cNvSpPr txBox="1"/>
      </xdr:nvSpPr>
      <xdr:spPr>
        <a:xfrm>
          <a:off x="12514795" y="1608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27" name="テキスト ボックス 726"/>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29" name="テキスト ボックス 728"/>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1" name="テキスト ボックス 730"/>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3541</xdr:rowOff>
    </xdr:from>
    <xdr:to>
      <xdr:col>116</xdr:col>
      <xdr:colOff>62864</xdr:colOff>
      <xdr:row>38</xdr:row>
      <xdr:rowOff>139700</xdr:rowOff>
    </xdr:to>
    <xdr:cxnSp macro="">
      <xdr:nvCxnSpPr>
        <xdr:cNvPr id="735" name="直線コネクタ 734"/>
        <xdr:cNvCxnSpPr/>
      </xdr:nvCxnSpPr>
      <xdr:spPr>
        <a:xfrm flipV="1">
          <a:off x="22159595" y="5489941"/>
          <a:ext cx="1269" cy="116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159374</xdr:rowOff>
    </xdr:from>
    <xdr:ext cx="249299" cy="259045"/>
    <xdr:sp macro="" textlink="">
      <xdr:nvSpPr>
        <xdr:cNvPr id="736" name="諸支出金最小値テキスト"/>
        <xdr:cNvSpPr txBox="1"/>
      </xdr:nvSpPr>
      <xdr:spPr>
        <a:xfrm>
          <a:off x="22212300" y="6674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121668</xdr:rowOff>
    </xdr:from>
    <xdr:ext cx="599010" cy="259045"/>
    <xdr:sp macro="" textlink="">
      <xdr:nvSpPr>
        <xdr:cNvPr id="738" name="諸支出金最大値テキスト"/>
        <xdr:cNvSpPr txBox="1"/>
      </xdr:nvSpPr>
      <xdr:spPr>
        <a:xfrm>
          <a:off x="22212300" y="526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254,781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3541</xdr:rowOff>
    </xdr:from>
    <xdr:to>
      <xdr:col>116</xdr:col>
      <xdr:colOff>152400</xdr:colOff>
      <xdr:row>32</xdr:row>
      <xdr:rowOff>3541</xdr:rowOff>
    </xdr:to>
    <xdr:cxnSp macro="">
      <xdr:nvCxnSpPr>
        <xdr:cNvPr id="739" name="直線コネクタ 738"/>
        <xdr:cNvCxnSpPr/>
      </xdr:nvCxnSpPr>
      <xdr:spPr>
        <a:xfrm>
          <a:off x="22072600" y="548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76824</xdr:rowOff>
    </xdr:from>
    <xdr:ext cx="469744" cy="259045"/>
    <xdr:sp macro="" textlink="">
      <xdr:nvSpPr>
        <xdr:cNvPr id="741" name="諸支出金平均値テキスト"/>
        <xdr:cNvSpPr txBox="1"/>
      </xdr:nvSpPr>
      <xdr:spPr>
        <a:xfrm>
          <a:off x="22212300" y="642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53947</xdr:rowOff>
    </xdr:from>
    <xdr:to>
      <xdr:col>116</xdr:col>
      <xdr:colOff>114300</xdr:colOff>
      <xdr:row>38</xdr:row>
      <xdr:rowOff>155547</xdr:rowOff>
    </xdr:to>
    <xdr:sp macro="" textlink="">
      <xdr:nvSpPr>
        <xdr:cNvPr id="742" name="フローチャート: 判断 741"/>
        <xdr:cNvSpPr/>
      </xdr:nvSpPr>
      <xdr:spPr>
        <a:xfrm>
          <a:off x="22110700" y="656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71481</xdr:rowOff>
    </xdr:from>
    <xdr:to>
      <xdr:col>112</xdr:col>
      <xdr:colOff>38100</xdr:colOff>
      <xdr:row>39</xdr:row>
      <xdr:rowOff>1631</xdr:rowOff>
    </xdr:to>
    <xdr:sp macro="" textlink="">
      <xdr:nvSpPr>
        <xdr:cNvPr id="744" name="フローチャート: 判断 743"/>
        <xdr:cNvSpPr/>
      </xdr:nvSpPr>
      <xdr:spPr>
        <a:xfrm>
          <a:off x="21272500" y="65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18158</xdr:rowOff>
    </xdr:from>
    <xdr:ext cx="469744" cy="259045"/>
    <xdr:sp macro="" textlink="">
      <xdr:nvSpPr>
        <xdr:cNvPr id="745" name="テキスト ボックス 744"/>
        <xdr:cNvSpPr txBox="1"/>
      </xdr:nvSpPr>
      <xdr:spPr>
        <a:xfrm>
          <a:off x="21088428" y="636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82508</xdr:rowOff>
    </xdr:from>
    <xdr:to>
      <xdr:col>107</xdr:col>
      <xdr:colOff>101600</xdr:colOff>
      <xdr:row>39</xdr:row>
      <xdr:rowOff>12658</xdr:rowOff>
    </xdr:to>
    <xdr:sp macro="" textlink="">
      <xdr:nvSpPr>
        <xdr:cNvPr id="747" name="フローチャート: 判断 746"/>
        <xdr:cNvSpPr/>
      </xdr:nvSpPr>
      <xdr:spPr>
        <a:xfrm>
          <a:off x="20383500" y="659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29186</xdr:rowOff>
    </xdr:from>
    <xdr:ext cx="469744" cy="259045"/>
    <xdr:sp macro="" textlink="">
      <xdr:nvSpPr>
        <xdr:cNvPr id="748" name="テキスト ボックス 747"/>
        <xdr:cNvSpPr txBox="1"/>
      </xdr:nvSpPr>
      <xdr:spPr>
        <a:xfrm>
          <a:off x="20199428" y="637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82632</xdr:rowOff>
    </xdr:from>
    <xdr:to>
      <xdr:col>102</xdr:col>
      <xdr:colOff>165100</xdr:colOff>
      <xdr:row>39</xdr:row>
      <xdr:rowOff>12782</xdr:rowOff>
    </xdr:to>
    <xdr:sp macro="" textlink="">
      <xdr:nvSpPr>
        <xdr:cNvPr id="750" name="フローチャート: 判断 749"/>
        <xdr:cNvSpPr/>
      </xdr:nvSpPr>
      <xdr:spPr>
        <a:xfrm>
          <a:off x="19494500" y="659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29309</xdr:rowOff>
    </xdr:from>
    <xdr:ext cx="469744" cy="259045"/>
    <xdr:sp macro="" textlink="">
      <xdr:nvSpPr>
        <xdr:cNvPr id="751" name="テキスト ボックス 750"/>
        <xdr:cNvSpPr txBox="1"/>
      </xdr:nvSpPr>
      <xdr:spPr>
        <a:xfrm>
          <a:off x="19310428" y="637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88283</xdr:rowOff>
    </xdr:from>
    <xdr:to>
      <xdr:col>98</xdr:col>
      <xdr:colOff>38100</xdr:colOff>
      <xdr:row>39</xdr:row>
      <xdr:rowOff>18433</xdr:rowOff>
    </xdr:to>
    <xdr:sp macro="" textlink="">
      <xdr:nvSpPr>
        <xdr:cNvPr id="752" name="フローチャート: 判断 751"/>
        <xdr:cNvSpPr/>
      </xdr:nvSpPr>
      <xdr:spPr>
        <a:xfrm>
          <a:off x="18605500" y="6603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34960</xdr:rowOff>
    </xdr:from>
    <xdr:ext cx="378565" cy="259045"/>
    <xdr:sp macro="" textlink="">
      <xdr:nvSpPr>
        <xdr:cNvPr id="753" name="テキスト ボックス 752"/>
        <xdr:cNvSpPr txBox="1"/>
      </xdr:nvSpPr>
      <xdr:spPr>
        <a:xfrm>
          <a:off x="18467017" y="6378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32374</xdr:rowOff>
    </xdr:from>
    <xdr:ext cx="249299" cy="259045"/>
    <xdr:sp macro="" textlink="">
      <xdr:nvSpPr>
        <xdr:cNvPr id="760" name="諸支出金該当値テキスト"/>
        <xdr:cNvSpPr txBox="1"/>
      </xdr:nvSpPr>
      <xdr:spPr>
        <a:xfrm>
          <a:off x="22212300" y="6547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費目の大半において、類似団体を上回っている。前年度との比較においては、</a:t>
          </a:r>
          <a:r>
            <a:rPr kumimoji="1" lang="ja-JP" altLang="en-US" sz="1100">
              <a:solidFill>
                <a:schemeClr val="dk1"/>
              </a:solidFill>
              <a:effectLst/>
              <a:latin typeface="+mn-lt"/>
              <a:ea typeface="+mn-ea"/>
              <a:cs typeface="+mn-cs"/>
            </a:rPr>
            <a:t>議会費、消防費、農林水産業費、</a:t>
          </a:r>
          <a:r>
            <a:rPr kumimoji="1" lang="ja-JP" altLang="ja-JP" sz="1100">
              <a:solidFill>
                <a:schemeClr val="dk1"/>
              </a:solidFill>
              <a:effectLst/>
              <a:latin typeface="+mn-lt"/>
              <a:ea typeface="+mn-ea"/>
              <a:cs typeface="+mn-cs"/>
            </a:rPr>
            <a:t>商工費</a:t>
          </a:r>
          <a:r>
            <a:rPr kumimoji="1" lang="ja-JP" altLang="en-US" sz="1100">
              <a:solidFill>
                <a:schemeClr val="dk1"/>
              </a:solidFill>
              <a:effectLst/>
              <a:latin typeface="+mn-lt"/>
              <a:ea typeface="+mn-ea"/>
              <a:cs typeface="+mn-cs"/>
            </a:rPr>
            <a:t>、災害復旧費、公債費</a:t>
          </a:r>
          <a:r>
            <a:rPr kumimoji="1" lang="ja-JP" altLang="ja-JP" sz="1100">
              <a:solidFill>
                <a:schemeClr val="dk1"/>
              </a:solidFill>
              <a:effectLst/>
              <a:latin typeface="+mn-lt"/>
              <a:ea typeface="+mn-ea"/>
              <a:cs typeface="+mn-cs"/>
            </a:rPr>
            <a:t>が増加している。</a:t>
          </a:r>
          <a:r>
            <a:rPr kumimoji="1" lang="ja-JP" altLang="en-US" sz="1100">
              <a:solidFill>
                <a:schemeClr val="dk1"/>
              </a:solidFill>
              <a:effectLst/>
              <a:latin typeface="+mn-lt"/>
              <a:ea typeface="+mn-ea"/>
              <a:cs typeface="+mn-cs"/>
            </a:rPr>
            <a:t>農林水産業</a:t>
          </a:r>
          <a:r>
            <a:rPr kumimoji="1" lang="ja-JP" altLang="ja-JP" sz="1100">
              <a:solidFill>
                <a:schemeClr val="dk1"/>
              </a:solidFill>
              <a:effectLst/>
              <a:latin typeface="+mn-lt"/>
              <a:ea typeface="+mn-ea"/>
              <a:cs typeface="+mn-cs"/>
            </a:rPr>
            <a:t>費においては</a:t>
          </a:r>
          <a:r>
            <a:rPr kumimoji="1" lang="ja-JP" altLang="en-US" sz="1100">
              <a:solidFill>
                <a:schemeClr val="dk1"/>
              </a:solidFill>
              <a:effectLst/>
              <a:latin typeface="+mn-lt"/>
              <a:ea typeface="+mn-ea"/>
              <a:cs typeface="+mn-cs"/>
            </a:rPr>
            <a:t>林道改良工事、商工</a:t>
          </a:r>
          <a:r>
            <a:rPr kumimoji="1" lang="ja-JP" altLang="ja-JP" sz="1100">
              <a:solidFill>
                <a:schemeClr val="dk1"/>
              </a:solidFill>
              <a:effectLst/>
              <a:latin typeface="+mn-lt"/>
              <a:ea typeface="+mn-ea"/>
              <a:cs typeface="+mn-cs"/>
            </a:rPr>
            <a:t>費では観光施設管理費</a:t>
          </a:r>
          <a:r>
            <a:rPr kumimoji="1" lang="ja-JP" altLang="en-US" sz="1100">
              <a:solidFill>
                <a:schemeClr val="dk1"/>
              </a:solidFill>
              <a:effectLst/>
              <a:latin typeface="+mn-lt"/>
              <a:ea typeface="+mn-ea"/>
              <a:cs typeface="+mn-cs"/>
            </a:rPr>
            <a:t>、災害復旧費では台風に伴う林道災害復旧事業</a:t>
          </a:r>
          <a:r>
            <a:rPr kumimoji="1" lang="ja-JP" altLang="ja-JP" sz="1100">
              <a:solidFill>
                <a:schemeClr val="dk1"/>
              </a:solidFill>
              <a:effectLst/>
              <a:latin typeface="+mn-lt"/>
              <a:ea typeface="+mn-ea"/>
              <a:cs typeface="+mn-cs"/>
            </a:rPr>
            <a:t>の増等が要因となっている。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奈良県上北山村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30</a:t>
          </a:r>
          <a:r>
            <a:rPr lang="ja-JP" altLang="en-US" sz="1100">
              <a:solidFill>
                <a:schemeClr val="dk1"/>
              </a:solidFill>
              <a:effectLst/>
              <a:latin typeface="+mn-lt"/>
              <a:ea typeface="+mn-ea"/>
              <a:cs typeface="+mn-cs"/>
            </a:rPr>
            <a:t>年度は地方交付税の減や賃金、需用費等の物件費の増により実質単年度収支は赤字となったが、財政調整基金の取崩しにより</a:t>
          </a:r>
          <a:r>
            <a:rPr lang="ja-JP" altLang="ja-JP" sz="1100">
              <a:solidFill>
                <a:schemeClr val="dk1"/>
              </a:solidFill>
              <a:effectLst/>
              <a:latin typeface="+mn-lt"/>
              <a:ea typeface="+mn-ea"/>
              <a:cs typeface="+mn-cs"/>
            </a:rPr>
            <a:t>実質収支</a:t>
          </a:r>
          <a:r>
            <a:rPr lang="ja-JP" altLang="en-US" sz="1100">
              <a:solidFill>
                <a:schemeClr val="dk1"/>
              </a:solidFill>
              <a:effectLst/>
              <a:latin typeface="+mn-lt"/>
              <a:ea typeface="+mn-ea"/>
              <a:cs typeface="+mn-cs"/>
            </a:rPr>
            <a:t>は黒字となっている。</a:t>
          </a:r>
          <a:r>
            <a:rPr lang="ja-JP" altLang="ja-JP" sz="1100">
              <a:solidFill>
                <a:schemeClr val="dk1"/>
              </a:solidFill>
              <a:effectLst/>
              <a:latin typeface="+mn-lt"/>
              <a:ea typeface="+mn-ea"/>
              <a:cs typeface="+mn-cs"/>
            </a:rPr>
            <a:t>黒字額の大きさは後年度の財政調整に必要な範囲に止め、それ以上は行政水準の向上や住民負担の軽減に充てることが望ましいと思われる。また、前述の影響と不安定な社会情勢を考慮した結果、将来の財政需要に備え、財政調整基金への積立も行っている。今後は行政水準の維持と住民サービスの低下を回避することを考慮し、効果的かつ適正な財政運営を図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奈良県上北山村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a:solidFill>
                <a:schemeClr val="dk1"/>
              </a:solidFill>
              <a:effectLst/>
              <a:latin typeface="+mn-lt"/>
              <a:ea typeface="+mn-ea"/>
              <a:cs typeface="+mn-cs"/>
            </a:rPr>
            <a:t>一般会計及び各事業会計ともに赤字額は発生していない状況にあるが、今後も計画的な事業運営を図り、財政の健全化に努める。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40625" style="187" customWidth="1"/>
    <col min="12" max="12" width="2.28515625" style="187" customWidth="1"/>
    <col min="13" max="17" width="2.42578125" style="187" customWidth="1"/>
    <col min="18" max="119" width="2.1406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1612224</v>
      </c>
      <c r="BO4" s="430"/>
      <c r="BP4" s="430"/>
      <c r="BQ4" s="430"/>
      <c r="BR4" s="430"/>
      <c r="BS4" s="430"/>
      <c r="BT4" s="430"/>
      <c r="BU4" s="431"/>
      <c r="BV4" s="429">
        <v>1640921</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27.7</v>
      </c>
      <c r="CU4" s="436"/>
      <c r="CV4" s="436"/>
      <c r="CW4" s="436"/>
      <c r="CX4" s="436"/>
      <c r="CY4" s="436"/>
      <c r="CZ4" s="436"/>
      <c r="DA4" s="437"/>
      <c r="DB4" s="435">
        <v>17.399999999999999</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1336226</v>
      </c>
      <c r="BO5" s="467"/>
      <c r="BP5" s="467"/>
      <c r="BQ5" s="467"/>
      <c r="BR5" s="467"/>
      <c r="BS5" s="467"/>
      <c r="BT5" s="467"/>
      <c r="BU5" s="468"/>
      <c r="BV5" s="466">
        <v>1480616</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95.4</v>
      </c>
      <c r="CU5" s="464"/>
      <c r="CV5" s="464"/>
      <c r="CW5" s="464"/>
      <c r="CX5" s="464"/>
      <c r="CY5" s="464"/>
      <c r="CZ5" s="464"/>
      <c r="DA5" s="465"/>
      <c r="DB5" s="463">
        <v>90.6</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275998</v>
      </c>
      <c r="BO6" s="467"/>
      <c r="BP6" s="467"/>
      <c r="BQ6" s="467"/>
      <c r="BR6" s="467"/>
      <c r="BS6" s="467"/>
      <c r="BT6" s="467"/>
      <c r="BU6" s="468"/>
      <c r="BV6" s="466">
        <v>160305</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98.9</v>
      </c>
      <c r="CU6" s="504"/>
      <c r="CV6" s="504"/>
      <c r="CW6" s="504"/>
      <c r="CX6" s="504"/>
      <c r="CY6" s="504"/>
      <c r="CZ6" s="504"/>
      <c r="DA6" s="505"/>
      <c r="DB6" s="503">
        <v>93.9</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94</v>
      </c>
      <c r="AV7" s="499"/>
      <c r="AW7" s="499"/>
      <c r="AX7" s="499"/>
      <c r="AY7" s="500" t="s">
        <v>106</v>
      </c>
      <c r="AZ7" s="501"/>
      <c r="BA7" s="501"/>
      <c r="BB7" s="501"/>
      <c r="BC7" s="501"/>
      <c r="BD7" s="501"/>
      <c r="BE7" s="501"/>
      <c r="BF7" s="501"/>
      <c r="BG7" s="501"/>
      <c r="BH7" s="501"/>
      <c r="BI7" s="501"/>
      <c r="BJ7" s="501"/>
      <c r="BK7" s="501"/>
      <c r="BL7" s="501"/>
      <c r="BM7" s="502"/>
      <c r="BN7" s="466">
        <v>37315</v>
      </c>
      <c r="BO7" s="467"/>
      <c r="BP7" s="467"/>
      <c r="BQ7" s="467"/>
      <c r="BR7" s="467"/>
      <c r="BS7" s="467"/>
      <c r="BT7" s="467"/>
      <c r="BU7" s="468"/>
      <c r="BV7" s="466">
        <v>648</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860598</v>
      </c>
      <c r="CU7" s="467"/>
      <c r="CV7" s="467"/>
      <c r="CW7" s="467"/>
      <c r="CX7" s="467"/>
      <c r="CY7" s="467"/>
      <c r="CZ7" s="467"/>
      <c r="DA7" s="468"/>
      <c r="DB7" s="466">
        <v>915715</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238683</v>
      </c>
      <c r="BO8" s="467"/>
      <c r="BP8" s="467"/>
      <c r="BQ8" s="467"/>
      <c r="BR8" s="467"/>
      <c r="BS8" s="467"/>
      <c r="BT8" s="467"/>
      <c r="BU8" s="468"/>
      <c r="BV8" s="466">
        <v>159657</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0.1</v>
      </c>
      <c r="CU8" s="507"/>
      <c r="CV8" s="507"/>
      <c r="CW8" s="507"/>
      <c r="CX8" s="507"/>
      <c r="CY8" s="507"/>
      <c r="CZ8" s="507"/>
      <c r="DA8" s="508"/>
      <c r="DB8" s="506">
        <v>0.1</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512</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94</v>
      </c>
      <c r="AV9" s="499"/>
      <c r="AW9" s="499"/>
      <c r="AX9" s="499"/>
      <c r="AY9" s="500" t="s">
        <v>116</v>
      </c>
      <c r="AZ9" s="501"/>
      <c r="BA9" s="501"/>
      <c r="BB9" s="501"/>
      <c r="BC9" s="501"/>
      <c r="BD9" s="501"/>
      <c r="BE9" s="501"/>
      <c r="BF9" s="501"/>
      <c r="BG9" s="501"/>
      <c r="BH9" s="501"/>
      <c r="BI9" s="501"/>
      <c r="BJ9" s="501"/>
      <c r="BK9" s="501"/>
      <c r="BL9" s="501"/>
      <c r="BM9" s="502"/>
      <c r="BN9" s="466">
        <v>79026</v>
      </c>
      <c r="BO9" s="467"/>
      <c r="BP9" s="467"/>
      <c r="BQ9" s="467"/>
      <c r="BR9" s="467"/>
      <c r="BS9" s="467"/>
      <c r="BT9" s="467"/>
      <c r="BU9" s="468"/>
      <c r="BV9" s="466">
        <v>-40735</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10.7</v>
      </c>
      <c r="CU9" s="464"/>
      <c r="CV9" s="464"/>
      <c r="CW9" s="464"/>
      <c r="CX9" s="464"/>
      <c r="CY9" s="464"/>
      <c r="CZ9" s="464"/>
      <c r="DA9" s="465"/>
      <c r="DB9" s="463">
        <v>11.4</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683</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80000</v>
      </c>
      <c r="BO10" s="467"/>
      <c r="BP10" s="467"/>
      <c r="BQ10" s="467"/>
      <c r="BR10" s="467"/>
      <c r="BS10" s="467"/>
      <c r="BT10" s="467"/>
      <c r="BU10" s="468"/>
      <c r="BV10" s="466">
        <v>100200</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109</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x14ac:dyDescent="0.15">
      <c r="A12" s="186"/>
      <c r="B12" s="526" t="s">
        <v>129</v>
      </c>
      <c r="C12" s="527"/>
      <c r="D12" s="527"/>
      <c r="E12" s="527"/>
      <c r="F12" s="527"/>
      <c r="G12" s="527"/>
      <c r="H12" s="527"/>
      <c r="I12" s="527"/>
      <c r="J12" s="527"/>
      <c r="K12" s="528"/>
      <c r="L12" s="535" t="s">
        <v>130</v>
      </c>
      <c r="M12" s="536"/>
      <c r="N12" s="536"/>
      <c r="O12" s="536"/>
      <c r="P12" s="536"/>
      <c r="Q12" s="537"/>
      <c r="R12" s="538">
        <v>500</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134</v>
      </c>
      <c r="AV12" s="499"/>
      <c r="AW12" s="499"/>
      <c r="AX12" s="499"/>
      <c r="AY12" s="500" t="s">
        <v>135</v>
      </c>
      <c r="AZ12" s="501"/>
      <c r="BA12" s="501"/>
      <c r="BB12" s="501"/>
      <c r="BC12" s="501"/>
      <c r="BD12" s="501"/>
      <c r="BE12" s="501"/>
      <c r="BF12" s="501"/>
      <c r="BG12" s="501"/>
      <c r="BH12" s="501"/>
      <c r="BI12" s="501"/>
      <c r="BJ12" s="501"/>
      <c r="BK12" s="501"/>
      <c r="BL12" s="501"/>
      <c r="BM12" s="502"/>
      <c r="BN12" s="466">
        <v>172000</v>
      </c>
      <c r="BO12" s="467"/>
      <c r="BP12" s="467"/>
      <c r="BQ12" s="467"/>
      <c r="BR12" s="467"/>
      <c r="BS12" s="467"/>
      <c r="BT12" s="467"/>
      <c r="BU12" s="468"/>
      <c r="BV12" s="466">
        <v>0</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137</v>
      </c>
      <c r="CU12" s="507"/>
      <c r="CV12" s="507"/>
      <c r="CW12" s="507"/>
      <c r="CX12" s="507"/>
      <c r="CY12" s="507"/>
      <c r="CZ12" s="507"/>
      <c r="DA12" s="508"/>
      <c r="DB12" s="506" t="s">
        <v>138</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139</v>
      </c>
      <c r="N13" s="555"/>
      <c r="O13" s="555"/>
      <c r="P13" s="555"/>
      <c r="Q13" s="556"/>
      <c r="R13" s="547">
        <v>499</v>
      </c>
      <c r="S13" s="548"/>
      <c r="T13" s="548"/>
      <c r="U13" s="548"/>
      <c r="V13" s="549"/>
      <c r="W13" s="482" t="s">
        <v>140</v>
      </c>
      <c r="X13" s="483"/>
      <c r="Y13" s="483"/>
      <c r="Z13" s="483"/>
      <c r="AA13" s="483"/>
      <c r="AB13" s="473"/>
      <c r="AC13" s="517">
        <v>24</v>
      </c>
      <c r="AD13" s="518"/>
      <c r="AE13" s="518"/>
      <c r="AF13" s="518"/>
      <c r="AG13" s="557"/>
      <c r="AH13" s="517">
        <v>23</v>
      </c>
      <c r="AI13" s="518"/>
      <c r="AJ13" s="518"/>
      <c r="AK13" s="518"/>
      <c r="AL13" s="519"/>
      <c r="AM13" s="495" t="s">
        <v>141</v>
      </c>
      <c r="AN13" s="496"/>
      <c r="AO13" s="496"/>
      <c r="AP13" s="496"/>
      <c r="AQ13" s="496"/>
      <c r="AR13" s="496"/>
      <c r="AS13" s="496"/>
      <c r="AT13" s="497"/>
      <c r="AU13" s="498" t="s">
        <v>109</v>
      </c>
      <c r="AV13" s="499"/>
      <c r="AW13" s="499"/>
      <c r="AX13" s="499"/>
      <c r="AY13" s="500" t="s">
        <v>142</v>
      </c>
      <c r="AZ13" s="501"/>
      <c r="BA13" s="501"/>
      <c r="BB13" s="501"/>
      <c r="BC13" s="501"/>
      <c r="BD13" s="501"/>
      <c r="BE13" s="501"/>
      <c r="BF13" s="501"/>
      <c r="BG13" s="501"/>
      <c r="BH13" s="501"/>
      <c r="BI13" s="501"/>
      <c r="BJ13" s="501"/>
      <c r="BK13" s="501"/>
      <c r="BL13" s="501"/>
      <c r="BM13" s="502"/>
      <c r="BN13" s="466">
        <v>-12974</v>
      </c>
      <c r="BO13" s="467"/>
      <c r="BP13" s="467"/>
      <c r="BQ13" s="467"/>
      <c r="BR13" s="467"/>
      <c r="BS13" s="467"/>
      <c r="BT13" s="467"/>
      <c r="BU13" s="468"/>
      <c r="BV13" s="466">
        <v>59465</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3.5</v>
      </c>
      <c r="CU13" s="464"/>
      <c r="CV13" s="464"/>
      <c r="CW13" s="464"/>
      <c r="CX13" s="464"/>
      <c r="CY13" s="464"/>
      <c r="CZ13" s="464"/>
      <c r="DA13" s="465"/>
      <c r="DB13" s="463">
        <v>4.8</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144</v>
      </c>
      <c r="M14" s="545"/>
      <c r="N14" s="545"/>
      <c r="O14" s="545"/>
      <c r="P14" s="545"/>
      <c r="Q14" s="546"/>
      <c r="R14" s="547">
        <v>520</v>
      </c>
      <c r="S14" s="548"/>
      <c r="T14" s="548"/>
      <c r="U14" s="548"/>
      <c r="V14" s="549"/>
      <c r="W14" s="456"/>
      <c r="X14" s="457"/>
      <c r="Y14" s="457"/>
      <c r="Z14" s="457"/>
      <c r="AA14" s="457"/>
      <c r="AB14" s="446"/>
      <c r="AC14" s="550">
        <v>9.5</v>
      </c>
      <c r="AD14" s="551"/>
      <c r="AE14" s="551"/>
      <c r="AF14" s="551"/>
      <c r="AG14" s="552"/>
      <c r="AH14" s="550">
        <v>7.1</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t="s">
        <v>146</v>
      </c>
      <c r="CU14" s="562"/>
      <c r="CV14" s="562"/>
      <c r="CW14" s="562"/>
      <c r="CX14" s="562"/>
      <c r="CY14" s="562"/>
      <c r="CZ14" s="562"/>
      <c r="DA14" s="563"/>
      <c r="DB14" s="561" t="s">
        <v>128</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139</v>
      </c>
      <c r="N15" s="555"/>
      <c r="O15" s="555"/>
      <c r="P15" s="555"/>
      <c r="Q15" s="556"/>
      <c r="R15" s="547">
        <v>519</v>
      </c>
      <c r="S15" s="548"/>
      <c r="T15" s="548"/>
      <c r="U15" s="548"/>
      <c r="V15" s="549"/>
      <c r="W15" s="482" t="s">
        <v>147</v>
      </c>
      <c r="X15" s="483"/>
      <c r="Y15" s="483"/>
      <c r="Z15" s="483"/>
      <c r="AA15" s="483"/>
      <c r="AB15" s="473"/>
      <c r="AC15" s="517">
        <v>55</v>
      </c>
      <c r="AD15" s="518"/>
      <c r="AE15" s="518"/>
      <c r="AF15" s="518"/>
      <c r="AG15" s="557"/>
      <c r="AH15" s="517">
        <v>95</v>
      </c>
      <c r="AI15" s="518"/>
      <c r="AJ15" s="518"/>
      <c r="AK15" s="518"/>
      <c r="AL15" s="519"/>
      <c r="AM15" s="495"/>
      <c r="AN15" s="496"/>
      <c r="AO15" s="496"/>
      <c r="AP15" s="496"/>
      <c r="AQ15" s="496"/>
      <c r="AR15" s="496"/>
      <c r="AS15" s="496"/>
      <c r="AT15" s="497"/>
      <c r="AU15" s="498"/>
      <c r="AV15" s="499"/>
      <c r="AW15" s="499"/>
      <c r="AX15" s="499"/>
      <c r="AY15" s="426" t="s">
        <v>148</v>
      </c>
      <c r="AZ15" s="427"/>
      <c r="BA15" s="427"/>
      <c r="BB15" s="427"/>
      <c r="BC15" s="427"/>
      <c r="BD15" s="427"/>
      <c r="BE15" s="427"/>
      <c r="BF15" s="427"/>
      <c r="BG15" s="427"/>
      <c r="BH15" s="427"/>
      <c r="BI15" s="427"/>
      <c r="BJ15" s="427"/>
      <c r="BK15" s="427"/>
      <c r="BL15" s="427"/>
      <c r="BM15" s="428"/>
      <c r="BN15" s="429">
        <v>87485</v>
      </c>
      <c r="BO15" s="430"/>
      <c r="BP15" s="430"/>
      <c r="BQ15" s="430"/>
      <c r="BR15" s="430"/>
      <c r="BS15" s="430"/>
      <c r="BT15" s="430"/>
      <c r="BU15" s="431"/>
      <c r="BV15" s="429">
        <v>88314</v>
      </c>
      <c r="BW15" s="430"/>
      <c r="BX15" s="430"/>
      <c r="BY15" s="430"/>
      <c r="BZ15" s="430"/>
      <c r="CA15" s="430"/>
      <c r="CB15" s="430"/>
      <c r="CC15" s="431"/>
      <c r="CD15" s="564" t="s">
        <v>149</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150</v>
      </c>
      <c r="M16" s="575"/>
      <c r="N16" s="575"/>
      <c r="O16" s="575"/>
      <c r="P16" s="575"/>
      <c r="Q16" s="576"/>
      <c r="R16" s="567" t="s">
        <v>151</v>
      </c>
      <c r="S16" s="568"/>
      <c r="T16" s="568"/>
      <c r="U16" s="568"/>
      <c r="V16" s="569"/>
      <c r="W16" s="456"/>
      <c r="X16" s="457"/>
      <c r="Y16" s="457"/>
      <c r="Z16" s="457"/>
      <c r="AA16" s="457"/>
      <c r="AB16" s="446"/>
      <c r="AC16" s="550">
        <v>21.8</v>
      </c>
      <c r="AD16" s="551"/>
      <c r="AE16" s="551"/>
      <c r="AF16" s="551"/>
      <c r="AG16" s="552"/>
      <c r="AH16" s="550">
        <v>29.5</v>
      </c>
      <c r="AI16" s="551"/>
      <c r="AJ16" s="551"/>
      <c r="AK16" s="551"/>
      <c r="AL16" s="553"/>
      <c r="AM16" s="495"/>
      <c r="AN16" s="496"/>
      <c r="AO16" s="496"/>
      <c r="AP16" s="496"/>
      <c r="AQ16" s="496"/>
      <c r="AR16" s="496"/>
      <c r="AS16" s="496"/>
      <c r="AT16" s="497"/>
      <c r="AU16" s="498"/>
      <c r="AV16" s="499"/>
      <c r="AW16" s="499"/>
      <c r="AX16" s="499"/>
      <c r="AY16" s="500" t="s">
        <v>152</v>
      </c>
      <c r="AZ16" s="501"/>
      <c r="BA16" s="501"/>
      <c r="BB16" s="501"/>
      <c r="BC16" s="501"/>
      <c r="BD16" s="501"/>
      <c r="BE16" s="501"/>
      <c r="BF16" s="501"/>
      <c r="BG16" s="501"/>
      <c r="BH16" s="501"/>
      <c r="BI16" s="501"/>
      <c r="BJ16" s="501"/>
      <c r="BK16" s="501"/>
      <c r="BL16" s="501"/>
      <c r="BM16" s="502"/>
      <c r="BN16" s="466">
        <v>807766</v>
      </c>
      <c r="BO16" s="467"/>
      <c r="BP16" s="467"/>
      <c r="BQ16" s="467"/>
      <c r="BR16" s="467"/>
      <c r="BS16" s="467"/>
      <c r="BT16" s="467"/>
      <c r="BU16" s="468"/>
      <c r="BV16" s="466">
        <v>869019</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153</v>
      </c>
      <c r="N17" s="571"/>
      <c r="O17" s="571"/>
      <c r="P17" s="571"/>
      <c r="Q17" s="572"/>
      <c r="R17" s="567" t="s">
        <v>154</v>
      </c>
      <c r="S17" s="568"/>
      <c r="T17" s="568"/>
      <c r="U17" s="568"/>
      <c r="V17" s="569"/>
      <c r="W17" s="482" t="s">
        <v>155</v>
      </c>
      <c r="X17" s="483"/>
      <c r="Y17" s="483"/>
      <c r="Z17" s="483"/>
      <c r="AA17" s="483"/>
      <c r="AB17" s="473"/>
      <c r="AC17" s="517">
        <v>173</v>
      </c>
      <c r="AD17" s="518"/>
      <c r="AE17" s="518"/>
      <c r="AF17" s="518"/>
      <c r="AG17" s="557"/>
      <c r="AH17" s="517">
        <v>204</v>
      </c>
      <c r="AI17" s="518"/>
      <c r="AJ17" s="518"/>
      <c r="AK17" s="518"/>
      <c r="AL17" s="519"/>
      <c r="AM17" s="495"/>
      <c r="AN17" s="496"/>
      <c r="AO17" s="496"/>
      <c r="AP17" s="496"/>
      <c r="AQ17" s="496"/>
      <c r="AR17" s="496"/>
      <c r="AS17" s="496"/>
      <c r="AT17" s="497"/>
      <c r="AU17" s="498"/>
      <c r="AV17" s="499"/>
      <c r="AW17" s="499"/>
      <c r="AX17" s="499"/>
      <c r="AY17" s="500" t="s">
        <v>156</v>
      </c>
      <c r="AZ17" s="501"/>
      <c r="BA17" s="501"/>
      <c r="BB17" s="501"/>
      <c r="BC17" s="501"/>
      <c r="BD17" s="501"/>
      <c r="BE17" s="501"/>
      <c r="BF17" s="501"/>
      <c r="BG17" s="501"/>
      <c r="BH17" s="501"/>
      <c r="BI17" s="501"/>
      <c r="BJ17" s="501"/>
      <c r="BK17" s="501"/>
      <c r="BL17" s="501"/>
      <c r="BM17" s="502"/>
      <c r="BN17" s="466">
        <v>110208</v>
      </c>
      <c r="BO17" s="467"/>
      <c r="BP17" s="467"/>
      <c r="BQ17" s="467"/>
      <c r="BR17" s="467"/>
      <c r="BS17" s="467"/>
      <c r="BT17" s="467"/>
      <c r="BU17" s="468"/>
      <c r="BV17" s="466">
        <v>110591</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157</v>
      </c>
      <c r="C18" s="509"/>
      <c r="D18" s="509"/>
      <c r="E18" s="578"/>
      <c r="F18" s="578"/>
      <c r="G18" s="578"/>
      <c r="H18" s="578"/>
      <c r="I18" s="578"/>
      <c r="J18" s="578"/>
      <c r="K18" s="578"/>
      <c r="L18" s="579">
        <v>274.22000000000003</v>
      </c>
      <c r="M18" s="579"/>
      <c r="N18" s="579"/>
      <c r="O18" s="579"/>
      <c r="P18" s="579"/>
      <c r="Q18" s="579"/>
      <c r="R18" s="580"/>
      <c r="S18" s="580"/>
      <c r="T18" s="580"/>
      <c r="U18" s="580"/>
      <c r="V18" s="581"/>
      <c r="W18" s="484"/>
      <c r="X18" s="485"/>
      <c r="Y18" s="485"/>
      <c r="Z18" s="485"/>
      <c r="AA18" s="485"/>
      <c r="AB18" s="476"/>
      <c r="AC18" s="582">
        <v>68.7</v>
      </c>
      <c r="AD18" s="583"/>
      <c r="AE18" s="583"/>
      <c r="AF18" s="583"/>
      <c r="AG18" s="584"/>
      <c r="AH18" s="582">
        <v>63.4</v>
      </c>
      <c r="AI18" s="583"/>
      <c r="AJ18" s="583"/>
      <c r="AK18" s="583"/>
      <c r="AL18" s="585"/>
      <c r="AM18" s="495"/>
      <c r="AN18" s="496"/>
      <c r="AO18" s="496"/>
      <c r="AP18" s="496"/>
      <c r="AQ18" s="496"/>
      <c r="AR18" s="496"/>
      <c r="AS18" s="496"/>
      <c r="AT18" s="497"/>
      <c r="AU18" s="498"/>
      <c r="AV18" s="499"/>
      <c r="AW18" s="499"/>
      <c r="AX18" s="499"/>
      <c r="AY18" s="500" t="s">
        <v>158</v>
      </c>
      <c r="AZ18" s="501"/>
      <c r="BA18" s="501"/>
      <c r="BB18" s="501"/>
      <c r="BC18" s="501"/>
      <c r="BD18" s="501"/>
      <c r="BE18" s="501"/>
      <c r="BF18" s="501"/>
      <c r="BG18" s="501"/>
      <c r="BH18" s="501"/>
      <c r="BI18" s="501"/>
      <c r="BJ18" s="501"/>
      <c r="BK18" s="501"/>
      <c r="BL18" s="501"/>
      <c r="BM18" s="502"/>
      <c r="BN18" s="466">
        <v>831344</v>
      </c>
      <c r="BO18" s="467"/>
      <c r="BP18" s="467"/>
      <c r="BQ18" s="467"/>
      <c r="BR18" s="467"/>
      <c r="BS18" s="467"/>
      <c r="BT18" s="467"/>
      <c r="BU18" s="468"/>
      <c r="BV18" s="466">
        <v>841559</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159</v>
      </c>
      <c r="C19" s="509"/>
      <c r="D19" s="509"/>
      <c r="E19" s="578"/>
      <c r="F19" s="578"/>
      <c r="G19" s="578"/>
      <c r="H19" s="578"/>
      <c r="I19" s="578"/>
      <c r="J19" s="578"/>
      <c r="K19" s="578"/>
      <c r="L19" s="586">
        <v>2</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160</v>
      </c>
      <c r="AZ19" s="501"/>
      <c r="BA19" s="501"/>
      <c r="BB19" s="501"/>
      <c r="BC19" s="501"/>
      <c r="BD19" s="501"/>
      <c r="BE19" s="501"/>
      <c r="BF19" s="501"/>
      <c r="BG19" s="501"/>
      <c r="BH19" s="501"/>
      <c r="BI19" s="501"/>
      <c r="BJ19" s="501"/>
      <c r="BK19" s="501"/>
      <c r="BL19" s="501"/>
      <c r="BM19" s="502"/>
      <c r="BN19" s="466">
        <v>1343443</v>
      </c>
      <c r="BO19" s="467"/>
      <c r="BP19" s="467"/>
      <c r="BQ19" s="467"/>
      <c r="BR19" s="467"/>
      <c r="BS19" s="467"/>
      <c r="BT19" s="467"/>
      <c r="BU19" s="468"/>
      <c r="BV19" s="466">
        <v>1254883</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161</v>
      </c>
      <c r="C20" s="509"/>
      <c r="D20" s="509"/>
      <c r="E20" s="578"/>
      <c r="F20" s="578"/>
      <c r="G20" s="578"/>
      <c r="H20" s="578"/>
      <c r="I20" s="578"/>
      <c r="J20" s="578"/>
      <c r="K20" s="578"/>
      <c r="L20" s="586">
        <v>270</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162</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163</v>
      </c>
      <c r="C22" s="601"/>
      <c r="D22" s="602"/>
      <c r="E22" s="478" t="s">
        <v>1</v>
      </c>
      <c r="F22" s="483"/>
      <c r="G22" s="483"/>
      <c r="H22" s="483"/>
      <c r="I22" s="483"/>
      <c r="J22" s="483"/>
      <c r="K22" s="473"/>
      <c r="L22" s="478" t="s">
        <v>164</v>
      </c>
      <c r="M22" s="483"/>
      <c r="N22" s="483"/>
      <c r="O22" s="483"/>
      <c r="P22" s="473"/>
      <c r="Q22" s="609" t="s">
        <v>165</v>
      </c>
      <c r="R22" s="610"/>
      <c r="S22" s="610"/>
      <c r="T22" s="610"/>
      <c r="U22" s="610"/>
      <c r="V22" s="611"/>
      <c r="W22" s="615" t="s">
        <v>166</v>
      </c>
      <c r="X22" s="601"/>
      <c r="Y22" s="602"/>
      <c r="Z22" s="478" t="s">
        <v>1</v>
      </c>
      <c r="AA22" s="483"/>
      <c r="AB22" s="483"/>
      <c r="AC22" s="483"/>
      <c r="AD22" s="483"/>
      <c r="AE22" s="483"/>
      <c r="AF22" s="483"/>
      <c r="AG22" s="473"/>
      <c r="AH22" s="628" t="s">
        <v>167</v>
      </c>
      <c r="AI22" s="483"/>
      <c r="AJ22" s="483"/>
      <c r="AK22" s="483"/>
      <c r="AL22" s="473"/>
      <c r="AM22" s="628" t="s">
        <v>168</v>
      </c>
      <c r="AN22" s="629"/>
      <c r="AO22" s="629"/>
      <c r="AP22" s="629"/>
      <c r="AQ22" s="629"/>
      <c r="AR22" s="630"/>
      <c r="AS22" s="609" t="s">
        <v>165</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169</v>
      </c>
      <c r="AZ23" s="427"/>
      <c r="BA23" s="427"/>
      <c r="BB23" s="427"/>
      <c r="BC23" s="427"/>
      <c r="BD23" s="427"/>
      <c r="BE23" s="427"/>
      <c r="BF23" s="427"/>
      <c r="BG23" s="427"/>
      <c r="BH23" s="427"/>
      <c r="BI23" s="427"/>
      <c r="BJ23" s="427"/>
      <c r="BK23" s="427"/>
      <c r="BL23" s="427"/>
      <c r="BM23" s="428"/>
      <c r="BN23" s="466">
        <v>1562491</v>
      </c>
      <c r="BO23" s="467"/>
      <c r="BP23" s="467"/>
      <c r="BQ23" s="467"/>
      <c r="BR23" s="467"/>
      <c r="BS23" s="467"/>
      <c r="BT23" s="467"/>
      <c r="BU23" s="468"/>
      <c r="BV23" s="466">
        <v>1618657</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170</v>
      </c>
      <c r="F24" s="496"/>
      <c r="G24" s="496"/>
      <c r="H24" s="496"/>
      <c r="I24" s="496"/>
      <c r="J24" s="496"/>
      <c r="K24" s="497"/>
      <c r="L24" s="517">
        <v>1</v>
      </c>
      <c r="M24" s="518"/>
      <c r="N24" s="518"/>
      <c r="O24" s="518"/>
      <c r="P24" s="557"/>
      <c r="Q24" s="517">
        <v>6600</v>
      </c>
      <c r="R24" s="518"/>
      <c r="S24" s="518"/>
      <c r="T24" s="518"/>
      <c r="U24" s="518"/>
      <c r="V24" s="557"/>
      <c r="W24" s="616"/>
      <c r="X24" s="604"/>
      <c r="Y24" s="605"/>
      <c r="Z24" s="516" t="s">
        <v>171</v>
      </c>
      <c r="AA24" s="496"/>
      <c r="AB24" s="496"/>
      <c r="AC24" s="496"/>
      <c r="AD24" s="496"/>
      <c r="AE24" s="496"/>
      <c r="AF24" s="496"/>
      <c r="AG24" s="497"/>
      <c r="AH24" s="517">
        <v>40</v>
      </c>
      <c r="AI24" s="518"/>
      <c r="AJ24" s="518"/>
      <c r="AK24" s="518"/>
      <c r="AL24" s="557"/>
      <c r="AM24" s="517">
        <v>111000</v>
      </c>
      <c r="AN24" s="518"/>
      <c r="AO24" s="518"/>
      <c r="AP24" s="518"/>
      <c r="AQ24" s="518"/>
      <c r="AR24" s="557"/>
      <c r="AS24" s="517">
        <v>2775</v>
      </c>
      <c r="AT24" s="518"/>
      <c r="AU24" s="518"/>
      <c r="AV24" s="518"/>
      <c r="AW24" s="518"/>
      <c r="AX24" s="519"/>
      <c r="AY24" s="636" t="s">
        <v>172</v>
      </c>
      <c r="AZ24" s="637"/>
      <c r="BA24" s="637"/>
      <c r="BB24" s="637"/>
      <c r="BC24" s="637"/>
      <c r="BD24" s="637"/>
      <c r="BE24" s="637"/>
      <c r="BF24" s="637"/>
      <c r="BG24" s="637"/>
      <c r="BH24" s="637"/>
      <c r="BI24" s="637"/>
      <c r="BJ24" s="637"/>
      <c r="BK24" s="637"/>
      <c r="BL24" s="637"/>
      <c r="BM24" s="638"/>
      <c r="BN24" s="466">
        <v>1381687</v>
      </c>
      <c r="BO24" s="467"/>
      <c r="BP24" s="467"/>
      <c r="BQ24" s="467"/>
      <c r="BR24" s="467"/>
      <c r="BS24" s="467"/>
      <c r="BT24" s="467"/>
      <c r="BU24" s="468"/>
      <c r="BV24" s="466">
        <v>1415889</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173</v>
      </c>
      <c r="F25" s="496"/>
      <c r="G25" s="496"/>
      <c r="H25" s="496"/>
      <c r="I25" s="496"/>
      <c r="J25" s="496"/>
      <c r="K25" s="497"/>
      <c r="L25" s="517">
        <v>1</v>
      </c>
      <c r="M25" s="518"/>
      <c r="N25" s="518"/>
      <c r="O25" s="518"/>
      <c r="P25" s="557"/>
      <c r="Q25" s="517">
        <v>5800</v>
      </c>
      <c r="R25" s="518"/>
      <c r="S25" s="518"/>
      <c r="T25" s="518"/>
      <c r="U25" s="518"/>
      <c r="V25" s="557"/>
      <c r="W25" s="616"/>
      <c r="X25" s="604"/>
      <c r="Y25" s="605"/>
      <c r="Z25" s="516" t="s">
        <v>174</v>
      </c>
      <c r="AA25" s="496"/>
      <c r="AB25" s="496"/>
      <c r="AC25" s="496"/>
      <c r="AD25" s="496"/>
      <c r="AE25" s="496"/>
      <c r="AF25" s="496"/>
      <c r="AG25" s="497"/>
      <c r="AH25" s="517" t="s">
        <v>128</v>
      </c>
      <c r="AI25" s="518"/>
      <c r="AJ25" s="518"/>
      <c r="AK25" s="518"/>
      <c r="AL25" s="557"/>
      <c r="AM25" s="517" t="s">
        <v>138</v>
      </c>
      <c r="AN25" s="518"/>
      <c r="AO25" s="518"/>
      <c r="AP25" s="518"/>
      <c r="AQ25" s="518"/>
      <c r="AR25" s="557"/>
      <c r="AS25" s="517" t="s">
        <v>175</v>
      </c>
      <c r="AT25" s="518"/>
      <c r="AU25" s="518"/>
      <c r="AV25" s="518"/>
      <c r="AW25" s="518"/>
      <c r="AX25" s="519"/>
      <c r="AY25" s="426" t="s">
        <v>176</v>
      </c>
      <c r="AZ25" s="427"/>
      <c r="BA25" s="427"/>
      <c r="BB25" s="427"/>
      <c r="BC25" s="427"/>
      <c r="BD25" s="427"/>
      <c r="BE25" s="427"/>
      <c r="BF25" s="427"/>
      <c r="BG25" s="427"/>
      <c r="BH25" s="427"/>
      <c r="BI25" s="427"/>
      <c r="BJ25" s="427"/>
      <c r="BK25" s="427"/>
      <c r="BL25" s="427"/>
      <c r="BM25" s="428"/>
      <c r="BN25" s="429" t="s">
        <v>175</v>
      </c>
      <c r="BO25" s="430"/>
      <c r="BP25" s="430"/>
      <c r="BQ25" s="430"/>
      <c r="BR25" s="430"/>
      <c r="BS25" s="430"/>
      <c r="BT25" s="430"/>
      <c r="BU25" s="431"/>
      <c r="BV25" s="429" t="s">
        <v>175</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177</v>
      </c>
      <c r="F26" s="496"/>
      <c r="G26" s="496"/>
      <c r="H26" s="496"/>
      <c r="I26" s="496"/>
      <c r="J26" s="496"/>
      <c r="K26" s="497"/>
      <c r="L26" s="517">
        <v>1</v>
      </c>
      <c r="M26" s="518"/>
      <c r="N26" s="518"/>
      <c r="O26" s="518"/>
      <c r="P26" s="557"/>
      <c r="Q26" s="517">
        <v>5100</v>
      </c>
      <c r="R26" s="518"/>
      <c r="S26" s="518"/>
      <c r="T26" s="518"/>
      <c r="U26" s="518"/>
      <c r="V26" s="557"/>
      <c r="W26" s="616"/>
      <c r="X26" s="604"/>
      <c r="Y26" s="605"/>
      <c r="Z26" s="516" t="s">
        <v>178</v>
      </c>
      <c r="AA26" s="626"/>
      <c r="AB26" s="626"/>
      <c r="AC26" s="626"/>
      <c r="AD26" s="626"/>
      <c r="AE26" s="626"/>
      <c r="AF26" s="626"/>
      <c r="AG26" s="627"/>
      <c r="AH26" s="517">
        <v>1</v>
      </c>
      <c r="AI26" s="518"/>
      <c r="AJ26" s="518"/>
      <c r="AK26" s="518"/>
      <c r="AL26" s="557"/>
      <c r="AM26" s="517" t="s">
        <v>179</v>
      </c>
      <c r="AN26" s="518"/>
      <c r="AO26" s="518"/>
      <c r="AP26" s="518"/>
      <c r="AQ26" s="518"/>
      <c r="AR26" s="557"/>
      <c r="AS26" s="517" t="s">
        <v>179</v>
      </c>
      <c r="AT26" s="518"/>
      <c r="AU26" s="518"/>
      <c r="AV26" s="518"/>
      <c r="AW26" s="518"/>
      <c r="AX26" s="519"/>
      <c r="AY26" s="469" t="s">
        <v>180</v>
      </c>
      <c r="AZ26" s="470"/>
      <c r="BA26" s="470"/>
      <c r="BB26" s="470"/>
      <c r="BC26" s="470"/>
      <c r="BD26" s="470"/>
      <c r="BE26" s="470"/>
      <c r="BF26" s="470"/>
      <c r="BG26" s="470"/>
      <c r="BH26" s="470"/>
      <c r="BI26" s="470"/>
      <c r="BJ26" s="470"/>
      <c r="BK26" s="470"/>
      <c r="BL26" s="470"/>
      <c r="BM26" s="471"/>
      <c r="BN26" s="466" t="s">
        <v>138</v>
      </c>
      <c r="BO26" s="467"/>
      <c r="BP26" s="467"/>
      <c r="BQ26" s="467"/>
      <c r="BR26" s="467"/>
      <c r="BS26" s="467"/>
      <c r="BT26" s="467"/>
      <c r="BU26" s="468"/>
      <c r="BV26" s="466" t="s">
        <v>175</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181</v>
      </c>
      <c r="F27" s="496"/>
      <c r="G27" s="496"/>
      <c r="H27" s="496"/>
      <c r="I27" s="496"/>
      <c r="J27" s="496"/>
      <c r="K27" s="497"/>
      <c r="L27" s="517">
        <v>1</v>
      </c>
      <c r="M27" s="518"/>
      <c r="N27" s="518"/>
      <c r="O27" s="518"/>
      <c r="P27" s="557"/>
      <c r="Q27" s="517">
        <v>2000</v>
      </c>
      <c r="R27" s="518"/>
      <c r="S27" s="518"/>
      <c r="T27" s="518"/>
      <c r="U27" s="518"/>
      <c r="V27" s="557"/>
      <c r="W27" s="616"/>
      <c r="X27" s="604"/>
      <c r="Y27" s="605"/>
      <c r="Z27" s="516" t="s">
        <v>182</v>
      </c>
      <c r="AA27" s="496"/>
      <c r="AB27" s="496"/>
      <c r="AC27" s="496"/>
      <c r="AD27" s="496"/>
      <c r="AE27" s="496"/>
      <c r="AF27" s="496"/>
      <c r="AG27" s="497"/>
      <c r="AH27" s="517" t="s">
        <v>128</v>
      </c>
      <c r="AI27" s="518"/>
      <c r="AJ27" s="518"/>
      <c r="AK27" s="518"/>
      <c r="AL27" s="557"/>
      <c r="AM27" s="517" t="s">
        <v>175</v>
      </c>
      <c r="AN27" s="518"/>
      <c r="AO27" s="518"/>
      <c r="AP27" s="518"/>
      <c r="AQ27" s="518"/>
      <c r="AR27" s="557"/>
      <c r="AS27" s="517" t="s">
        <v>175</v>
      </c>
      <c r="AT27" s="518"/>
      <c r="AU27" s="518"/>
      <c r="AV27" s="518"/>
      <c r="AW27" s="518"/>
      <c r="AX27" s="519"/>
      <c r="AY27" s="558" t="s">
        <v>183</v>
      </c>
      <c r="AZ27" s="559"/>
      <c r="BA27" s="559"/>
      <c r="BB27" s="559"/>
      <c r="BC27" s="559"/>
      <c r="BD27" s="559"/>
      <c r="BE27" s="559"/>
      <c r="BF27" s="559"/>
      <c r="BG27" s="559"/>
      <c r="BH27" s="559"/>
      <c r="BI27" s="559"/>
      <c r="BJ27" s="559"/>
      <c r="BK27" s="559"/>
      <c r="BL27" s="559"/>
      <c r="BM27" s="560"/>
      <c r="BN27" s="639">
        <v>36038</v>
      </c>
      <c r="BO27" s="640"/>
      <c r="BP27" s="640"/>
      <c r="BQ27" s="640"/>
      <c r="BR27" s="640"/>
      <c r="BS27" s="640"/>
      <c r="BT27" s="640"/>
      <c r="BU27" s="641"/>
      <c r="BV27" s="639">
        <v>36034</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184</v>
      </c>
      <c r="F28" s="496"/>
      <c r="G28" s="496"/>
      <c r="H28" s="496"/>
      <c r="I28" s="496"/>
      <c r="J28" s="496"/>
      <c r="K28" s="497"/>
      <c r="L28" s="517">
        <v>1</v>
      </c>
      <c r="M28" s="518"/>
      <c r="N28" s="518"/>
      <c r="O28" s="518"/>
      <c r="P28" s="557"/>
      <c r="Q28" s="517">
        <v>1700</v>
      </c>
      <c r="R28" s="518"/>
      <c r="S28" s="518"/>
      <c r="T28" s="518"/>
      <c r="U28" s="518"/>
      <c r="V28" s="557"/>
      <c r="W28" s="616"/>
      <c r="X28" s="604"/>
      <c r="Y28" s="605"/>
      <c r="Z28" s="516" t="s">
        <v>185</v>
      </c>
      <c r="AA28" s="496"/>
      <c r="AB28" s="496"/>
      <c r="AC28" s="496"/>
      <c r="AD28" s="496"/>
      <c r="AE28" s="496"/>
      <c r="AF28" s="496"/>
      <c r="AG28" s="497"/>
      <c r="AH28" s="517" t="s">
        <v>175</v>
      </c>
      <c r="AI28" s="518"/>
      <c r="AJ28" s="518"/>
      <c r="AK28" s="518"/>
      <c r="AL28" s="557"/>
      <c r="AM28" s="517" t="s">
        <v>175</v>
      </c>
      <c r="AN28" s="518"/>
      <c r="AO28" s="518"/>
      <c r="AP28" s="518"/>
      <c r="AQ28" s="518"/>
      <c r="AR28" s="557"/>
      <c r="AS28" s="517" t="s">
        <v>175</v>
      </c>
      <c r="AT28" s="518"/>
      <c r="AU28" s="518"/>
      <c r="AV28" s="518"/>
      <c r="AW28" s="518"/>
      <c r="AX28" s="519"/>
      <c r="AY28" s="642" t="s">
        <v>186</v>
      </c>
      <c r="AZ28" s="643"/>
      <c r="BA28" s="643"/>
      <c r="BB28" s="644"/>
      <c r="BC28" s="426" t="s">
        <v>48</v>
      </c>
      <c r="BD28" s="427"/>
      <c r="BE28" s="427"/>
      <c r="BF28" s="427"/>
      <c r="BG28" s="427"/>
      <c r="BH28" s="427"/>
      <c r="BI28" s="427"/>
      <c r="BJ28" s="427"/>
      <c r="BK28" s="427"/>
      <c r="BL28" s="427"/>
      <c r="BM28" s="428"/>
      <c r="BN28" s="429">
        <v>1687235</v>
      </c>
      <c r="BO28" s="430"/>
      <c r="BP28" s="430"/>
      <c r="BQ28" s="430"/>
      <c r="BR28" s="430"/>
      <c r="BS28" s="430"/>
      <c r="BT28" s="430"/>
      <c r="BU28" s="431"/>
      <c r="BV28" s="429">
        <v>1779235</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187</v>
      </c>
      <c r="F29" s="496"/>
      <c r="G29" s="496"/>
      <c r="H29" s="496"/>
      <c r="I29" s="496"/>
      <c r="J29" s="496"/>
      <c r="K29" s="497"/>
      <c r="L29" s="517">
        <v>4</v>
      </c>
      <c r="M29" s="518"/>
      <c r="N29" s="518"/>
      <c r="O29" s="518"/>
      <c r="P29" s="557"/>
      <c r="Q29" s="517">
        <v>1600</v>
      </c>
      <c r="R29" s="518"/>
      <c r="S29" s="518"/>
      <c r="T29" s="518"/>
      <c r="U29" s="518"/>
      <c r="V29" s="557"/>
      <c r="W29" s="617"/>
      <c r="X29" s="618"/>
      <c r="Y29" s="619"/>
      <c r="Z29" s="516" t="s">
        <v>188</v>
      </c>
      <c r="AA29" s="496"/>
      <c r="AB29" s="496"/>
      <c r="AC29" s="496"/>
      <c r="AD29" s="496"/>
      <c r="AE29" s="496"/>
      <c r="AF29" s="496"/>
      <c r="AG29" s="497"/>
      <c r="AH29" s="517">
        <v>40</v>
      </c>
      <c r="AI29" s="518"/>
      <c r="AJ29" s="518"/>
      <c r="AK29" s="518"/>
      <c r="AL29" s="557"/>
      <c r="AM29" s="517">
        <v>111000</v>
      </c>
      <c r="AN29" s="518"/>
      <c r="AO29" s="518"/>
      <c r="AP29" s="518"/>
      <c r="AQ29" s="518"/>
      <c r="AR29" s="557"/>
      <c r="AS29" s="517">
        <v>2775</v>
      </c>
      <c r="AT29" s="518"/>
      <c r="AU29" s="518"/>
      <c r="AV29" s="518"/>
      <c r="AW29" s="518"/>
      <c r="AX29" s="519"/>
      <c r="AY29" s="645"/>
      <c r="AZ29" s="646"/>
      <c r="BA29" s="646"/>
      <c r="BB29" s="647"/>
      <c r="BC29" s="500" t="s">
        <v>189</v>
      </c>
      <c r="BD29" s="501"/>
      <c r="BE29" s="501"/>
      <c r="BF29" s="501"/>
      <c r="BG29" s="501"/>
      <c r="BH29" s="501"/>
      <c r="BI29" s="501"/>
      <c r="BJ29" s="501"/>
      <c r="BK29" s="501"/>
      <c r="BL29" s="501"/>
      <c r="BM29" s="502"/>
      <c r="BN29" s="466">
        <v>62784</v>
      </c>
      <c r="BO29" s="467"/>
      <c r="BP29" s="467"/>
      <c r="BQ29" s="467"/>
      <c r="BR29" s="467"/>
      <c r="BS29" s="467"/>
      <c r="BT29" s="467"/>
      <c r="BU29" s="468"/>
      <c r="BV29" s="466">
        <v>62777</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190</v>
      </c>
      <c r="X30" s="624"/>
      <c r="Y30" s="624"/>
      <c r="Z30" s="624"/>
      <c r="AA30" s="624"/>
      <c r="AB30" s="624"/>
      <c r="AC30" s="624"/>
      <c r="AD30" s="624"/>
      <c r="AE30" s="624"/>
      <c r="AF30" s="624"/>
      <c r="AG30" s="625"/>
      <c r="AH30" s="582">
        <v>90.3</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240133</v>
      </c>
      <c r="BO30" s="640"/>
      <c r="BP30" s="640"/>
      <c r="BQ30" s="640"/>
      <c r="BR30" s="640"/>
      <c r="BS30" s="640"/>
      <c r="BT30" s="640"/>
      <c r="BU30" s="641"/>
      <c r="BV30" s="639">
        <v>240131</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197</v>
      </c>
      <c r="D33" s="490"/>
      <c r="E33" s="455" t="s">
        <v>198</v>
      </c>
      <c r="F33" s="455"/>
      <c r="G33" s="455"/>
      <c r="H33" s="455"/>
      <c r="I33" s="455"/>
      <c r="J33" s="455"/>
      <c r="K33" s="455"/>
      <c r="L33" s="455"/>
      <c r="M33" s="455"/>
      <c r="N33" s="455"/>
      <c r="O33" s="455"/>
      <c r="P33" s="455"/>
      <c r="Q33" s="455"/>
      <c r="R33" s="455"/>
      <c r="S33" s="455"/>
      <c r="T33" s="215"/>
      <c r="U33" s="490" t="s">
        <v>197</v>
      </c>
      <c r="V33" s="490"/>
      <c r="W33" s="455" t="s">
        <v>198</v>
      </c>
      <c r="X33" s="455"/>
      <c r="Y33" s="455"/>
      <c r="Z33" s="455"/>
      <c r="AA33" s="455"/>
      <c r="AB33" s="455"/>
      <c r="AC33" s="455"/>
      <c r="AD33" s="455"/>
      <c r="AE33" s="455"/>
      <c r="AF33" s="455"/>
      <c r="AG33" s="455"/>
      <c r="AH33" s="455"/>
      <c r="AI33" s="455"/>
      <c r="AJ33" s="455"/>
      <c r="AK33" s="455"/>
      <c r="AL33" s="215"/>
      <c r="AM33" s="490" t="s">
        <v>197</v>
      </c>
      <c r="AN33" s="490"/>
      <c r="AO33" s="455" t="s">
        <v>199</v>
      </c>
      <c r="AP33" s="455"/>
      <c r="AQ33" s="455"/>
      <c r="AR33" s="455"/>
      <c r="AS33" s="455"/>
      <c r="AT33" s="455"/>
      <c r="AU33" s="455"/>
      <c r="AV33" s="455"/>
      <c r="AW33" s="455"/>
      <c r="AX33" s="455"/>
      <c r="AY33" s="455"/>
      <c r="AZ33" s="455"/>
      <c r="BA33" s="455"/>
      <c r="BB33" s="455"/>
      <c r="BC33" s="455"/>
      <c r="BD33" s="216"/>
      <c r="BE33" s="455" t="s">
        <v>200</v>
      </c>
      <c r="BF33" s="455"/>
      <c r="BG33" s="455" t="s">
        <v>201</v>
      </c>
      <c r="BH33" s="455"/>
      <c r="BI33" s="455"/>
      <c r="BJ33" s="455"/>
      <c r="BK33" s="455"/>
      <c r="BL33" s="455"/>
      <c r="BM33" s="455"/>
      <c r="BN33" s="455"/>
      <c r="BO33" s="455"/>
      <c r="BP33" s="455"/>
      <c r="BQ33" s="455"/>
      <c r="BR33" s="455"/>
      <c r="BS33" s="455"/>
      <c r="BT33" s="455"/>
      <c r="BU33" s="455"/>
      <c r="BV33" s="216"/>
      <c r="BW33" s="490" t="s">
        <v>200</v>
      </c>
      <c r="BX33" s="490"/>
      <c r="BY33" s="455" t="s">
        <v>202</v>
      </c>
      <c r="BZ33" s="455"/>
      <c r="CA33" s="455"/>
      <c r="CB33" s="455"/>
      <c r="CC33" s="455"/>
      <c r="CD33" s="455"/>
      <c r="CE33" s="455"/>
      <c r="CF33" s="455"/>
      <c r="CG33" s="455"/>
      <c r="CH33" s="455"/>
      <c r="CI33" s="455"/>
      <c r="CJ33" s="455"/>
      <c r="CK33" s="455"/>
      <c r="CL33" s="455"/>
      <c r="CM33" s="455"/>
      <c r="CN33" s="215"/>
      <c r="CO33" s="490" t="s">
        <v>197</v>
      </c>
      <c r="CP33" s="490"/>
      <c r="CQ33" s="455" t="s">
        <v>203</v>
      </c>
      <c r="CR33" s="455"/>
      <c r="CS33" s="455"/>
      <c r="CT33" s="455"/>
      <c r="CU33" s="455"/>
      <c r="CV33" s="455"/>
      <c r="CW33" s="455"/>
      <c r="CX33" s="455"/>
      <c r="CY33" s="455"/>
      <c r="CZ33" s="455"/>
      <c r="DA33" s="455"/>
      <c r="DB33" s="455"/>
      <c r="DC33" s="455"/>
      <c r="DD33" s="455"/>
      <c r="DE33" s="455"/>
      <c r="DF33" s="215"/>
      <c r="DG33" s="651" t="s">
        <v>204</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国民健康保険事業（直営診療所）</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IF('各会計、関係団体の財政状況及び健全化判断比率'!B32="","",'各会計、関係団体の財政状況及び健全化判断比率'!B32)</f>
        <v>簡易水道事業</v>
      </c>
      <c r="BH34" s="653"/>
      <c r="BI34" s="653"/>
      <c r="BJ34" s="653"/>
      <c r="BK34" s="653"/>
      <c r="BL34" s="653"/>
      <c r="BM34" s="653"/>
      <c r="BN34" s="653"/>
      <c r="BO34" s="653"/>
      <c r="BP34" s="653"/>
      <c r="BQ34" s="653"/>
      <c r="BR34" s="653"/>
      <c r="BS34" s="653"/>
      <c r="BT34" s="653"/>
      <c r="BU34" s="653"/>
      <c r="BV34" s="213"/>
      <c r="BW34" s="652">
        <f>IF(BY34="","",MAX(C34:D43,U34:V43,AM34:AN43,BE34:BF43)+1)</f>
        <v>7</v>
      </c>
      <c r="BX34" s="652"/>
      <c r="BY34" s="653" t="str">
        <f>IF('各会計、関係団体の財政状況及び健全化判断比率'!B68="","",'各会計、関係団体の財政状況及び健全化判断比率'!B68)</f>
        <v>奈良県市町村総合事務組合</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国民健康保険事業</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8</v>
      </c>
      <c r="BX35" s="652"/>
      <c r="BY35" s="653" t="str">
        <f>IF('各会計、関係団体の財政状況及び健全化判断比率'!B69="","",'各会計、関係団体の財政状況及び健全化判断比率'!B69)</f>
        <v>上・下北山衛生一部事務組合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介護保険事業</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9</v>
      </c>
      <c r="BX36" s="652"/>
      <c r="BY36" s="653" t="str">
        <f>IF('各会計、関係団体の財政状況及び健全化判断比率'!B70="","",'各会計、関係団体の財政状況及び健全化判断比率'!B70)</f>
        <v>奈良広域水質検査センター組合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5</v>
      </c>
      <c r="V37" s="652"/>
      <c r="W37" s="653" t="str">
        <f>IF('各会計、関係団体の財政状況及び健全化判断比率'!B31="","",'各会計、関係団体の財政状況及び健全化判断比率'!B31)</f>
        <v>後期高齢者医療事業</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10</v>
      </c>
      <c r="BX37" s="652"/>
      <c r="BY37" s="653" t="str">
        <f>IF('各会計、関係団体の財政状況及び健全化判断比率'!B71="","",'各会計、関係団体の財政状況及び健全化判断比率'!B71)</f>
        <v>奈良県後期高齢者医療広域連合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11</v>
      </c>
      <c r="BX38" s="652"/>
      <c r="BY38" s="653" t="str">
        <f>IF('各会計、関係団体の財政状況及び健全化判断比率'!B72="","",'各会計、関係団体の財政状況及び健全化判断比率'!B72)</f>
        <v>南和広域医療企業団</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12</v>
      </c>
      <c r="BX39" s="652"/>
      <c r="BY39" s="653" t="str">
        <f>IF('各会計、関係団体の財政状況及び健全化判断比率'!B73="","",'各会計、関係団体の財政状況及び健全化判断比率'!B73)</f>
        <v>奈良県広域消防組合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wD4rUrx3xbCv15Oa0dL7zDgI90bLrajJm9cO5GDFoLPMY3ZXs1meOYBEwECmqlWoKjG6DzMijsumhE6/nq9wyw==" saltValue="QpLP5jxSnYcg5ZTrpbMxp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44" t="s">
        <v>554</v>
      </c>
      <c r="D34" s="1244"/>
      <c r="E34" s="1245"/>
      <c r="F34" s="32">
        <v>23.41</v>
      </c>
      <c r="G34" s="33">
        <v>18.690000000000001</v>
      </c>
      <c r="H34" s="33">
        <v>20.260000000000002</v>
      </c>
      <c r="I34" s="33">
        <v>17.43</v>
      </c>
      <c r="J34" s="34">
        <v>27.73</v>
      </c>
      <c r="K34" s="22"/>
      <c r="L34" s="22"/>
      <c r="M34" s="22"/>
      <c r="N34" s="22"/>
      <c r="O34" s="22"/>
      <c r="P34" s="22"/>
    </row>
    <row r="35" spans="1:16" ht="39" customHeight="1" x14ac:dyDescent="0.15">
      <c r="A35" s="22"/>
      <c r="B35" s="35"/>
      <c r="C35" s="1238" t="s">
        <v>555</v>
      </c>
      <c r="D35" s="1239"/>
      <c r="E35" s="1240"/>
      <c r="F35" s="36">
        <v>2.5299999999999998</v>
      </c>
      <c r="G35" s="37">
        <v>1.46</v>
      </c>
      <c r="H35" s="37">
        <v>1.1100000000000001</v>
      </c>
      <c r="I35" s="37">
        <v>1.68</v>
      </c>
      <c r="J35" s="38">
        <v>1.06</v>
      </c>
      <c r="K35" s="22"/>
      <c r="L35" s="22"/>
      <c r="M35" s="22"/>
      <c r="N35" s="22"/>
      <c r="O35" s="22"/>
      <c r="P35" s="22"/>
    </row>
    <row r="36" spans="1:16" ht="39" customHeight="1" x14ac:dyDescent="0.15">
      <c r="A36" s="22"/>
      <c r="B36" s="35"/>
      <c r="C36" s="1238" t="s">
        <v>556</v>
      </c>
      <c r="D36" s="1239"/>
      <c r="E36" s="1240"/>
      <c r="F36" s="36">
        <v>1.56</v>
      </c>
      <c r="G36" s="37">
        <v>1.71</v>
      </c>
      <c r="H36" s="37">
        <v>1.53</v>
      </c>
      <c r="I36" s="37">
        <v>0.91</v>
      </c>
      <c r="J36" s="38">
        <v>0.93</v>
      </c>
      <c r="K36" s="22"/>
      <c r="L36" s="22"/>
      <c r="M36" s="22"/>
      <c r="N36" s="22"/>
      <c r="O36" s="22"/>
      <c r="P36" s="22"/>
    </row>
    <row r="37" spans="1:16" ht="39" customHeight="1" x14ac:dyDescent="0.15">
      <c r="A37" s="22"/>
      <c r="B37" s="35"/>
      <c r="C37" s="1238" t="s">
        <v>557</v>
      </c>
      <c r="D37" s="1239"/>
      <c r="E37" s="1240"/>
      <c r="F37" s="36">
        <v>0.39</v>
      </c>
      <c r="G37" s="37">
        <v>0.56000000000000005</v>
      </c>
      <c r="H37" s="37">
        <v>0.48</v>
      </c>
      <c r="I37" s="37">
        <v>0.41</v>
      </c>
      <c r="J37" s="38">
        <v>0.69</v>
      </c>
      <c r="K37" s="22"/>
      <c r="L37" s="22"/>
      <c r="M37" s="22"/>
      <c r="N37" s="22"/>
      <c r="O37" s="22"/>
      <c r="P37" s="22"/>
    </row>
    <row r="38" spans="1:16" ht="39" customHeight="1" x14ac:dyDescent="0.15">
      <c r="A38" s="22"/>
      <c r="B38" s="35"/>
      <c r="C38" s="1238" t="s">
        <v>558</v>
      </c>
      <c r="D38" s="1239"/>
      <c r="E38" s="1240"/>
      <c r="F38" s="36">
        <v>0.24</v>
      </c>
      <c r="G38" s="37">
        <v>0.19</v>
      </c>
      <c r="H38" s="37">
        <v>0.42</v>
      </c>
      <c r="I38" s="37">
        <v>0.48</v>
      </c>
      <c r="J38" s="38">
        <v>0.34</v>
      </c>
      <c r="K38" s="22"/>
      <c r="L38" s="22"/>
      <c r="M38" s="22"/>
      <c r="N38" s="22"/>
      <c r="O38" s="22"/>
      <c r="P38" s="22"/>
    </row>
    <row r="39" spans="1:16" ht="39" customHeight="1" x14ac:dyDescent="0.15">
      <c r="A39" s="22"/>
      <c r="B39" s="35"/>
      <c r="C39" s="1238" t="s">
        <v>559</v>
      </c>
      <c r="D39" s="1239"/>
      <c r="E39" s="1240"/>
      <c r="F39" s="36">
        <v>0.04</v>
      </c>
      <c r="G39" s="37">
        <v>0.03</v>
      </c>
      <c r="H39" s="37">
        <v>0.05</v>
      </c>
      <c r="I39" s="37">
        <v>0.05</v>
      </c>
      <c r="J39" s="38">
        <v>7.0000000000000007E-2</v>
      </c>
      <c r="K39" s="22"/>
      <c r="L39" s="22"/>
      <c r="M39" s="22"/>
      <c r="N39" s="22"/>
      <c r="O39" s="22"/>
      <c r="P39" s="22"/>
    </row>
    <row r="40" spans="1:16" ht="39" customHeight="1" x14ac:dyDescent="0.15">
      <c r="A40" s="22"/>
      <c r="B40" s="35"/>
      <c r="C40" s="1238"/>
      <c r="D40" s="1239"/>
      <c r="E40" s="1240"/>
      <c r="F40" s="36"/>
      <c r="G40" s="37"/>
      <c r="H40" s="37"/>
      <c r="I40" s="37"/>
      <c r="J40" s="38"/>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560</v>
      </c>
      <c r="D42" s="1239"/>
      <c r="E42" s="1240"/>
      <c r="F42" s="36" t="s">
        <v>506</v>
      </c>
      <c r="G42" s="37" t="s">
        <v>506</v>
      </c>
      <c r="H42" s="37" t="s">
        <v>506</v>
      </c>
      <c r="I42" s="37" t="s">
        <v>506</v>
      </c>
      <c r="J42" s="38" t="s">
        <v>506</v>
      </c>
      <c r="K42" s="22"/>
      <c r="L42" s="22"/>
      <c r="M42" s="22"/>
      <c r="N42" s="22"/>
      <c r="O42" s="22"/>
      <c r="P42" s="22"/>
    </row>
    <row r="43" spans="1:16" ht="39" customHeight="1" thickBot="1" x14ac:dyDescent="0.2">
      <c r="A43" s="22"/>
      <c r="B43" s="40"/>
      <c r="C43" s="1241" t="s">
        <v>561</v>
      </c>
      <c r="D43" s="1242"/>
      <c r="E43" s="1243"/>
      <c r="F43" s="41" t="s">
        <v>506</v>
      </c>
      <c r="G43" s="42" t="s">
        <v>506</v>
      </c>
      <c r="H43" s="42" t="s">
        <v>506</v>
      </c>
      <c r="I43" s="42" t="s">
        <v>506</v>
      </c>
      <c r="J43" s="43" t="s">
        <v>506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jZZZHynJrMJJENMJ/vt/0fFEWQx1M+DCqXOfFxkasJCoQPU0Yy3uPBBw0B3Qh1l/oJ9b6GPmudBk/qAMkTLvA==" saltValue="vkNEXiYqyBT4nMh8E19ZL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207</v>
      </c>
      <c r="L45" s="60">
        <v>192</v>
      </c>
      <c r="M45" s="60">
        <v>157</v>
      </c>
      <c r="N45" s="60">
        <v>149</v>
      </c>
      <c r="O45" s="61">
        <v>153</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506</v>
      </c>
      <c r="L46" s="64" t="s">
        <v>506</v>
      </c>
      <c r="M46" s="64" t="s">
        <v>506</v>
      </c>
      <c r="N46" s="64" t="s">
        <v>506</v>
      </c>
      <c r="O46" s="65" t="s">
        <v>506</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506</v>
      </c>
      <c r="L47" s="64" t="s">
        <v>506</v>
      </c>
      <c r="M47" s="64" t="s">
        <v>506</v>
      </c>
      <c r="N47" s="64" t="s">
        <v>506</v>
      </c>
      <c r="O47" s="65" t="s">
        <v>506</v>
      </c>
      <c r="P47" s="48"/>
      <c r="Q47" s="48"/>
      <c r="R47" s="48"/>
      <c r="S47" s="48"/>
      <c r="T47" s="48"/>
      <c r="U47" s="48"/>
    </row>
    <row r="48" spans="1:21" ht="30.75" customHeight="1" x14ac:dyDescent="0.15">
      <c r="A48" s="48"/>
      <c r="B48" s="1248"/>
      <c r="C48" s="1249"/>
      <c r="D48" s="62"/>
      <c r="E48" s="1254" t="s">
        <v>15</v>
      </c>
      <c r="F48" s="1254"/>
      <c r="G48" s="1254"/>
      <c r="H48" s="1254"/>
      <c r="I48" s="1254"/>
      <c r="J48" s="1255"/>
      <c r="K48" s="63">
        <v>8</v>
      </c>
      <c r="L48" s="64">
        <v>7</v>
      </c>
      <c r="M48" s="64">
        <v>5</v>
      </c>
      <c r="N48" s="64">
        <v>5</v>
      </c>
      <c r="O48" s="65">
        <v>6</v>
      </c>
      <c r="P48" s="48"/>
      <c r="Q48" s="48"/>
      <c r="R48" s="48"/>
      <c r="S48" s="48"/>
      <c r="T48" s="48"/>
      <c r="U48" s="48"/>
    </row>
    <row r="49" spans="1:21" ht="30.75" customHeight="1" x14ac:dyDescent="0.15">
      <c r="A49" s="48"/>
      <c r="B49" s="1248"/>
      <c r="C49" s="1249"/>
      <c r="D49" s="62"/>
      <c r="E49" s="1254" t="s">
        <v>16</v>
      </c>
      <c r="F49" s="1254"/>
      <c r="G49" s="1254"/>
      <c r="H49" s="1254"/>
      <c r="I49" s="1254"/>
      <c r="J49" s="1255"/>
      <c r="K49" s="63">
        <v>11</v>
      </c>
      <c r="L49" s="64">
        <v>11</v>
      </c>
      <c r="M49" s="64">
        <v>13</v>
      </c>
      <c r="N49" s="64">
        <v>23</v>
      </c>
      <c r="O49" s="65">
        <v>16</v>
      </c>
      <c r="P49" s="48"/>
      <c r="Q49" s="48"/>
      <c r="R49" s="48"/>
      <c r="S49" s="48"/>
      <c r="T49" s="48"/>
      <c r="U49" s="48"/>
    </row>
    <row r="50" spans="1:21" ht="30.75" customHeight="1" x14ac:dyDescent="0.15">
      <c r="A50" s="48"/>
      <c r="B50" s="1248"/>
      <c r="C50" s="1249"/>
      <c r="D50" s="62"/>
      <c r="E50" s="1254" t="s">
        <v>17</v>
      </c>
      <c r="F50" s="1254"/>
      <c r="G50" s="1254"/>
      <c r="H50" s="1254"/>
      <c r="I50" s="1254"/>
      <c r="J50" s="1255"/>
      <c r="K50" s="63">
        <v>30</v>
      </c>
      <c r="L50" s="64" t="s">
        <v>506</v>
      </c>
      <c r="M50" s="64" t="s">
        <v>506</v>
      </c>
      <c r="N50" s="64" t="s">
        <v>506</v>
      </c>
      <c r="O50" s="65" t="s">
        <v>506</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506</v>
      </c>
      <c r="L51" s="64" t="s">
        <v>506</v>
      </c>
      <c r="M51" s="64" t="s">
        <v>506</v>
      </c>
      <c r="N51" s="64">
        <v>0</v>
      </c>
      <c r="O51" s="65">
        <v>0</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152</v>
      </c>
      <c r="L52" s="64">
        <v>146</v>
      </c>
      <c r="M52" s="64">
        <v>138</v>
      </c>
      <c r="N52" s="64">
        <v>149</v>
      </c>
      <c r="O52" s="65">
        <v>156</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104</v>
      </c>
      <c r="L53" s="69">
        <v>64</v>
      </c>
      <c r="M53" s="69">
        <v>37</v>
      </c>
      <c r="N53" s="69">
        <v>28</v>
      </c>
      <c r="O53" s="70">
        <v>19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562</v>
      </c>
      <c r="L56" s="80" t="s">
        <v>563</v>
      </c>
      <c r="M56" s="80" t="s">
        <v>564</v>
      </c>
      <c r="N56" s="80" t="s">
        <v>565</v>
      </c>
      <c r="O56" s="81" t="s">
        <v>566</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567</v>
      </c>
      <c r="L57" s="83" t="s">
        <v>569</v>
      </c>
      <c r="M57" s="83" t="s">
        <v>570</v>
      </c>
      <c r="N57" s="83" t="s">
        <v>572</v>
      </c>
      <c r="O57" s="84" t="s">
        <v>569</v>
      </c>
    </row>
    <row r="58" spans="1:21" ht="31.5" customHeight="1" thickBot="1" x14ac:dyDescent="0.2">
      <c r="B58" s="1264"/>
      <c r="C58" s="1265"/>
      <c r="D58" s="1269" t="s">
        <v>27</v>
      </c>
      <c r="E58" s="1270"/>
      <c r="F58" s="1270"/>
      <c r="G58" s="1270"/>
      <c r="H58" s="1270"/>
      <c r="I58" s="1270"/>
      <c r="J58" s="1271"/>
      <c r="K58" s="85" t="s">
        <v>568</v>
      </c>
      <c r="L58" s="86" t="s">
        <v>569</v>
      </c>
      <c r="M58" s="86" t="s">
        <v>571</v>
      </c>
      <c r="N58" s="86" t="s">
        <v>570</v>
      </c>
      <c r="O58" s="87" t="s">
        <v>569</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ONf9q1FwE0jK84dJ+YjNLc2dO+3gzpUzsqc6ijHWHk1gTjIhAGhPlMr3+RW5qD62e5LAJdfMHK8p3Ou1wYmhA==" saltValue="gYW3zQk1iYse6zpDVLqJc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5703125" style="92" customWidth="1"/>
    <col min="2" max="3" width="12.5703125" style="92" customWidth="1"/>
    <col min="4" max="4" width="11.5703125" style="92" customWidth="1"/>
    <col min="5" max="8" width="10.42578125" style="92" customWidth="1"/>
    <col min="9" max="13" width="16.42578125" style="92" customWidth="1"/>
    <col min="14" max="19" width="12.57031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548</v>
      </c>
      <c r="J40" s="99" t="s">
        <v>549</v>
      </c>
      <c r="K40" s="99" t="s">
        <v>550</v>
      </c>
      <c r="L40" s="99" t="s">
        <v>551</v>
      </c>
      <c r="M40" s="100" t="s">
        <v>552</v>
      </c>
    </row>
    <row r="41" spans="2:13" ht="27.75" customHeight="1" x14ac:dyDescent="0.15">
      <c r="B41" s="1272" t="s">
        <v>30</v>
      </c>
      <c r="C41" s="1273"/>
      <c r="D41" s="101"/>
      <c r="E41" s="1278" t="s">
        <v>31</v>
      </c>
      <c r="F41" s="1278"/>
      <c r="G41" s="1278"/>
      <c r="H41" s="1279"/>
      <c r="I41" s="102">
        <v>1517</v>
      </c>
      <c r="J41" s="103">
        <v>1555</v>
      </c>
      <c r="K41" s="103">
        <v>1594</v>
      </c>
      <c r="L41" s="103">
        <v>1619</v>
      </c>
      <c r="M41" s="104">
        <v>1562</v>
      </c>
    </row>
    <row r="42" spans="2:13" ht="27.75" customHeight="1" x14ac:dyDescent="0.15">
      <c r="B42" s="1274"/>
      <c r="C42" s="1275"/>
      <c r="D42" s="105"/>
      <c r="E42" s="1280" t="s">
        <v>32</v>
      </c>
      <c r="F42" s="1280"/>
      <c r="G42" s="1280"/>
      <c r="H42" s="1281"/>
      <c r="I42" s="106">
        <v>159</v>
      </c>
      <c r="J42" s="107">
        <v>67</v>
      </c>
      <c r="K42" s="107" t="s">
        <v>506</v>
      </c>
      <c r="L42" s="107" t="s">
        <v>506</v>
      </c>
      <c r="M42" s="108" t="s">
        <v>506</v>
      </c>
    </row>
    <row r="43" spans="2:13" ht="27.75" customHeight="1" x14ac:dyDescent="0.15">
      <c r="B43" s="1274"/>
      <c r="C43" s="1275"/>
      <c r="D43" s="105"/>
      <c r="E43" s="1280" t="s">
        <v>33</v>
      </c>
      <c r="F43" s="1280"/>
      <c r="G43" s="1280"/>
      <c r="H43" s="1281"/>
      <c r="I43" s="106">
        <v>63</v>
      </c>
      <c r="J43" s="107">
        <v>66</v>
      </c>
      <c r="K43" s="107">
        <v>67</v>
      </c>
      <c r="L43" s="107">
        <v>72</v>
      </c>
      <c r="M43" s="108">
        <v>68</v>
      </c>
    </row>
    <row r="44" spans="2:13" ht="27.75" customHeight="1" x14ac:dyDescent="0.15">
      <c r="B44" s="1274"/>
      <c r="C44" s="1275"/>
      <c r="D44" s="105"/>
      <c r="E44" s="1280" t="s">
        <v>34</v>
      </c>
      <c r="F44" s="1280"/>
      <c r="G44" s="1280"/>
      <c r="H44" s="1281"/>
      <c r="I44" s="106">
        <v>89</v>
      </c>
      <c r="J44" s="107">
        <v>145</v>
      </c>
      <c r="K44" s="107">
        <v>195</v>
      </c>
      <c r="L44" s="107">
        <v>178</v>
      </c>
      <c r="M44" s="108">
        <v>181</v>
      </c>
    </row>
    <row r="45" spans="2:13" ht="27.75" customHeight="1" x14ac:dyDescent="0.15">
      <c r="B45" s="1274"/>
      <c r="C45" s="1275"/>
      <c r="D45" s="105"/>
      <c r="E45" s="1280" t="s">
        <v>35</v>
      </c>
      <c r="F45" s="1280"/>
      <c r="G45" s="1280"/>
      <c r="H45" s="1281"/>
      <c r="I45" s="106">
        <v>344</v>
      </c>
      <c r="J45" s="107">
        <v>335</v>
      </c>
      <c r="K45" s="107">
        <v>324</v>
      </c>
      <c r="L45" s="107">
        <v>326</v>
      </c>
      <c r="M45" s="108">
        <v>318</v>
      </c>
    </row>
    <row r="46" spans="2:13" ht="27.75" customHeight="1" x14ac:dyDescent="0.15">
      <c r="B46" s="1274"/>
      <c r="C46" s="1275"/>
      <c r="D46" s="109"/>
      <c r="E46" s="1280" t="s">
        <v>36</v>
      </c>
      <c r="F46" s="1280"/>
      <c r="G46" s="1280"/>
      <c r="H46" s="1281"/>
      <c r="I46" s="106" t="s">
        <v>506</v>
      </c>
      <c r="J46" s="107" t="s">
        <v>506</v>
      </c>
      <c r="K46" s="107" t="s">
        <v>506</v>
      </c>
      <c r="L46" s="107" t="s">
        <v>506</v>
      </c>
      <c r="M46" s="108" t="s">
        <v>506</v>
      </c>
    </row>
    <row r="47" spans="2:13" ht="27.75" customHeight="1" x14ac:dyDescent="0.15">
      <c r="B47" s="1274"/>
      <c r="C47" s="1275"/>
      <c r="D47" s="110"/>
      <c r="E47" s="1282" t="s">
        <v>37</v>
      </c>
      <c r="F47" s="1283"/>
      <c r="G47" s="1283"/>
      <c r="H47" s="1284"/>
      <c r="I47" s="106" t="s">
        <v>506</v>
      </c>
      <c r="J47" s="107" t="s">
        <v>506</v>
      </c>
      <c r="K47" s="107" t="s">
        <v>506</v>
      </c>
      <c r="L47" s="107" t="s">
        <v>506</v>
      </c>
      <c r="M47" s="108" t="s">
        <v>506</v>
      </c>
    </row>
    <row r="48" spans="2:13" ht="27.75" customHeight="1" x14ac:dyDescent="0.15">
      <c r="B48" s="1274"/>
      <c r="C48" s="1275"/>
      <c r="D48" s="105"/>
      <c r="E48" s="1280" t="s">
        <v>38</v>
      </c>
      <c r="F48" s="1280"/>
      <c r="G48" s="1280"/>
      <c r="H48" s="1281"/>
      <c r="I48" s="106" t="s">
        <v>506</v>
      </c>
      <c r="J48" s="107" t="s">
        <v>506</v>
      </c>
      <c r="K48" s="107" t="s">
        <v>506</v>
      </c>
      <c r="L48" s="107" t="s">
        <v>506</v>
      </c>
      <c r="M48" s="108" t="s">
        <v>506</v>
      </c>
    </row>
    <row r="49" spans="2:13" ht="27.75" customHeight="1" x14ac:dyDescent="0.15">
      <c r="B49" s="1276"/>
      <c r="C49" s="1277"/>
      <c r="D49" s="105"/>
      <c r="E49" s="1280" t="s">
        <v>39</v>
      </c>
      <c r="F49" s="1280"/>
      <c r="G49" s="1280"/>
      <c r="H49" s="1281"/>
      <c r="I49" s="106" t="s">
        <v>506</v>
      </c>
      <c r="J49" s="107" t="s">
        <v>506</v>
      </c>
      <c r="K49" s="107" t="s">
        <v>506</v>
      </c>
      <c r="L49" s="107" t="s">
        <v>506</v>
      </c>
      <c r="M49" s="108" t="s">
        <v>506</v>
      </c>
    </row>
    <row r="50" spans="2:13" ht="27.75" customHeight="1" x14ac:dyDescent="0.15">
      <c r="B50" s="1285" t="s">
        <v>40</v>
      </c>
      <c r="C50" s="1286"/>
      <c r="D50" s="111"/>
      <c r="E50" s="1280" t="s">
        <v>41</v>
      </c>
      <c r="F50" s="1280"/>
      <c r="G50" s="1280"/>
      <c r="H50" s="1281"/>
      <c r="I50" s="106">
        <v>1624</v>
      </c>
      <c r="J50" s="107">
        <v>1874</v>
      </c>
      <c r="K50" s="107">
        <v>2026</v>
      </c>
      <c r="L50" s="107">
        <v>2125</v>
      </c>
      <c r="M50" s="108">
        <v>2033</v>
      </c>
    </row>
    <row r="51" spans="2:13" ht="27.75" customHeight="1" x14ac:dyDescent="0.15">
      <c r="B51" s="1274"/>
      <c r="C51" s="1275"/>
      <c r="D51" s="105"/>
      <c r="E51" s="1280" t="s">
        <v>42</v>
      </c>
      <c r="F51" s="1280"/>
      <c r="G51" s="1280"/>
      <c r="H51" s="1281"/>
      <c r="I51" s="106">
        <v>4</v>
      </c>
      <c r="J51" s="107">
        <v>28</v>
      </c>
      <c r="K51" s="107">
        <v>47</v>
      </c>
      <c r="L51" s="107">
        <v>46</v>
      </c>
      <c r="M51" s="108">
        <v>43</v>
      </c>
    </row>
    <row r="52" spans="2:13" ht="27.75" customHeight="1" x14ac:dyDescent="0.15">
      <c r="B52" s="1276"/>
      <c r="C52" s="1277"/>
      <c r="D52" s="105"/>
      <c r="E52" s="1280" t="s">
        <v>43</v>
      </c>
      <c r="F52" s="1280"/>
      <c r="G52" s="1280"/>
      <c r="H52" s="1281"/>
      <c r="I52" s="106">
        <v>1360</v>
      </c>
      <c r="J52" s="107">
        <v>1395</v>
      </c>
      <c r="K52" s="107">
        <v>1484</v>
      </c>
      <c r="L52" s="107">
        <v>1484</v>
      </c>
      <c r="M52" s="108">
        <v>1425</v>
      </c>
    </row>
    <row r="53" spans="2:13" ht="27.75" customHeight="1" thickBot="1" x14ac:dyDescent="0.2">
      <c r="B53" s="1287" t="s">
        <v>44</v>
      </c>
      <c r="C53" s="1288"/>
      <c r="D53" s="112"/>
      <c r="E53" s="1289" t="s">
        <v>45</v>
      </c>
      <c r="F53" s="1289"/>
      <c r="G53" s="1289"/>
      <c r="H53" s="1290"/>
      <c r="I53" s="113">
        <v>-817</v>
      </c>
      <c r="J53" s="114">
        <v>-1128</v>
      </c>
      <c r="K53" s="114">
        <v>-1377</v>
      </c>
      <c r="L53" s="114">
        <v>-1461</v>
      </c>
      <c r="M53" s="115">
        <v>-1371</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3tnJGYtjKu/4eMnNlBHVxxSjW2gALFejbwKjQrBX9Q/uE37c/P1v1af9DbVyx+zBIBNbZUbTFn29zgl3DKqhg==" saltValue="Q4qsbOAAumLedKYp6roSt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x14ac:dyDescent="0.15"/>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550</v>
      </c>
      <c r="G54" s="124" t="s">
        <v>551</v>
      </c>
      <c r="H54" s="125" t="s">
        <v>552</v>
      </c>
    </row>
    <row r="55" spans="2:8" ht="52.5" customHeight="1" x14ac:dyDescent="0.15">
      <c r="B55" s="126"/>
      <c r="C55" s="1299" t="s">
        <v>48</v>
      </c>
      <c r="D55" s="1299"/>
      <c r="E55" s="1300"/>
      <c r="F55" s="127">
        <v>1679</v>
      </c>
      <c r="G55" s="127">
        <v>1779</v>
      </c>
      <c r="H55" s="128">
        <v>1687</v>
      </c>
    </row>
    <row r="56" spans="2:8" ht="52.5" customHeight="1" x14ac:dyDescent="0.15">
      <c r="B56" s="129"/>
      <c r="C56" s="1301" t="s">
        <v>49</v>
      </c>
      <c r="D56" s="1301"/>
      <c r="E56" s="1302"/>
      <c r="F56" s="130">
        <v>63</v>
      </c>
      <c r="G56" s="130">
        <v>63</v>
      </c>
      <c r="H56" s="131">
        <v>63</v>
      </c>
    </row>
    <row r="57" spans="2:8" ht="53.25" customHeight="1" x14ac:dyDescent="0.15">
      <c r="B57" s="129"/>
      <c r="C57" s="1303" t="s">
        <v>50</v>
      </c>
      <c r="D57" s="1303"/>
      <c r="E57" s="1304"/>
      <c r="F57" s="132">
        <v>240</v>
      </c>
      <c r="G57" s="132">
        <v>240</v>
      </c>
      <c r="H57" s="133">
        <v>240</v>
      </c>
    </row>
    <row r="58" spans="2:8" ht="45.75" customHeight="1" x14ac:dyDescent="0.15">
      <c r="B58" s="134"/>
      <c r="C58" s="1291" t="s">
        <v>573</v>
      </c>
      <c r="D58" s="1292"/>
      <c r="E58" s="1293"/>
      <c r="F58" s="135">
        <v>131</v>
      </c>
      <c r="G58" s="135">
        <v>131</v>
      </c>
      <c r="H58" s="136">
        <v>131</v>
      </c>
    </row>
    <row r="59" spans="2:8" ht="45.75" customHeight="1" x14ac:dyDescent="0.15">
      <c r="B59" s="134"/>
      <c r="C59" s="1291" t="s">
        <v>574</v>
      </c>
      <c r="D59" s="1292"/>
      <c r="E59" s="1293"/>
      <c r="F59" s="135">
        <v>69</v>
      </c>
      <c r="G59" s="135">
        <v>69</v>
      </c>
      <c r="H59" s="136">
        <v>69</v>
      </c>
    </row>
    <row r="60" spans="2:8" ht="45.75" customHeight="1" x14ac:dyDescent="0.15">
      <c r="B60" s="134"/>
      <c r="C60" s="1291" t="s">
        <v>575</v>
      </c>
      <c r="D60" s="1292"/>
      <c r="E60" s="1293"/>
      <c r="F60" s="135">
        <v>22</v>
      </c>
      <c r="G60" s="135">
        <v>22</v>
      </c>
      <c r="H60" s="136">
        <v>22</v>
      </c>
    </row>
    <row r="61" spans="2:8" ht="45.75" customHeight="1" x14ac:dyDescent="0.15">
      <c r="B61" s="134"/>
      <c r="C61" s="1291" t="s">
        <v>576</v>
      </c>
      <c r="D61" s="1292"/>
      <c r="E61" s="1293"/>
      <c r="F61" s="135">
        <v>12</v>
      </c>
      <c r="G61" s="135">
        <v>12</v>
      </c>
      <c r="H61" s="136">
        <v>12</v>
      </c>
    </row>
    <row r="62" spans="2:8" ht="45.75" customHeight="1" thickBot="1" x14ac:dyDescent="0.2">
      <c r="B62" s="137"/>
      <c r="C62" s="1294" t="s">
        <v>577</v>
      </c>
      <c r="D62" s="1295"/>
      <c r="E62" s="1296"/>
      <c r="F62" s="138">
        <v>6</v>
      </c>
      <c r="G62" s="138">
        <v>6</v>
      </c>
      <c r="H62" s="139">
        <v>6</v>
      </c>
    </row>
    <row r="63" spans="2:8" ht="52.5" customHeight="1" thickBot="1" x14ac:dyDescent="0.2">
      <c r="B63" s="140"/>
      <c r="C63" s="1297" t="s">
        <v>51</v>
      </c>
      <c r="D63" s="1297"/>
      <c r="E63" s="1298"/>
      <c r="F63" s="141">
        <v>1982</v>
      </c>
      <c r="G63" s="141">
        <v>2082</v>
      </c>
      <c r="H63" s="142">
        <v>1990</v>
      </c>
    </row>
    <row r="64" spans="2:8" ht="15" customHeight="1" x14ac:dyDescent="0.15"/>
    <row r="65" ht="0" hidden="1" customHeight="1" x14ac:dyDescent="0.15"/>
    <row r="66" ht="0" hidden="1" customHeight="1" x14ac:dyDescent="0.15"/>
  </sheetData>
  <sheetProtection algorithmName="SHA-512" hashValue="ZIJvRIxQCgrgPzMMFMbgHh+5+gzixK877IlKM0MGDQRvp/3LTYAaD0rBX5iBd3FX9ooZYMj+Bflns0ih7AJ9+w==" saltValue="sCHGK8jatKYp509TlYY2r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42578125" style="387" customWidth="1"/>
    <col min="2" max="107" width="2.42578125" style="387" customWidth="1"/>
    <col min="108" max="108" width="6.140625" style="395" customWidth="1"/>
    <col min="109" max="109" width="5.85546875" style="394" customWidth="1"/>
    <col min="110" max="110" width="19.140625" style="387" hidden="1"/>
    <col min="111" max="115" width="12.5703125" style="387" hidden="1"/>
    <col min="116" max="349" width="8.5703125" style="387" hidden="1"/>
    <col min="350" max="355" width="14.85546875" style="387" hidden="1"/>
    <col min="356" max="357" width="15.85546875" style="387" hidden="1"/>
    <col min="358" max="363" width="16.140625" style="387" hidden="1"/>
    <col min="364" max="364" width="6.140625" style="387" hidden="1"/>
    <col min="365" max="365" width="3" style="387" hidden="1"/>
    <col min="366" max="605" width="8.5703125" style="387" hidden="1"/>
    <col min="606" max="611" width="14.85546875" style="387" hidden="1"/>
    <col min="612" max="613" width="15.85546875" style="387" hidden="1"/>
    <col min="614" max="619" width="16.140625" style="387" hidden="1"/>
    <col min="620" max="620" width="6.140625" style="387" hidden="1"/>
    <col min="621" max="621" width="3" style="387" hidden="1"/>
    <col min="622" max="861" width="8.5703125" style="387" hidden="1"/>
    <col min="862" max="867" width="14.85546875" style="387" hidden="1"/>
    <col min="868" max="869" width="15.85546875" style="387" hidden="1"/>
    <col min="870" max="875" width="16.140625" style="387" hidden="1"/>
    <col min="876" max="876" width="6.140625" style="387" hidden="1"/>
    <col min="877" max="877" width="3" style="387" hidden="1"/>
    <col min="878" max="1117" width="8.5703125" style="387" hidden="1"/>
    <col min="1118" max="1123" width="14.85546875" style="387" hidden="1"/>
    <col min="1124" max="1125" width="15.85546875" style="387" hidden="1"/>
    <col min="1126" max="1131" width="16.140625" style="387" hidden="1"/>
    <col min="1132" max="1132" width="6.140625" style="387" hidden="1"/>
    <col min="1133" max="1133" width="3" style="387" hidden="1"/>
    <col min="1134" max="1373" width="8.5703125" style="387" hidden="1"/>
    <col min="1374" max="1379" width="14.85546875" style="387" hidden="1"/>
    <col min="1380" max="1381" width="15.85546875" style="387" hidden="1"/>
    <col min="1382" max="1387" width="16.140625" style="387" hidden="1"/>
    <col min="1388" max="1388" width="6.140625" style="387" hidden="1"/>
    <col min="1389" max="1389" width="3" style="387" hidden="1"/>
    <col min="1390" max="1629" width="8.5703125" style="387" hidden="1"/>
    <col min="1630" max="1635" width="14.85546875" style="387" hidden="1"/>
    <col min="1636" max="1637" width="15.85546875" style="387" hidden="1"/>
    <col min="1638" max="1643" width="16.140625" style="387" hidden="1"/>
    <col min="1644" max="1644" width="6.140625" style="387" hidden="1"/>
    <col min="1645" max="1645" width="3" style="387" hidden="1"/>
    <col min="1646" max="1885" width="8.5703125" style="387" hidden="1"/>
    <col min="1886" max="1891" width="14.85546875" style="387" hidden="1"/>
    <col min="1892" max="1893" width="15.85546875" style="387" hidden="1"/>
    <col min="1894" max="1899" width="16.140625" style="387" hidden="1"/>
    <col min="1900" max="1900" width="6.140625" style="387" hidden="1"/>
    <col min="1901" max="1901" width="3" style="387" hidden="1"/>
    <col min="1902" max="2141" width="8.5703125" style="387" hidden="1"/>
    <col min="2142" max="2147" width="14.85546875" style="387" hidden="1"/>
    <col min="2148" max="2149" width="15.85546875" style="387" hidden="1"/>
    <col min="2150" max="2155" width="16.140625" style="387" hidden="1"/>
    <col min="2156" max="2156" width="6.140625" style="387" hidden="1"/>
    <col min="2157" max="2157" width="3" style="387" hidden="1"/>
    <col min="2158" max="2397" width="8.5703125" style="387" hidden="1"/>
    <col min="2398" max="2403" width="14.85546875" style="387" hidden="1"/>
    <col min="2404" max="2405" width="15.85546875" style="387" hidden="1"/>
    <col min="2406" max="2411" width="16.140625" style="387" hidden="1"/>
    <col min="2412" max="2412" width="6.140625" style="387" hidden="1"/>
    <col min="2413" max="2413" width="3" style="387" hidden="1"/>
    <col min="2414" max="2653" width="8.5703125" style="387" hidden="1"/>
    <col min="2654" max="2659" width="14.85546875" style="387" hidden="1"/>
    <col min="2660" max="2661" width="15.85546875" style="387" hidden="1"/>
    <col min="2662" max="2667" width="16.140625" style="387" hidden="1"/>
    <col min="2668" max="2668" width="6.140625" style="387" hidden="1"/>
    <col min="2669" max="2669" width="3" style="387" hidden="1"/>
    <col min="2670" max="2909" width="8.5703125" style="387" hidden="1"/>
    <col min="2910" max="2915" width="14.85546875" style="387" hidden="1"/>
    <col min="2916" max="2917" width="15.85546875" style="387" hidden="1"/>
    <col min="2918" max="2923" width="16.140625" style="387" hidden="1"/>
    <col min="2924" max="2924" width="6.140625" style="387" hidden="1"/>
    <col min="2925" max="2925" width="3" style="387" hidden="1"/>
    <col min="2926" max="3165" width="8.5703125" style="387" hidden="1"/>
    <col min="3166" max="3171" width="14.85546875" style="387" hidden="1"/>
    <col min="3172" max="3173" width="15.85546875" style="387" hidden="1"/>
    <col min="3174" max="3179" width="16.140625" style="387" hidden="1"/>
    <col min="3180" max="3180" width="6.140625" style="387" hidden="1"/>
    <col min="3181" max="3181" width="3" style="387" hidden="1"/>
    <col min="3182" max="3421" width="8.5703125" style="387" hidden="1"/>
    <col min="3422" max="3427" width="14.85546875" style="387" hidden="1"/>
    <col min="3428" max="3429" width="15.85546875" style="387" hidden="1"/>
    <col min="3430" max="3435" width="16.140625" style="387" hidden="1"/>
    <col min="3436" max="3436" width="6.140625" style="387" hidden="1"/>
    <col min="3437" max="3437" width="3" style="387" hidden="1"/>
    <col min="3438" max="3677" width="8.5703125" style="387" hidden="1"/>
    <col min="3678" max="3683" width="14.85546875" style="387" hidden="1"/>
    <col min="3684" max="3685" width="15.85546875" style="387" hidden="1"/>
    <col min="3686" max="3691" width="16.140625" style="387" hidden="1"/>
    <col min="3692" max="3692" width="6.140625" style="387" hidden="1"/>
    <col min="3693" max="3693" width="3" style="387" hidden="1"/>
    <col min="3694" max="3933" width="8.5703125" style="387" hidden="1"/>
    <col min="3934" max="3939" width="14.85546875" style="387" hidden="1"/>
    <col min="3940" max="3941" width="15.85546875" style="387" hidden="1"/>
    <col min="3942" max="3947" width="16.140625" style="387" hidden="1"/>
    <col min="3948" max="3948" width="6.140625" style="387" hidden="1"/>
    <col min="3949" max="3949" width="3" style="387" hidden="1"/>
    <col min="3950" max="4189" width="8.5703125" style="387" hidden="1"/>
    <col min="4190" max="4195" width="14.85546875" style="387" hidden="1"/>
    <col min="4196" max="4197" width="15.85546875" style="387" hidden="1"/>
    <col min="4198" max="4203" width="16.140625" style="387" hidden="1"/>
    <col min="4204" max="4204" width="6.140625" style="387" hidden="1"/>
    <col min="4205" max="4205" width="3" style="387" hidden="1"/>
    <col min="4206" max="4445" width="8.5703125" style="387" hidden="1"/>
    <col min="4446" max="4451" width="14.85546875" style="387" hidden="1"/>
    <col min="4452" max="4453" width="15.85546875" style="387" hidden="1"/>
    <col min="4454" max="4459" width="16.140625" style="387" hidden="1"/>
    <col min="4460" max="4460" width="6.140625" style="387" hidden="1"/>
    <col min="4461" max="4461" width="3" style="387" hidden="1"/>
    <col min="4462" max="4701" width="8.5703125" style="387" hidden="1"/>
    <col min="4702" max="4707" width="14.85546875" style="387" hidden="1"/>
    <col min="4708" max="4709" width="15.85546875" style="387" hidden="1"/>
    <col min="4710" max="4715" width="16.140625" style="387" hidden="1"/>
    <col min="4716" max="4716" width="6.140625" style="387" hidden="1"/>
    <col min="4717" max="4717" width="3" style="387" hidden="1"/>
    <col min="4718" max="4957" width="8.5703125" style="387" hidden="1"/>
    <col min="4958" max="4963" width="14.85546875" style="387" hidden="1"/>
    <col min="4964" max="4965" width="15.85546875" style="387" hidden="1"/>
    <col min="4966" max="4971" width="16.140625" style="387" hidden="1"/>
    <col min="4972" max="4972" width="6.140625" style="387" hidden="1"/>
    <col min="4973" max="4973" width="3" style="387" hidden="1"/>
    <col min="4974" max="5213" width="8.5703125" style="387" hidden="1"/>
    <col min="5214" max="5219" width="14.85546875" style="387" hidden="1"/>
    <col min="5220" max="5221" width="15.85546875" style="387" hidden="1"/>
    <col min="5222" max="5227" width="16.140625" style="387" hidden="1"/>
    <col min="5228" max="5228" width="6.140625" style="387" hidden="1"/>
    <col min="5229" max="5229" width="3" style="387" hidden="1"/>
    <col min="5230" max="5469" width="8.5703125" style="387" hidden="1"/>
    <col min="5470" max="5475" width="14.85546875" style="387" hidden="1"/>
    <col min="5476" max="5477" width="15.85546875" style="387" hidden="1"/>
    <col min="5478" max="5483" width="16.140625" style="387" hidden="1"/>
    <col min="5484" max="5484" width="6.140625" style="387" hidden="1"/>
    <col min="5485" max="5485" width="3" style="387" hidden="1"/>
    <col min="5486" max="5725" width="8.5703125" style="387" hidden="1"/>
    <col min="5726" max="5731" width="14.85546875" style="387" hidden="1"/>
    <col min="5732" max="5733" width="15.85546875" style="387" hidden="1"/>
    <col min="5734" max="5739" width="16.140625" style="387" hidden="1"/>
    <col min="5740" max="5740" width="6.140625" style="387" hidden="1"/>
    <col min="5741" max="5741" width="3" style="387" hidden="1"/>
    <col min="5742" max="5981" width="8.5703125" style="387" hidden="1"/>
    <col min="5982" max="5987" width="14.85546875" style="387" hidden="1"/>
    <col min="5988" max="5989" width="15.85546875" style="387" hidden="1"/>
    <col min="5990" max="5995" width="16.140625" style="387" hidden="1"/>
    <col min="5996" max="5996" width="6.140625" style="387" hidden="1"/>
    <col min="5997" max="5997" width="3" style="387" hidden="1"/>
    <col min="5998" max="6237" width="8.5703125" style="387" hidden="1"/>
    <col min="6238" max="6243" width="14.85546875" style="387" hidden="1"/>
    <col min="6244" max="6245" width="15.85546875" style="387" hidden="1"/>
    <col min="6246" max="6251" width="16.140625" style="387" hidden="1"/>
    <col min="6252" max="6252" width="6.140625" style="387" hidden="1"/>
    <col min="6253" max="6253" width="3" style="387" hidden="1"/>
    <col min="6254" max="6493" width="8.5703125" style="387" hidden="1"/>
    <col min="6494" max="6499" width="14.85546875" style="387" hidden="1"/>
    <col min="6500" max="6501" width="15.85546875" style="387" hidden="1"/>
    <col min="6502" max="6507" width="16.140625" style="387" hidden="1"/>
    <col min="6508" max="6508" width="6.140625" style="387" hidden="1"/>
    <col min="6509" max="6509" width="3" style="387" hidden="1"/>
    <col min="6510" max="6749" width="8.5703125" style="387" hidden="1"/>
    <col min="6750" max="6755" width="14.85546875" style="387" hidden="1"/>
    <col min="6756" max="6757" width="15.85546875" style="387" hidden="1"/>
    <col min="6758" max="6763" width="16.140625" style="387" hidden="1"/>
    <col min="6764" max="6764" width="6.140625" style="387" hidden="1"/>
    <col min="6765" max="6765" width="3" style="387" hidden="1"/>
    <col min="6766" max="7005" width="8.5703125" style="387" hidden="1"/>
    <col min="7006" max="7011" width="14.85546875" style="387" hidden="1"/>
    <col min="7012" max="7013" width="15.85546875" style="387" hidden="1"/>
    <col min="7014" max="7019" width="16.140625" style="387" hidden="1"/>
    <col min="7020" max="7020" width="6.140625" style="387" hidden="1"/>
    <col min="7021" max="7021" width="3" style="387" hidden="1"/>
    <col min="7022" max="7261" width="8.5703125" style="387" hidden="1"/>
    <col min="7262" max="7267" width="14.85546875" style="387" hidden="1"/>
    <col min="7268" max="7269" width="15.85546875" style="387" hidden="1"/>
    <col min="7270" max="7275" width="16.140625" style="387" hidden="1"/>
    <col min="7276" max="7276" width="6.140625" style="387" hidden="1"/>
    <col min="7277" max="7277" width="3" style="387" hidden="1"/>
    <col min="7278" max="7517" width="8.5703125" style="387" hidden="1"/>
    <col min="7518" max="7523" width="14.85546875" style="387" hidden="1"/>
    <col min="7524" max="7525" width="15.85546875" style="387" hidden="1"/>
    <col min="7526" max="7531" width="16.140625" style="387" hidden="1"/>
    <col min="7532" max="7532" width="6.140625" style="387" hidden="1"/>
    <col min="7533" max="7533" width="3" style="387" hidden="1"/>
    <col min="7534" max="7773" width="8.5703125" style="387" hidden="1"/>
    <col min="7774" max="7779" width="14.85546875" style="387" hidden="1"/>
    <col min="7780" max="7781" width="15.85546875" style="387" hidden="1"/>
    <col min="7782" max="7787" width="16.140625" style="387" hidden="1"/>
    <col min="7788" max="7788" width="6.140625" style="387" hidden="1"/>
    <col min="7789" max="7789" width="3" style="387" hidden="1"/>
    <col min="7790" max="8029" width="8.5703125" style="387" hidden="1"/>
    <col min="8030" max="8035" width="14.85546875" style="387" hidden="1"/>
    <col min="8036" max="8037" width="15.85546875" style="387" hidden="1"/>
    <col min="8038" max="8043" width="16.140625" style="387" hidden="1"/>
    <col min="8044" max="8044" width="6.140625" style="387" hidden="1"/>
    <col min="8045" max="8045" width="3" style="387" hidden="1"/>
    <col min="8046" max="8285" width="8.5703125" style="387" hidden="1"/>
    <col min="8286" max="8291" width="14.85546875" style="387" hidden="1"/>
    <col min="8292" max="8293" width="15.85546875" style="387" hidden="1"/>
    <col min="8294" max="8299" width="16.140625" style="387" hidden="1"/>
    <col min="8300" max="8300" width="6.140625" style="387" hidden="1"/>
    <col min="8301" max="8301" width="3" style="387" hidden="1"/>
    <col min="8302" max="8541" width="8.5703125" style="387" hidden="1"/>
    <col min="8542" max="8547" width="14.85546875" style="387" hidden="1"/>
    <col min="8548" max="8549" width="15.85546875" style="387" hidden="1"/>
    <col min="8550" max="8555" width="16.140625" style="387" hidden="1"/>
    <col min="8556" max="8556" width="6.140625" style="387" hidden="1"/>
    <col min="8557" max="8557" width="3" style="387" hidden="1"/>
    <col min="8558" max="8797" width="8.5703125" style="387" hidden="1"/>
    <col min="8798" max="8803" width="14.85546875" style="387" hidden="1"/>
    <col min="8804" max="8805" width="15.85546875" style="387" hidden="1"/>
    <col min="8806" max="8811" width="16.140625" style="387" hidden="1"/>
    <col min="8812" max="8812" width="6.140625" style="387" hidden="1"/>
    <col min="8813" max="8813" width="3" style="387" hidden="1"/>
    <col min="8814" max="9053" width="8.5703125" style="387" hidden="1"/>
    <col min="9054" max="9059" width="14.85546875" style="387" hidden="1"/>
    <col min="9060" max="9061" width="15.85546875" style="387" hidden="1"/>
    <col min="9062" max="9067" width="16.140625" style="387" hidden="1"/>
    <col min="9068" max="9068" width="6.140625" style="387" hidden="1"/>
    <col min="9069" max="9069" width="3" style="387" hidden="1"/>
    <col min="9070" max="9309" width="8.5703125" style="387" hidden="1"/>
    <col min="9310" max="9315" width="14.85546875" style="387" hidden="1"/>
    <col min="9316" max="9317" width="15.85546875" style="387" hidden="1"/>
    <col min="9318" max="9323" width="16.140625" style="387" hidden="1"/>
    <col min="9324" max="9324" width="6.140625" style="387" hidden="1"/>
    <col min="9325" max="9325" width="3" style="387" hidden="1"/>
    <col min="9326" max="9565" width="8.5703125" style="387" hidden="1"/>
    <col min="9566" max="9571" width="14.85546875" style="387" hidden="1"/>
    <col min="9572" max="9573" width="15.85546875" style="387" hidden="1"/>
    <col min="9574" max="9579" width="16.140625" style="387" hidden="1"/>
    <col min="9580" max="9580" width="6.140625" style="387" hidden="1"/>
    <col min="9581" max="9581" width="3" style="387" hidden="1"/>
    <col min="9582" max="9821" width="8.5703125" style="387" hidden="1"/>
    <col min="9822" max="9827" width="14.85546875" style="387" hidden="1"/>
    <col min="9828" max="9829" width="15.85546875" style="387" hidden="1"/>
    <col min="9830" max="9835" width="16.140625" style="387" hidden="1"/>
    <col min="9836" max="9836" width="6.140625" style="387" hidden="1"/>
    <col min="9837" max="9837" width="3" style="387" hidden="1"/>
    <col min="9838" max="10077" width="8.5703125" style="387" hidden="1"/>
    <col min="10078" max="10083" width="14.85546875" style="387" hidden="1"/>
    <col min="10084" max="10085" width="15.85546875" style="387" hidden="1"/>
    <col min="10086" max="10091" width="16.140625" style="387" hidden="1"/>
    <col min="10092" max="10092" width="6.140625" style="387" hidden="1"/>
    <col min="10093" max="10093" width="3" style="387" hidden="1"/>
    <col min="10094" max="10333" width="8.5703125" style="387" hidden="1"/>
    <col min="10334" max="10339" width="14.85546875" style="387" hidden="1"/>
    <col min="10340" max="10341" width="15.85546875" style="387" hidden="1"/>
    <col min="10342" max="10347" width="16.140625" style="387" hidden="1"/>
    <col min="10348" max="10348" width="6.140625" style="387" hidden="1"/>
    <col min="10349" max="10349" width="3" style="387" hidden="1"/>
    <col min="10350" max="10589" width="8.5703125" style="387" hidden="1"/>
    <col min="10590" max="10595" width="14.85546875" style="387" hidden="1"/>
    <col min="10596" max="10597" width="15.85546875" style="387" hidden="1"/>
    <col min="10598" max="10603" width="16.140625" style="387" hidden="1"/>
    <col min="10604" max="10604" width="6.140625" style="387" hidden="1"/>
    <col min="10605" max="10605" width="3" style="387" hidden="1"/>
    <col min="10606" max="10845" width="8.5703125" style="387" hidden="1"/>
    <col min="10846" max="10851" width="14.85546875" style="387" hidden="1"/>
    <col min="10852" max="10853" width="15.85546875" style="387" hidden="1"/>
    <col min="10854" max="10859" width="16.140625" style="387" hidden="1"/>
    <col min="10860" max="10860" width="6.140625" style="387" hidden="1"/>
    <col min="10861" max="10861" width="3" style="387" hidden="1"/>
    <col min="10862" max="11101" width="8.5703125" style="387" hidden="1"/>
    <col min="11102" max="11107" width="14.85546875" style="387" hidden="1"/>
    <col min="11108" max="11109" width="15.85546875" style="387" hidden="1"/>
    <col min="11110" max="11115" width="16.140625" style="387" hidden="1"/>
    <col min="11116" max="11116" width="6.140625" style="387" hidden="1"/>
    <col min="11117" max="11117" width="3" style="387" hidden="1"/>
    <col min="11118" max="11357" width="8.5703125" style="387" hidden="1"/>
    <col min="11358" max="11363" width="14.85546875" style="387" hidden="1"/>
    <col min="11364" max="11365" width="15.85546875" style="387" hidden="1"/>
    <col min="11366" max="11371" width="16.140625" style="387" hidden="1"/>
    <col min="11372" max="11372" width="6.140625" style="387" hidden="1"/>
    <col min="11373" max="11373" width="3" style="387" hidden="1"/>
    <col min="11374" max="11613" width="8.5703125" style="387" hidden="1"/>
    <col min="11614" max="11619" width="14.85546875" style="387" hidden="1"/>
    <col min="11620" max="11621" width="15.85546875" style="387" hidden="1"/>
    <col min="11622" max="11627" width="16.140625" style="387" hidden="1"/>
    <col min="11628" max="11628" width="6.140625" style="387" hidden="1"/>
    <col min="11629" max="11629" width="3" style="387" hidden="1"/>
    <col min="11630" max="11869" width="8.5703125" style="387" hidden="1"/>
    <col min="11870" max="11875" width="14.85546875" style="387" hidden="1"/>
    <col min="11876" max="11877" width="15.85546875" style="387" hidden="1"/>
    <col min="11878" max="11883" width="16.140625" style="387" hidden="1"/>
    <col min="11884" max="11884" width="6.140625" style="387" hidden="1"/>
    <col min="11885" max="11885" width="3" style="387" hidden="1"/>
    <col min="11886" max="12125" width="8.5703125" style="387" hidden="1"/>
    <col min="12126" max="12131" width="14.85546875" style="387" hidden="1"/>
    <col min="12132" max="12133" width="15.85546875" style="387" hidden="1"/>
    <col min="12134" max="12139" width="16.140625" style="387" hidden="1"/>
    <col min="12140" max="12140" width="6.140625" style="387" hidden="1"/>
    <col min="12141" max="12141" width="3" style="387" hidden="1"/>
    <col min="12142" max="12381" width="8.5703125" style="387" hidden="1"/>
    <col min="12382" max="12387" width="14.85546875" style="387" hidden="1"/>
    <col min="12388" max="12389" width="15.85546875" style="387" hidden="1"/>
    <col min="12390" max="12395" width="16.140625" style="387" hidden="1"/>
    <col min="12396" max="12396" width="6.140625" style="387" hidden="1"/>
    <col min="12397" max="12397" width="3" style="387" hidden="1"/>
    <col min="12398" max="12637" width="8.5703125" style="387" hidden="1"/>
    <col min="12638" max="12643" width="14.85546875" style="387" hidden="1"/>
    <col min="12644" max="12645" width="15.85546875" style="387" hidden="1"/>
    <col min="12646" max="12651" width="16.140625" style="387" hidden="1"/>
    <col min="12652" max="12652" width="6.140625" style="387" hidden="1"/>
    <col min="12653" max="12653" width="3" style="387" hidden="1"/>
    <col min="12654" max="12893" width="8.5703125" style="387" hidden="1"/>
    <col min="12894" max="12899" width="14.85546875" style="387" hidden="1"/>
    <col min="12900" max="12901" width="15.85546875" style="387" hidden="1"/>
    <col min="12902" max="12907" width="16.140625" style="387" hidden="1"/>
    <col min="12908" max="12908" width="6.140625" style="387" hidden="1"/>
    <col min="12909" max="12909" width="3" style="387" hidden="1"/>
    <col min="12910" max="13149" width="8.5703125" style="387" hidden="1"/>
    <col min="13150" max="13155" width="14.85546875" style="387" hidden="1"/>
    <col min="13156" max="13157" width="15.85546875" style="387" hidden="1"/>
    <col min="13158" max="13163" width="16.140625" style="387" hidden="1"/>
    <col min="13164" max="13164" width="6.140625" style="387" hidden="1"/>
    <col min="13165" max="13165" width="3" style="387" hidden="1"/>
    <col min="13166" max="13405" width="8.5703125" style="387" hidden="1"/>
    <col min="13406" max="13411" width="14.85546875" style="387" hidden="1"/>
    <col min="13412" max="13413" width="15.85546875" style="387" hidden="1"/>
    <col min="13414" max="13419" width="16.140625" style="387" hidden="1"/>
    <col min="13420" max="13420" width="6.140625" style="387" hidden="1"/>
    <col min="13421" max="13421" width="3" style="387" hidden="1"/>
    <col min="13422" max="13661" width="8.5703125" style="387" hidden="1"/>
    <col min="13662" max="13667" width="14.85546875" style="387" hidden="1"/>
    <col min="13668" max="13669" width="15.85546875" style="387" hidden="1"/>
    <col min="13670" max="13675" width="16.140625" style="387" hidden="1"/>
    <col min="13676" max="13676" width="6.140625" style="387" hidden="1"/>
    <col min="13677" max="13677" width="3" style="387" hidden="1"/>
    <col min="13678" max="13917" width="8.5703125" style="387" hidden="1"/>
    <col min="13918" max="13923" width="14.85546875" style="387" hidden="1"/>
    <col min="13924" max="13925" width="15.85546875" style="387" hidden="1"/>
    <col min="13926" max="13931" width="16.140625" style="387" hidden="1"/>
    <col min="13932" max="13932" width="6.140625" style="387" hidden="1"/>
    <col min="13933" max="13933" width="3" style="387" hidden="1"/>
    <col min="13934" max="14173" width="8.5703125" style="387" hidden="1"/>
    <col min="14174" max="14179" width="14.85546875" style="387" hidden="1"/>
    <col min="14180" max="14181" width="15.85546875" style="387" hidden="1"/>
    <col min="14182" max="14187" width="16.140625" style="387" hidden="1"/>
    <col min="14188" max="14188" width="6.140625" style="387" hidden="1"/>
    <col min="14189" max="14189" width="3" style="387" hidden="1"/>
    <col min="14190" max="14429" width="8.5703125" style="387" hidden="1"/>
    <col min="14430" max="14435" width="14.85546875" style="387" hidden="1"/>
    <col min="14436" max="14437" width="15.85546875" style="387" hidden="1"/>
    <col min="14438" max="14443" width="16.140625" style="387" hidden="1"/>
    <col min="14444" max="14444" width="6.140625" style="387" hidden="1"/>
    <col min="14445" max="14445" width="3" style="387" hidden="1"/>
    <col min="14446" max="14685" width="8.5703125" style="387" hidden="1"/>
    <col min="14686" max="14691" width="14.85546875" style="387" hidden="1"/>
    <col min="14692" max="14693" width="15.85546875" style="387" hidden="1"/>
    <col min="14694" max="14699" width="16.140625" style="387" hidden="1"/>
    <col min="14700" max="14700" width="6.140625" style="387" hidden="1"/>
    <col min="14701" max="14701" width="3" style="387" hidden="1"/>
    <col min="14702" max="14941" width="8.5703125" style="387" hidden="1"/>
    <col min="14942" max="14947" width="14.85546875" style="387" hidden="1"/>
    <col min="14948" max="14949" width="15.85546875" style="387" hidden="1"/>
    <col min="14950" max="14955" width="16.140625" style="387" hidden="1"/>
    <col min="14956" max="14956" width="6.140625" style="387" hidden="1"/>
    <col min="14957" max="14957" width="3" style="387" hidden="1"/>
    <col min="14958" max="15197" width="8.5703125" style="387" hidden="1"/>
    <col min="15198" max="15203" width="14.85546875" style="387" hidden="1"/>
    <col min="15204" max="15205" width="15.85546875" style="387" hidden="1"/>
    <col min="15206" max="15211" width="16.140625" style="387" hidden="1"/>
    <col min="15212" max="15212" width="6.140625" style="387" hidden="1"/>
    <col min="15213" max="15213" width="3" style="387" hidden="1"/>
    <col min="15214" max="15453" width="8.5703125" style="387" hidden="1"/>
    <col min="15454" max="15459" width="14.85546875" style="387" hidden="1"/>
    <col min="15460" max="15461" width="15.85546875" style="387" hidden="1"/>
    <col min="15462" max="15467" width="16.140625" style="387" hidden="1"/>
    <col min="15468" max="15468" width="6.140625" style="387" hidden="1"/>
    <col min="15469" max="15469" width="3" style="387" hidden="1"/>
    <col min="15470" max="15709" width="8.5703125" style="387" hidden="1"/>
    <col min="15710" max="15715" width="14.85546875" style="387" hidden="1"/>
    <col min="15716" max="15717" width="15.85546875" style="387" hidden="1"/>
    <col min="15718" max="15723" width="16.140625" style="387" hidden="1"/>
    <col min="15724" max="15724" width="6.140625" style="387" hidden="1"/>
    <col min="15725" max="15725" width="3" style="387" hidden="1"/>
    <col min="15726" max="15965" width="8.5703125" style="387" hidden="1"/>
    <col min="15966" max="15971" width="14.85546875" style="387" hidden="1"/>
    <col min="15972" max="15973" width="15.85546875" style="387" hidden="1"/>
    <col min="15974" max="15979" width="16.140625" style="387" hidden="1"/>
    <col min="15980" max="15980" width="6.140625" style="387" hidden="1"/>
    <col min="15981" max="15981" width="3" style="387" hidden="1"/>
    <col min="15982" max="16221" width="8.5703125" style="387" hidden="1"/>
    <col min="16222" max="16227" width="14.85546875" style="387" hidden="1"/>
    <col min="16228" max="16229" width="15.85546875" style="387" hidden="1"/>
    <col min="16230" max="16235" width="16.140625" style="387" hidden="1"/>
    <col min="16236" max="16236" width="6.140625" style="387" hidden="1"/>
    <col min="16237" max="16237" width="3" style="387" hidden="1"/>
    <col min="16238" max="16384" width="8.57031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595</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595</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598</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599</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548</v>
      </c>
      <c r="BQ50" s="1310"/>
      <c r="BR50" s="1310"/>
      <c r="BS50" s="1310"/>
      <c r="BT50" s="1310"/>
      <c r="BU50" s="1310"/>
      <c r="BV50" s="1310"/>
      <c r="BW50" s="1310"/>
      <c r="BX50" s="1310" t="s">
        <v>549</v>
      </c>
      <c r="BY50" s="1310"/>
      <c r="BZ50" s="1310"/>
      <c r="CA50" s="1310"/>
      <c r="CB50" s="1310"/>
      <c r="CC50" s="1310"/>
      <c r="CD50" s="1310"/>
      <c r="CE50" s="1310"/>
      <c r="CF50" s="1310" t="s">
        <v>550</v>
      </c>
      <c r="CG50" s="1310"/>
      <c r="CH50" s="1310"/>
      <c r="CI50" s="1310"/>
      <c r="CJ50" s="1310"/>
      <c r="CK50" s="1310"/>
      <c r="CL50" s="1310"/>
      <c r="CM50" s="1310"/>
      <c r="CN50" s="1310" t="s">
        <v>551</v>
      </c>
      <c r="CO50" s="1310"/>
      <c r="CP50" s="1310"/>
      <c r="CQ50" s="1310"/>
      <c r="CR50" s="1310"/>
      <c r="CS50" s="1310"/>
      <c r="CT50" s="1310"/>
      <c r="CU50" s="1310"/>
      <c r="CV50" s="1310" t="s">
        <v>552</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600</v>
      </c>
      <c r="AO51" s="1308"/>
      <c r="AP51" s="1308"/>
      <c r="AQ51" s="1308"/>
      <c r="AR51" s="1308"/>
      <c r="AS51" s="1308"/>
      <c r="AT51" s="1308"/>
      <c r="AU51" s="1308"/>
      <c r="AV51" s="1308"/>
      <c r="AW51" s="1308"/>
      <c r="AX51" s="1308"/>
      <c r="AY51" s="1308"/>
      <c r="AZ51" s="1308"/>
      <c r="BA51" s="1308"/>
      <c r="BB51" s="1308" t="s">
        <v>602</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c r="BY51" s="1305"/>
      <c r="BZ51" s="1305"/>
      <c r="CA51" s="1305"/>
      <c r="CB51" s="1305"/>
      <c r="CC51" s="1305"/>
      <c r="CD51" s="1305"/>
      <c r="CE51" s="1305"/>
      <c r="CF51" s="1305"/>
      <c r="CG51" s="1305"/>
      <c r="CH51" s="1305"/>
      <c r="CI51" s="1305"/>
      <c r="CJ51" s="1305"/>
      <c r="CK51" s="1305"/>
      <c r="CL51" s="1305"/>
      <c r="CM51" s="1305"/>
      <c r="CN51" s="1305"/>
      <c r="CO51" s="1305"/>
      <c r="CP51" s="1305"/>
      <c r="CQ51" s="1305"/>
      <c r="CR51" s="1305"/>
      <c r="CS51" s="1305"/>
      <c r="CT51" s="1305"/>
      <c r="CU51" s="1305"/>
      <c r="CV51" s="1305"/>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603</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58.1</v>
      </c>
      <c r="BY53" s="1305"/>
      <c r="BZ53" s="1305"/>
      <c r="CA53" s="1305"/>
      <c r="CB53" s="1305"/>
      <c r="CC53" s="1305"/>
      <c r="CD53" s="1305"/>
      <c r="CE53" s="1305"/>
      <c r="CF53" s="1305">
        <v>59.8</v>
      </c>
      <c r="CG53" s="1305"/>
      <c r="CH53" s="1305"/>
      <c r="CI53" s="1305"/>
      <c r="CJ53" s="1305"/>
      <c r="CK53" s="1305"/>
      <c r="CL53" s="1305"/>
      <c r="CM53" s="1305"/>
      <c r="CN53" s="1305">
        <v>61.1</v>
      </c>
      <c r="CO53" s="1305"/>
      <c r="CP53" s="1305"/>
      <c r="CQ53" s="1305"/>
      <c r="CR53" s="1305"/>
      <c r="CS53" s="1305"/>
      <c r="CT53" s="1305"/>
      <c r="CU53" s="1305"/>
      <c r="CV53" s="1305">
        <v>62.8</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604</v>
      </c>
      <c r="AO55" s="1310"/>
      <c r="AP55" s="1310"/>
      <c r="AQ55" s="1310"/>
      <c r="AR55" s="1310"/>
      <c r="AS55" s="1310"/>
      <c r="AT55" s="1310"/>
      <c r="AU55" s="1310"/>
      <c r="AV55" s="1310"/>
      <c r="AW55" s="1310"/>
      <c r="AX55" s="1310"/>
      <c r="AY55" s="1310"/>
      <c r="AZ55" s="1310"/>
      <c r="BA55" s="1310"/>
      <c r="BB55" s="1308" t="s">
        <v>601</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0</v>
      </c>
      <c r="BY55" s="1305"/>
      <c r="BZ55" s="1305"/>
      <c r="CA55" s="1305"/>
      <c r="CB55" s="1305"/>
      <c r="CC55" s="1305"/>
      <c r="CD55" s="1305"/>
      <c r="CE55" s="1305"/>
      <c r="CF55" s="1305">
        <v>0</v>
      </c>
      <c r="CG55" s="1305"/>
      <c r="CH55" s="1305"/>
      <c r="CI55" s="1305"/>
      <c r="CJ55" s="1305"/>
      <c r="CK55" s="1305"/>
      <c r="CL55" s="1305"/>
      <c r="CM55" s="1305"/>
      <c r="CN55" s="1305">
        <v>0</v>
      </c>
      <c r="CO55" s="1305"/>
      <c r="CP55" s="1305"/>
      <c r="CQ55" s="1305"/>
      <c r="CR55" s="1305"/>
      <c r="CS55" s="1305"/>
      <c r="CT55" s="1305"/>
      <c r="CU55" s="1305"/>
      <c r="CV55" s="1305">
        <v>0</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605</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57.1</v>
      </c>
      <c r="BY57" s="1305"/>
      <c r="BZ57" s="1305"/>
      <c r="CA57" s="1305"/>
      <c r="CB57" s="1305"/>
      <c r="CC57" s="1305"/>
      <c r="CD57" s="1305"/>
      <c r="CE57" s="1305"/>
      <c r="CF57" s="1305">
        <v>57.9</v>
      </c>
      <c r="CG57" s="1305"/>
      <c r="CH57" s="1305"/>
      <c r="CI57" s="1305"/>
      <c r="CJ57" s="1305"/>
      <c r="CK57" s="1305"/>
      <c r="CL57" s="1305"/>
      <c r="CM57" s="1305"/>
      <c r="CN57" s="1305">
        <v>58.2</v>
      </c>
      <c r="CO57" s="1305"/>
      <c r="CP57" s="1305"/>
      <c r="CQ57" s="1305"/>
      <c r="CR57" s="1305"/>
      <c r="CS57" s="1305"/>
      <c r="CT57" s="1305"/>
      <c r="CU57" s="1305"/>
      <c r="CV57" s="1305">
        <v>58.7</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606</v>
      </c>
    </row>
    <row r="64" spans="1:109" x14ac:dyDescent="0.15">
      <c r="B64" s="394"/>
      <c r="G64" s="401"/>
      <c r="I64" s="414"/>
      <c r="J64" s="414"/>
      <c r="K64" s="414"/>
      <c r="L64" s="414"/>
      <c r="M64" s="414"/>
      <c r="N64" s="415"/>
      <c r="AM64" s="401"/>
      <c r="AN64" s="401" t="s">
        <v>597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607</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599</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548</v>
      </c>
      <c r="BQ72" s="1310"/>
      <c r="BR72" s="1310"/>
      <c r="BS72" s="1310"/>
      <c r="BT72" s="1310"/>
      <c r="BU72" s="1310"/>
      <c r="BV72" s="1310"/>
      <c r="BW72" s="1310"/>
      <c r="BX72" s="1310" t="s">
        <v>549</v>
      </c>
      <c r="BY72" s="1310"/>
      <c r="BZ72" s="1310"/>
      <c r="CA72" s="1310"/>
      <c r="CB72" s="1310"/>
      <c r="CC72" s="1310"/>
      <c r="CD72" s="1310"/>
      <c r="CE72" s="1310"/>
      <c r="CF72" s="1310" t="s">
        <v>550</v>
      </c>
      <c r="CG72" s="1310"/>
      <c r="CH72" s="1310"/>
      <c r="CI72" s="1310"/>
      <c r="CJ72" s="1310"/>
      <c r="CK72" s="1310"/>
      <c r="CL72" s="1310"/>
      <c r="CM72" s="1310"/>
      <c r="CN72" s="1310" t="s">
        <v>551</v>
      </c>
      <c r="CO72" s="1310"/>
      <c r="CP72" s="1310"/>
      <c r="CQ72" s="1310"/>
      <c r="CR72" s="1310"/>
      <c r="CS72" s="1310"/>
      <c r="CT72" s="1310"/>
      <c r="CU72" s="1310"/>
      <c r="CV72" s="1310" t="s">
        <v>552</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600</v>
      </c>
      <c r="AO73" s="1308"/>
      <c r="AP73" s="1308"/>
      <c r="AQ73" s="1308"/>
      <c r="AR73" s="1308"/>
      <c r="AS73" s="1308"/>
      <c r="AT73" s="1308"/>
      <c r="AU73" s="1308"/>
      <c r="AV73" s="1308"/>
      <c r="AW73" s="1308"/>
      <c r="AX73" s="1308"/>
      <c r="AY73" s="1308"/>
      <c r="AZ73" s="1308"/>
      <c r="BA73" s="1308"/>
      <c r="BB73" s="1308" t="s">
        <v>601</v>
      </c>
      <c r="BC73" s="1308"/>
      <c r="BD73" s="1308"/>
      <c r="BE73" s="1308"/>
      <c r="BF73" s="1308"/>
      <c r="BG73" s="1308"/>
      <c r="BH73" s="1308"/>
      <c r="BI73" s="1308"/>
      <c r="BJ73" s="1308"/>
      <c r="BK73" s="1308"/>
      <c r="BL73" s="1308"/>
      <c r="BM73" s="1308"/>
      <c r="BN73" s="1308"/>
      <c r="BO73" s="1308"/>
      <c r="BP73" s="1305"/>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608</v>
      </c>
      <c r="BC75" s="1308"/>
      <c r="BD75" s="1308"/>
      <c r="BE75" s="1308"/>
      <c r="BF75" s="1308"/>
      <c r="BG75" s="1308"/>
      <c r="BH75" s="1308"/>
      <c r="BI75" s="1308"/>
      <c r="BJ75" s="1308"/>
      <c r="BK75" s="1308"/>
      <c r="BL75" s="1308"/>
      <c r="BM75" s="1308"/>
      <c r="BN75" s="1308"/>
      <c r="BO75" s="1308"/>
      <c r="BP75" s="1305">
        <v>8.6</v>
      </c>
      <c r="BQ75" s="1305"/>
      <c r="BR75" s="1305"/>
      <c r="BS75" s="1305"/>
      <c r="BT75" s="1305"/>
      <c r="BU75" s="1305"/>
      <c r="BV75" s="1305"/>
      <c r="BW75" s="1305"/>
      <c r="BX75" s="1305">
        <v>8.6</v>
      </c>
      <c r="BY75" s="1305"/>
      <c r="BZ75" s="1305"/>
      <c r="CA75" s="1305"/>
      <c r="CB75" s="1305"/>
      <c r="CC75" s="1305"/>
      <c r="CD75" s="1305"/>
      <c r="CE75" s="1305"/>
      <c r="CF75" s="1305">
        <v>7.5</v>
      </c>
      <c r="CG75" s="1305"/>
      <c r="CH75" s="1305"/>
      <c r="CI75" s="1305"/>
      <c r="CJ75" s="1305"/>
      <c r="CK75" s="1305"/>
      <c r="CL75" s="1305"/>
      <c r="CM75" s="1305"/>
      <c r="CN75" s="1305">
        <v>4.8</v>
      </c>
      <c r="CO75" s="1305"/>
      <c r="CP75" s="1305"/>
      <c r="CQ75" s="1305"/>
      <c r="CR75" s="1305"/>
      <c r="CS75" s="1305"/>
      <c r="CT75" s="1305"/>
      <c r="CU75" s="1305"/>
      <c r="CV75" s="1305">
        <v>3.5</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604</v>
      </c>
      <c r="AO77" s="1310"/>
      <c r="AP77" s="1310"/>
      <c r="AQ77" s="1310"/>
      <c r="AR77" s="1310"/>
      <c r="AS77" s="1310"/>
      <c r="AT77" s="1310"/>
      <c r="AU77" s="1310"/>
      <c r="AV77" s="1310"/>
      <c r="AW77" s="1310"/>
      <c r="AX77" s="1310"/>
      <c r="AY77" s="1310"/>
      <c r="AZ77" s="1310"/>
      <c r="BA77" s="1310"/>
      <c r="BB77" s="1308" t="s">
        <v>602</v>
      </c>
      <c r="BC77" s="1308"/>
      <c r="BD77" s="1308"/>
      <c r="BE77" s="1308"/>
      <c r="BF77" s="1308"/>
      <c r="BG77" s="1308"/>
      <c r="BH77" s="1308"/>
      <c r="BI77" s="1308"/>
      <c r="BJ77" s="1308"/>
      <c r="BK77" s="1308"/>
      <c r="BL77" s="1308"/>
      <c r="BM77" s="1308"/>
      <c r="BN77" s="1308"/>
      <c r="BO77" s="1308"/>
      <c r="BP77" s="1305">
        <v>0</v>
      </c>
      <c r="BQ77" s="1305"/>
      <c r="BR77" s="1305"/>
      <c r="BS77" s="1305"/>
      <c r="BT77" s="1305"/>
      <c r="BU77" s="1305"/>
      <c r="BV77" s="1305"/>
      <c r="BW77" s="1305"/>
      <c r="BX77" s="1305">
        <v>0</v>
      </c>
      <c r="BY77" s="1305"/>
      <c r="BZ77" s="1305"/>
      <c r="CA77" s="1305"/>
      <c r="CB77" s="1305"/>
      <c r="CC77" s="1305"/>
      <c r="CD77" s="1305"/>
      <c r="CE77" s="1305"/>
      <c r="CF77" s="1305">
        <v>0</v>
      </c>
      <c r="CG77" s="1305"/>
      <c r="CH77" s="1305"/>
      <c r="CI77" s="1305"/>
      <c r="CJ77" s="1305"/>
      <c r="CK77" s="1305"/>
      <c r="CL77" s="1305"/>
      <c r="CM77" s="1305"/>
      <c r="CN77" s="1305">
        <v>0</v>
      </c>
      <c r="CO77" s="1305"/>
      <c r="CP77" s="1305"/>
      <c r="CQ77" s="1305"/>
      <c r="CR77" s="1305"/>
      <c r="CS77" s="1305"/>
      <c r="CT77" s="1305"/>
      <c r="CU77" s="1305"/>
      <c r="CV77" s="1305">
        <v>0</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608</v>
      </c>
      <c r="BC79" s="1308"/>
      <c r="BD79" s="1308"/>
      <c r="BE79" s="1308"/>
      <c r="BF79" s="1308"/>
      <c r="BG79" s="1308"/>
      <c r="BH79" s="1308"/>
      <c r="BI79" s="1308"/>
      <c r="BJ79" s="1308"/>
      <c r="BK79" s="1308"/>
      <c r="BL79" s="1308"/>
      <c r="BM79" s="1308"/>
      <c r="BN79" s="1308"/>
      <c r="BO79" s="1308"/>
      <c r="BP79" s="1305">
        <v>7.7</v>
      </c>
      <c r="BQ79" s="1305"/>
      <c r="BR79" s="1305"/>
      <c r="BS79" s="1305"/>
      <c r="BT79" s="1305"/>
      <c r="BU79" s="1305"/>
      <c r="BV79" s="1305"/>
      <c r="BW79" s="1305"/>
      <c r="BX79" s="1305">
        <v>6.4</v>
      </c>
      <c r="BY79" s="1305"/>
      <c r="BZ79" s="1305"/>
      <c r="CA79" s="1305"/>
      <c r="CB79" s="1305"/>
      <c r="CC79" s="1305"/>
      <c r="CD79" s="1305"/>
      <c r="CE79" s="1305"/>
      <c r="CF79" s="1305">
        <v>6.9</v>
      </c>
      <c r="CG79" s="1305"/>
      <c r="CH79" s="1305"/>
      <c r="CI79" s="1305"/>
      <c r="CJ79" s="1305"/>
      <c r="CK79" s="1305"/>
      <c r="CL79" s="1305"/>
      <c r="CM79" s="1305"/>
      <c r="CN79" s="1305">
        <v>7.1</v>
      </c>
      <c r="CO79" s="1305"/>
      <c r="CP79" s="1305"/>
      <c r="CQ79" s="1305"/>
      <c r="CR79" s="1305"/>
      <c r="CS79" s="1305"/>
      <c r="CT79" s="1305"/>
      <c r="CU79" s="1305"/>
      <c r="CV79" s="1305">
        <v>7.4</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rziUhX7ggCKWrFw+yNNR+0QHHlmMleXl2b82ap5sTlhpChf4qsz5ytcv/HZm1skqQbAd3oE0U2KkMEFEK1gDSQ==" saltValue="ExJd6vqOaUgg0RE8/ubet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42578125" style="291" customWidth="1"/>
    <col min="35" max="122" width="2.42578125" style="290" customWidth="1"/>
    <col min="123" max="16384" width="2.425781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GapxCntArqMhb0BS4vZULlqz2avJhsWDGrv+PL2pOx112hfC+LRxsUF5/lK77+Cxraqy8aTydZV4YdC9ggk9w==" saltValue="gavYL6qicIth5G6JrgYdh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42578125" style="291" customWidth="1"/>
    <col min="35" max="122" width="2.42578125" style="290" customWidth="1"/>
    <col min="123" max="16384" width="2.425781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IfAGDKtXqDxAbjFCq6JKi6Z1dhvfWwkKyjI2NZanC3pid9pOEScp8UMz2urATQPjye2ijktc+3t72I4rRYJwg==" saltValue="I+quADCPeUc4QwSBDLmcS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40625" defaultRowHeight="13.5" x14ac:dyDescent="0.15"/>
  <cols>
    <col min="1" max="1" width="45.85546875" style="149" customWidth="1"/>
    <col min="2" max="8" width="13.42578125" style="149" customWidth="1"/>
    <col min="9" max="16384" width="11.140625" style="149"/>
  </cols>
  <sheetData>
    <row r="1" spans="1:8" x14ac:dyDescent="0.15">
      <c r="A1" s="143"/>
      <c r="B1" s="144"/>
      <c r="C1" s="145"/>
      <c r="D1" s="146"/>
      <c r="E1" s="147"/>
      <c r="F1" s="147"/>
      <c r="G1" s="147"/>
      <c r="H1" s="148"/>
    </row>
    <row r="2" spans="1:8" x14ac:dyDescent="0.15">
      <c r="A2" s="150"/>
      <c r="B2" s="151"/>
      <c r="C2" s="152"/>
      <c r="D2" s="153" t="s">
        <v>52</v>
      </c>
      <c r="E2" s="154"/>
      <c r="F2" s="155" t="s">
        <v>545</v>
      </c>
      <c r="G2" s="156"/>
      <c r="H2" s="157"/>
    </row>
    <row r="3" spans="1:8" x14ac:dyDescent="0.15">
      <c r="A3" s="153" t="s">
        <v>538</v>
      </c>
      <c r="B3" s="158"/>
      <c r="C3" s="159"/>
      <c r="D3" s="160">
        <v>535576</v>
      </c>
      <c r="E3" s="161"/>
      <c r="F3" s="162">
        <v>288550</v>
      </c>
      <c r="G3" s="163"/>
      <c r="H3" s="164"/>
    </row>
    <row r="4" spans="1:8" x14ac:dyDescent="0.15">
      <c r="A4" s="165"/>
      <c r="B4" s="166"/>
      <c r="C4" s="167"/>
      <c r="D4" s="168">
        <v>317087</v>
      </c>
      <c r="E4" s="169"/>
      <c r="F4" s="170">
        <v>141525</v>
      </c>
      <c r="G4" s="171"/>
      <c r="H4" s="172"/>
    </row>
    <row r="5" spans="1:8" x14ac:dyDescent="0.15">
      <c r="A5" s="153" t="s">
        <v>540</v>
      </c>
      <c r="B5" s="158"/>
      <c r="C5" s="159"/>
      <c r="D5" s="160">
        <v>389259</v>
      </c>
      <c r="E5" s="161"/>
      <c r="F5" s="162">
        <v>287914</v>
      </c>
      <c r="G5" s="163"/>
      <c r="H5" s="164"/>
    </row>
    <row r="6" spans="1:8" x14ac:dyDescent="0.15">
      <c r="A6" s="165"/>
      <c r="B6" s="166"/>
      <c r="C6" s="167"/>
      <c r="D6" s="168">
        <v>147162</v>
      </c>
      <c r="E6" s="169"/>
      <c r="F6" s="170">
        <v>146531</v>
      </c>
      <c r="G6" s="171"/>
      <c r="H6" s="172"/>
    </row>
    <row r="7" spans="1:8" x14ac:dyDescent="0.15">
      <c r="A7" s="153" t="s">
        <v>541</v>
      </c>
      <c r="B7" s="158"/>
      <c r="C7" s="159"/>
      <c r="D7" s="160">
        <v>522433</v>
      </c>
      <c r="E7" s="161"/>
      <c r="F7" s="162">
        <v>310300</v>
      </c>
      <c r="G7" s="163"/>
      <c r="H7" s="164"/>
    </row>
    <row r="8" spans="1:8" x14ac:dyDescent="0.15">
      <c r="A8" s="165"/>
      <c r="B8" s="166"/>
      <c r="C8" s="167"/>
      <c r="D8" s="168">
        <v>290840</v>
      </c>
      <c r="E8" s="169"/>
      <c r="F8" s="170">
        <v>157576</v>
      </c>
      <c r="G8" s="171"/>
      <c r="H8" s="172"/>
    </row>
    <row r="9" spans="1:8" x14ac:dyDescent="0.15">
      <c r="A9" s="153" t="s">
        <v>542</v>
      </c>
      <c r="B9" s="158"/>
      <c r="C9" s="159"/>
      <c r="D9" s="160">
        <v>589204</v>
      </c>
      <c r="E9" s="161"/>
      <c r="F9" s="162">
        <v>317319</v>
      </c>
      <c r="G9" s="163"/>
      <c r="H9" s="164"/>
    </row>
    <row r="10" spans="1:8" x14ac:dyDescent="0.15">
      <c r="A10" s="165"/>
      <c r="B10" s="166"/>
      <c r="C10" s="167"/>
      <c r="D10" s="168">
        <v>135152</v>
      </c>
      <c r="E10" s="169"/>
      <c r="F10" s="170">
        <v>164214</v>
      </c>
      <c r="G10" s="171"/>
      <c r="H10" s="172"/>
    </row>
    <row r="11" spans="1:8" x14ac:dyDescent="0.15">
      <c r="A11" s="153" t="s">
        <v>543</v>
      </c>
      <c r="B11" s="158"/>
      <c r="C11" s="159"/>
      <c r="D11" s="160">
        <v>388876</v>
      </c>
      <c r="E11" s="161"/>
      <c r="F11" s="162">
        <v>289738</v>
      </c>
      <c r="G11" s="163"/>
      <c r="H11" s="164"/>
    </row>
    <row r="12" spans="1:8" x14ac:dyDescent="0.15">
      <c r="A12" s="165"/>
      <c r="B12" s="166"/>
      <c r="C12" s="173"/>
      <c r="D12" s="168">
        <v>133818</v>
      </c>
      <c r="E12" s="169"/>
      <c r="F12" s="170">
        <v>156238</v>
      </c>
      <c r="G12" s="171"/>
      <c r="H12" s="172"/>
    </row>
    <row r="13" spans="1:8" x14ac:dyDescent="0.15">
      <c r="A13" s="153"/>
      <c r="B13" s="158"/>
      <c r="C13" s="174"/>
      <c r="D13" s="175">
        <v>485070</v>
      </c>
      <c r="E13" s="176"/>
      <c r="F13" s="177">
        <v>298764</v>
      </c>
      <c r="G13" s="178"/>
      <c r="H13" s="164"/>
    </row>
    <row r="14" spans="1:8" x14ac:dyDescent="0.15">
      <c r="A14" s="165"/>
      <c r="B14" s="166"/>
      <c r="C14" s="167"/>
      <c r="D14" s="168">
        <v>204812</v>
      </c>
      <c r="E14" s="169"/>
      <c r="F14" s="170">
        <v>153217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23.41</v>
      </c>
      <c r="C19" s="179">
        <f>ROUND(VALUE(SUBSTITUTE(実質収支比率等に係る経年分析!G$48,"▲","-")),2)</f>
        <v>18.7</v>
      </c>
      <c r="D19" s="179">
        <f>ROUND(VALUE(SUBSTITUTE(実質収支比率等に係る経年分析!H$48,"▲","-")),2)</f>
        <v>20.27</v>
      </c>
      <c r="E19" s="179">
        <f>ROUND(VALUE(SUBSTITUTE(実質収支比率等に係る経年分析!I$48,"▲","-")),2)</f>
        <v>17.440000000000001</v>
      </c>
      <c r="F19" s="179">
        <f>ROUND(VALUE(SUBSTITUTE(実質収支比率等に係る経年分析!J$48,"▲","-")),2)</f>
        <v>27.73</v>
      </c>
    </row>
    <row r="20" spans="1:11" x14ac:dyDescent="0.15">
      <c r="A20" s="179" t="s">
        <v>55</v>
      </c>
      <c r="B20" s="179">
        <f>ROUND(VALUE(SUBSTITUTE(実質収支比率等に係る経年分析!F$47,"▲","-")),2)</f>
        <v>124.98</v>
      </c>
      <c r="C20" s="179">
        <f>ROUND(VALUE(SUBSTITUTE(実質収支比率等に係る経年分析!G$47,"▲","-")),2)</f>
        <v>139.93</v>
      </c>
      <c r="D20" s="179">
        <f>ROUND(VALUE(SUBSTITUTE(実質収支比率等に係る経年分析!H$47,"▲","-")),2)</f>
        <v>169.82</v>
      </c>
      <c r="E20" s="179">
        <f>ROUND(VALUE(SUBSTITUTE(実質収支比率等に係る経年分析!I$47,"▲","-")),2)</f>
        <v>194.3</v>
      </c>
      <c r="F20" s="179">
        <f>ROUND(VALUE(SUBSTITUTE(実質収支比率等に係る経年分析!J$47,"▲","-")),2)</f>
        <v>196.05</v>
      </c>
    </row>
    <row r="21" spans="1:11" x14ac:dyDescent="0.15">
      <c r="A21" s="179" t="s">
        <v>56</v>
      </c>
      <c r="B21" s="179">
        <f>IF(ISNUMBER(VALUE(SUBSTITUTE(実質収支比率等に係る経年分析!F$49,"▲","-"))),ROUND(VALUE(SUBSTITUTE(実質収支比率等に係る経年分析!F$49,"▲","-")),2),NA())</f>
        <v>16.16</v>
      </c>
      <c r="C21" s="179">
        <f>IF(ISNUMBER(VALUE(SUBSTITUTE(実質収支比率等に係る経年分析!G$49,"▲","-"))),ROUND(VALUE(SUBSTITUTE(実質収支比率等に係る経年分析!G$49,"▲","-")),2),NA())</f>
        <v>19.649999999999999</v>
      </c>
      <c r="D21" s="179">
        <f>IF(ISNUMBER(VALUE(SUBSTITUTE(実質収支比率等に係る経年分析!H$49,"▲","-"))),ROUND(VALUE(SUBSTITUTE(実質収支比率等に係る経年分析!H$49,"▲","-")),2),NA())</f>
        <v>14.77</v>
      </c>
      <c r="E21" s="179">
        <f>IF(ISNUMBER(VALUE(SUBSTITUTE(実質収支比率等に係る経年分析!I$49,"▲","-"))),ROUND(VALUE(SUBSTITUTE(実質収支比率等に係る経年分析!I$49,"▲","-")),2),NA())</f>
        <v>6.49</v>
      </c>
      <c r="F21" s="179">
        <f>IF(ISNUMBER(VALUE(SUBSTITUTE(実質収支比率等に係る経年分析!J$49,"▲","-"))),ROUND(VALUE(SUBSTITUTE(実質収支比率等に係る経年分析!J$49,"▲","-")),2),NA())</f>
        <v>-1.51</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後期高齢者医療事業</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7.0000000000000007E-2</v>
      </c>
    </row>
    <row r="32" spans="1:11" x14ac:dyDescent="0.15">
      <c r="A32" s="180" t="str">
        <f>IF(連結実質赤字比率に係る赤字・黒字の構成分析!C$38="",NA(),連結実質赤字比率に係る赤字・黒字の構成分析!C$38)</f>
        <v>簡易水道事業</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0.42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0.48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0.34</v>
      </c>
    </row>
    <row r="33" spans="1:16" x14ac:dyDescent="0.15">
      <c r="A33" s="180" t="str">
        <f>IF(連結実質赤字比率に係る赤字・黒字の構成分析!C$37="",NA(),連結実質赤字比率に係る赤字・黒字の構成分析!C$37)</f>
        <v>介護保険事業</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0.56000000000000005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0.48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0.41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0.69</v>
      </c>
    </row>
    <row r="34" spans="1:16" x14ac:dyDescent="0.15">
      <c r="A34" s="180" t="str">
        <f>IF(連結実質赤字比率に係る赤字・黒字の構成分析!C$36="",NA(),連結実質赤字比率に係る赤字・黒字の構成分析!C$36)</f>
        <v>国民健康保険事業（直営診療所）</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1.56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1.71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1.53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0.91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0.93</v>
      </c>
    </row>
    <row r="35" spans="1:16" x14ac:dyDescent="0.15">
      <c r="A35" s="180" t="str">
        <f>IF(連結実質赤字比率に係る赤字・黒字の構成分析!C$35="",NA(),連結実質赤字比率に係る赤字・黒字の構成分析!C$35)</f>
        <v>国民健康保険事業</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2.5299999999999998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1.46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1.1100000000000001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1.68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1.06</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23.41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18.690000000000001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20.260000000000002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17.43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27.73</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152</v>
      </c>
      <c r="E42" s="181"/>
      <c r="F42" s="181"/>
      <c r="G42" s="181">
        <f>'実質公債費比率（分子）の構造'!L$52</f>
        <v>146</v>
      </c>
      <c r="H42" s="181"/>
      <c r="I42" s="181"/>
      <c r="J42" s="181">
        <f>'実質公債費比率（分子）の構造'!M$52</f>
        <v>138</v>
      </c>
      <c r="K42" s="181"/>
      <c r="L42" s="181"/>
      <c r="M42" s="181">
        <f>'実質公債費比率（分子）の構造'!N$52</f>
        <v>149</v>
      </c>
      <c r="N42" s="181"/>
      <c r="O42" s="181"/>
      <c r="P42" s="181">
        <f>'実質公債費比率（分子）の構造'!O$52</f>
        <v>156</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30</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11</v>
      </c>
      <c r="C45" s="181"/>
      <c r="D45" s="181"/>
      <c r="E45" s="181">
        <f>'実質公債費比率（分子）の構造'!L$49</f>
        <v>11</v>
      </c>
      <c r="F45" s="181"/>
      <c r="G45" s="181"/>
      <c r="H45" s="181">
        <f>'実質公債費比率（分子）の構造'!M$49</f>
        <v>13</v>
      </c>
      <c r="I45" s="181"/>
      <c r="J45" s="181"/>
      <c r="K45" s="181">
        <f>'実質公債費比率（分子）の構造'!N$49</f>
        <v>23</v>
      </c>
      <c r="L45" s="181"/>
      <c r="M45" s="181"/>
      <c r="N45" s="181">
        <f>'実質公債費比率（分子）の構造'!O$49</f>
        <v>16</v>
      </c>
      <c r="O45" s="181"/>
      <c r="P45" s="181"/>
    </row>
    <row r="46" spans="1:16" x14ac:dyDescent="0.15">
      <c r="A46" s="181" t="s">
        <v>67</v>
      </c>
      <c r="B46" s="181">
        <f>'実質公債費比率（分子）の構造'!K$48</f>
        <v>8</v>
      </c>
      <c r="C46" s="181"/>
      <c r="D46" s="181"/>
      <c r="E46" s="181">
        <f>'実質公債費比率（分子）の構造'!L$48</f>
        <v>7</v>
      </c>
      <c r="F46" s="181"/>
      <c r="G46" s="181"/>
      <c r="H46" s="181">
        <f>'実質公債費比率（分子）の構造'!M$48</f>
        <v>5</v>
      </c>
      <c r="I46" s="181"/>
      <c r="J46" s="181"/>
      <c r="K46" s="181">
        <f>'実質公債費比率（分子）の構造'!N$48</f>
        <v>5</v>
      </c>
      <c r="L46" s="181"/>
      <c r="M46" s="181"/>
      <c r="N46" s="181">
        <f>'実質公債費比率（分子）の構造'!O$48</f>
        <v>6</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207</v>
      </c>
      <c r="C49" s="181"/>
      <c r="D49" s="181"/>
      <c r="E49" s="181">
        <f>'実質公債費比率（分子）の構造'!L$45</f>
        <v>192</v>
      </c>
      <c r="F49" s="181"/>
      <c r="G49" s="181"/>
      <c r="H49" s="181">
        <f>'実質公債費比率（分子）の構造'!M$45</f>
        <v>157</v>
      </c>
      <c r="I49" s="181"/>
      <c r="J49" s="181"/>
      <c r="K49" s="181">
        <f>'実質公債費比率（分子）の構造'!N$45</f>
        <v>149</v>
      </c>
      <c r="L49" s="181"/>
      <c r="M49" s="181"/>
      <c r="N49" s="181">
        <f>'実質公債費比率（分子）の構造'!O$45</f>
        <v>153</v>
      </c>
      <c r="O49" s="181"/>
      <c r="P49" s="181"/>
    </row>
    <row r="50" spans="1:16" x14ac:dyDescent="0.15">
      <c r="A50" s="181" t="s">
        <v>71</v>
      </c>
      <c r="B50" s="181" t="e">
        <f>NA()</f>
        <v>#N/A</v>
      </c>
      <c r="C50" s="181">
        <f>IF(ISNUMBER('実質公債費比率（分子）の構造'!K$53),'実質公債費比率（分子）の構造'!K$53,NA())</f>
        <v>104</v>
      </c>
      <c r="D50" s="181" t="e">
        <f>NA()</f>
        <v>#N/A</v>
      </c>
      <c r="E50" s="181" t="e">
        <f>NA()</f>
        <v>#N/A</v>
      </c>
      <c r="F50" s="181">
        <f>IF(ISNUMBER('実質公債費比率（分子）の構造'!L$53),'実質公債費比率（分子）の構造'!L$53,NA())</f>
        <v>64</v>
      </c>
      <c r="G50" s="181" t="e">
        <f>NA()</f>
        <v>#N/A</v>
      </c>
      <c r="H50" s="181" t="e">
        <f>NA()</f>
        <v>#N/A</v>
      </c>
      <c r="I50" s="181">
        <f>IF(ISNUMBER('実質公債費比率（分子）の構造'!M$53),'実質公債費比率（分子）の構造'!M$53,NA())</f>
        <v>37</v>
      </c>
      <c r="J50" s="181" t="e">
        <f>NA()</f>
        <v>#N/A</v>
      </c>
      <c r="K50" s="181" t="e">
        <f>NA()</f>
        <v>#N/A</v>
      </c>
      <c r="L50" s="181">
        <f>IF(ISNUMBER('実質公債費比率（分子）の構造'!N$53),'実質公債費比率（分子）の構造'!N$53,NA())</f>
        <v>28</v>
      </c>
      <c r="M50" s="181" t="e">
        <f>NA()</f>
        <v>#N/A</v>
      </c>
      <c r="N50" s="181" t="e">
        <f>NA()</f>
        <v>#N/A</v>
      </c>
      <c r="O50" s="181">
        <f>IF(ISNUMBER('実質公債費比率（分子）の構造'!O$53),'実質公債費比率（分子）の構造'!O$53,NA())</f>
        <v>19</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1360</v>
      </c>
      <c r="E56" s="180"/>
      <c r="F56" s="180"/>
      <c r="G56" s="180">
        <f>'将来負担比率（分子）の構造'!J$52</f>
        <v>1395</v>
      </c>
      <c r="H56" s="180"/>
      <c r="I56" s="180"/>
      <c r="J56" s="180">
        <f>'将来負担比率（分子）の構造'!K$52</f>
        <v>1484</v>
      </c>
      <c r="K56" s="180"/>
      <c r="L56" s="180"/>
      <c r="M56" s="180">
        <f>'将来負担比率（分子）の構造'!L$52</f>
        <v>1484</v>
      </c>
      <c r="N56" s="180"/>
      <c r="O56" s="180"/>
      <c r="P56" s="180">
        <f>'将来負担比率（分子）の構造'!M$52</f>
        <v>1425</v>
      </c>
    </row>
    <row r="57" spans="1:16" x14ac:dyDescent="0.15">
      <c r="A57" s="180" t="s">
        <v>42</v>
      </c>
      <c r="B57" s="180"/>
      <c r="C57" s="180"/>
      <c r="D57" s="180">
        <f>'将来負担比率（分子）の構造'!I$51</f>
        <v>4</v>
      </c>
      <c r="E57" s="180"/>
      <c r="F57" s="180"/>
      <c r="G57" s="180">
        <f>'将来負担比率（分子）の構造'!J$51</f>
        <v>28</v>
      </c>
      <c r="H57" s="180"/>
      <c r="I57" s="180"/>
      <c r="J57" s="180">
        <f>'将来負担比率（分子）の構造'!K$51</f>
        <v>47</v>
      </c>
      <c r="K57" s="180"/>
      <c r="L57" s="180"/>
      <c r="M57" s="180">
        <f>'将来負担比率（分子）の構造'!L$51</f>
        <v>46</v>
      </c>
      <c r="N57" s="180"/>
      <c r="O57" s="180"/>
      <c r="P57" s="180">
        <f>'将来負担比率（分子）の構造'!M$51</f>
        <v>43</v>
      </c>
    </row>
    <row r="58" spans="1:16" x14ac:dyDescent="0.15">
      <c r="A58" s="180" t="s">
        <v>41</v>
      </c>
      <c r="B58" s="180"/>
      <c r="C58" s="180"/>
      <c r="D58" s="180">
        <f>'将来負担比率（分子）の構造'!I$50</f>
        <v>1624</v>
      </c>
      <c r="E58" s="180"/>
      <c r="F58" s="180"/>
      <c r="G58" s="180">
        <f>'将来負担比率（分子）の構造'!J$50</f>
        <v>1874</v>
      </c>
      <c r="H58" s="180"/>
      <c r="I58" s="180"/>
      <c r="J58" s="180">
        <f>'将来負担比率（分子）の構造'!K$50</f>
        <v>2026</v>
      </c>
      <c r="K58" s="180"/>
      <c r="L58" s="180"/>
      <c r="M58" s="180">
        <f>'将来負担比率（分子）の構造'!L$50</f>
        <v>2125</v>
      </c>
      <c r="N58" s="180"/>
      <c r="O58" s="180"/>
      <c r="P58" s="180">
        <f>'将来負担比率（分子）の構造'!M$50</f>
        <v>2033</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344</v>
      </c>
      <c r="C62" s="180"/>
      <c r="D62" s="180"/>
      <c r="E62" s="180">
        <f>'将来負担比率（分子）の構造'!J$45</f>
        <v>335</v>
      </c>
      <c r="F62" s="180"/>
      <c r="G62" s="180"/>
      <c r="H62" s="180">
        <f>'将来負担比率（分子）の構造'!K$45</f>
        <v>324</v>
      </c>
      <c r="I62" s="180"/>
      <c r="J62" s="180"/>
      <c r="K62" s="180">
        <f>'将来負担比率（分子）の構造'!L$45</f>
        <v>326</v>
      </c>
      <c r="L62" s="180"/>
      <c r="M62" s="180"/>
      <c r="N62" s="180">
        <f>'将来負担比率（分子）の構造'!M$45</f>
        <v>318</v>
      </c>
      <c r="O62" s="180"/>
      <c r="P62" s="180"/>
    </row>
    <row r="63" spans="1:16" x14ac:dyDescent="0.15">
      <c r="A63" s="180" t="s">
        <v>34</v>
      </c>
      <c r="B63" s="180">
        <f>'将来負担比率（分子）の構造'!I$44</f>
        <v>89</v>
      </c>
      <c r="C63" s="180"/>
      <c r="D63" s="180"/>
      <c r="E63" s="180">
        <f>'将来負担比率（分子）の構造'!J$44</f>
        <v>145</v>
      </c>
      <c r="F63" s="180"/>
      <c r="G63" s="180"/>
      <c r="H63" s="180">
        <f>'将来負担比率（分子）の構造'!K$44</f>
        <v>195</v>
      </c>
      <c r="I63" s="180"/>
      <c r="J63" s="180"/>
      <c r="K63" s="180">
        <f>'将来負担比率（分子）の構造'!L$44</f>
        <v>178</v>
      </c>
      <c r="L63" s="180"/>
      <c r="M63" s="180"/>
      <c r="N63" s="180">
        <f>'将来負担比率（分子）の構造'!M$44</f>
        <v>181</v>
      </c>
      <c r="O63" s="180"/>
      <c r="P63" s="180"/>
    </row>
    <row r="64" spans="1:16" x14ac:dyDescent="0.15">
      <c r="A64" s="180" t="s">
        <v>33</v>
      </c>
      <c r="B64" s="180">
        <f>'将来負担比率（分子）の構造'!I$43</f>
        <v>63</v>
      </c>
      <c r="C64" s="180"/>
      <c r="D64" s="180"/>
      <c r="E64" s="180">
        <f>'将来負担比率（分子）の構造'!J$43</f>
        <v>66</v>
      </c>
      <c r="F64" s="180"/>
      <c r="G64" s="180"/>
      <c r="H64" s="180">
        <f>'将来負担比率（分子）の構造'!K$43</f>
        <v>67</v>
      </c>
      <c r="I64" s="180"/>
      <c r="J64" s="180"/>
      <c r="K64" s="180">
        <f>'将来負担比率（分子）の構造'!L$43</f>
        <v>72</v>
      </c>
      <c r="L64" s="180"/>
      <c r="M64" s="180"/>
      <c r="N64" s="180">
        <f>'将来負担比率（分子）の構造'!M$43</f>
        <v>68</v>
      </c>
      <c r="O64" s="180"/>
      <c r="P64" s="180"/>
    </row>
    <row r="65" spans="1:16" x14ac:dyDescent="0.15">
      <c r="A65" s="180" t="s">
        <v>32</v>
      </c>
      <c r="B65" s="180">
        <f>'将来負担比率（分子）の構造'!I$42</f>
        <v>159</v>
      </c>
      <c r="C65" s="180"/>
      <c r="D65" s="180"/>
      <c r="E65" s="180">
        <f>'将来負担比率（分子）の構造'!J$42</f>
        <v>67</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1517</v>
      </c>
      <c r="C66" s="180"/>
      <c r="D66" s="180"/>
      <c r="E66" s="180">
        <f>'将来負担比率（分子）の構造'!J$41</f>
        <v>1555</v>
      </c>
      <c r="F66" s="180"/>
      <c r="G66" s="180"/>
      <c r="H66" s="180">
        <f>'将来負担比率（分子）の構造'!K$41</f>
        <v>1594</v>
      </c>
      <c r="I66" s="180"/>
      <c r="J66" s="180"/>
      <c r="K66" s="180">
        <f>'将来負担比率（分子）の構造'!L$41</f>
        <v>1619</v>
      </c>
      <c r="L66" s="180"/>
      <c r="M66" s="180"/>
      <c r="N66" s="180">
        <f>'将来負担比率（分子）の構造'!M$41</f>
        <v>1562</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1679</v>
      </c>
      <c r="C72" s="184">
        <f>基金残高に係る経年分析!G55</f>
        <v>1779</v>
      </c>
      <c r="D72" s="184">
        <f>基金残高に係る経年分析!H55</f>
        <v>1687</v>
      </c>
    </row>
    <row r="73" spans="1:16" x14ac:dyDescent="0.15">
      <c r="A73" s="183" t="s">
        <v>78</v>
      </c>
      <c r="B73" s="184">
        <f>基金残高に係る経年分析!F56</f>
        <v>63</v>
      </c>
      <c r="C73" s="184">
        <f>基金残高に係る経年分析!G56</f>
        <v>63</v>
      </c>
      <c r="D73" s="184">
        <f>基金残高に係る経年分析!H56</f>
        <v>63</v>
      </c>
    </row>
    <row r="74" spans="1:16" x14ac:dyDescent="0.15">
      <c r="A74" s="183" t="s">
        <v>79</v>
      </c>
      <c r="B74" s="184">
        <f>基金残高に係る経年分析!F57</f>
        <v>240</v>
      </c>
      <c r="C74" s="184">
        <f>基金残高に係る経年分析!G57</f>
        <v>240</v>
      </c>
      <c r="D74" s="184">
        <f>基金残高に係る経年分析!H57</f>
        <v>240</v>
      </c>
    </row>
  </sheetData>
  <sheetProtection algorithmName="SHA-512" hashValue="2F8/B+ih/koLa0h1Z7O6kwFSzCLoJLSBA2GdPtiud2hz0YBepFMqDHUjND1bUlROzCnpvxolMMrE3M1E2EErhQ==" saltValue="TYBvnPOT24TO/vTYYt+Kc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5703125" style="225" customWidth="1"/>
    <col min="96" max="133" width="1.5703125" style="241" customWidth="1"/>
    <col min="134" max="143" width="1.57031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213</v>
      </c>
      <c r="DI1" s="656"/>
      <c r="DJ1" s="656"/>
      <c r="DK1" s="656"/>
      <c r="DL1" s="656"/>
      <c r="DM1" s="656"/>
      <c r="DN1" s="657"/>
      <c r="DO1" s="225"/>
      <c r="DP1" s="655" t="s">
        <v>214</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216</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217</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218</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219</v>
      </c>
      <c r="S4" s="659"/>
      <c r="T4" s="659"/>
      <c r="U4" s="659"/>
      <c r="V4" s="659"/>
      <c r="W4" s="659"/>
      <c r="X4" s="659"/>
      <c r="Y4" s="660"/>
      <c r="Z4" s="658" t="s">
        <v>220</v>
      </c>
      <c r="AA4" s="659"/>
      <c r="AB4" s="659"/>
      <c r="AC4" s="660"/>
      <c r="AD4" s="658" t="s">
        <v>221</v>
      </c>
      <c r="AE4" s="659"/>
      <c r="AF4" s="659"/>
      <c r="AG4" s="659"/>
      <c r="AH4" s="659"/>
      <c r="AI4" s="659"/>
      <c r="AJ4" s="659"/>
      <c r="AK4" s="660"/>
      <c r="AL4" s="658" t="s">
        <v>220</v>
      </c>
      <c r="AM4" s="659"/>
      <c r="AN4" s="659"/>
      <c r="AO4" s="660"/>
      <c r="AP4" s="664" t="s">
        <v>222</v>
      </c>
      <c r="AQ4" s="664"/>
      <c r="AR4" s="664"/>
      <c r="AS4" s="664"/>
      <c r="AT4" s="664"/>
      <c r="AU4" s="664"/>
      <c r="AV4" s="664"/>
      <c r="AW4" s="664"/>
      <c r="AX4" s="664"/>
      <c r="AY4" s="664"/>
      <c r="AZ4" s="664"/>
      <c r="BA4" s="664"/>
      <c r="BB4" s="664"/>
      <c r="BC4" s="664"/>
      <c r="BD4" s="664"/>
      <c r="BE4" s="664"/>
      <c r="BF4" s="664"/>
      <c r="BG4" s="664" t="s">
        <v>223</v>
      </c>
      <c r="BH4" s="664"/>
      <c r="BI4" s="664"/>
      <c r="BJ4" s="664"/>
      <c r="BK4" s="664"/>
      <c r="BL4" s="664"/>
      <c r="BM4" s="664"/>
      <c r="BN4" s="664"/>
      <c r="BO4" s="664" t="s">
        <v>220</v>
      </c>
      <c r="BP4" s="664"/>
      <c r="BQ4" s="664"/>
      <c r="BR4" s="664"/>
      <c r="BS4" s="664" t="s">
        <v>224</v>
      </c>
      <c r="BT4" s="664"/>
      <c r="BU4" s="664"/>
      <c r="BV4" s="664"/>
      <c r="BW4" s="664"/>
      <c r="BX4" s="664"/>
      <c r="BY4" s="664"/>
      <c r="BZ4" s="664"/>
      <c r="CA4" s="664"/>
      <c r="CB4" s="664"/>
      <c r="CD4" s="661" t="s">
        <v>225</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226</v>
      </c>
      <c r="C5" s="666"/>
      <c r="D5" s="666"/>
      <c r="E5" s="666"/>
      <c r="F5" s="666"/>
      <c r="G5" s="666"/>
      <c r="H5" s="666"/>
      <c r="I5" s="666"/>
      <c r="J5" s="666"/>
      <c r="K5" s="666"/>
      <c r="L5" s="666"/>
      <c r="M5" s="666"/>
      <c r="N5" s="666"/>
      <c r="O5" s="666"/>
      <c r="P5" s="666"/>
      <c r="Q5" s="667"/>
      <c r="R5" s="668">
        <v>92427</v>
      </c>
      <c r="S5" s="669"/>
      <c r="T5" s="669"/>
      <c r="U5" s="669"/>
      <c r="V5" s="669"/>
      <c r="W5" s="669"/>
      <c r="X5" s="669"/>
      <c r="Y5" s="670"/>
      <c r="Z5" s="671">
        <v>5.7</v>
      </c>
      <c r="AA5" s="671"/>
      <c r="AB5" s="671"/>
      <c r="AC5" s="671"/>
      <c r="AD5" s="672">
        <v>92427</v>
      </c>
      <c r="AE5" s="672"/>
      <c r="AF5" s="672"/>
      <c r="AG5" s="672"/>
      <c r="AH5" s="672"/>
      <c r="AI5" s="672"/>
      <c r="AJ5" s="672"/>
      <c r="AK5" s="672"/>
      <c r="AL5" s="673">
        <v>11</v>
      </c>
      <c r="AM5" s="674"/>
      <c r="AN5" s="674"/>
      <c r="AO5" s="675"/>
      <c r="AP5" s="665" t="s">
        <v>227</v>
      </c>
      <c r="AQ5" s="666"/>
      <c r="AR5" s="666"/>
      <c r="AS5" s="666"/>
      <c r="AT5" s="666"/>
      <c r="AU5" s="666"/>
      <c r="AV5" s="666"/>
      <c r="AW5" s="666"/>
      <c r="AX5" s="666"/>
      <c r="AY5" s="666"/>
      <c r="AZ5" s="666"/>
      <c r="BA5" s="666"/>
      <c r="BB5" s="666"/>
      <c r="BC5" s="666"/>
      <c r="BD5" s="666"/>
      <c r="BE5" s="666"/>
      <c r="BF5" s="667"/>
      <c r="BG5" s="679">
        <v>92427</v>
      </c>
      <c r="BH5" s="680"/>
      <c r="BI5" s="680"/>
      <c r="BJ5" s="680"/>
      <c r="BK5" s="680"/>
      <c r="BL5" s="680"/>
      <c r="BM5" s="680"/>
      <c r="BN5" s="681"/>
      <c r="BO5" s="682">
        <v>100</v>
      </c>
      <c r="BP5" s="682"/>
      <c r="BQ5" s="682"/>
      <c r="BR5" s="682"/>
      <c r="BS5" s="683">
        <v>9370</v>
      </c>
      <c r="BT5" s="683"/>
      <c r="BU5" s="683"/>
      <c r="BV5" s="683"/>
      <c r="BW5" s="683"/>
      <c r="BX5" s="683"/>
      <c r="BY5" s="683"/>
      <c r="BZ5" s="683"/>
      <c r="CA5" s="683"/>
      <c r="CB5" s="687"/>
      <c r="CD5" s="661" t="s">
        <v>222</v>
      </c>
      <c r="CE5" s="662"/>
      <c r="CF5" s="662"/>
      <c r="CG5" s="662"/>
      <c r="CH5" s="662"/>
      <c r="CI5" s="662"/>
      <c r="CJ5" s="662"/>
      <c r="CK5" s="662"/>
      <c r="CL5" s="662"/>
      <c r="CM5" s="662"/>
      <c r="CN5" s="662"/>
      <c r="CO5" s="662"/>
      <c r="CP5" s="662"/>
      <c r="CQ5" s="663"/>
      <c r="CR5" s="661" t="s">
        <v>228</v>
      </c>
      <c r="CS5" s="662"/>
      <c r="CT5" s="662"/>
      <c r="CU5" s="662"/>
      <c r="CV5" s="662"/>
      <c r="CW5" s="662"/>
      <c r="CX5" s="662"/>
      <c r="CY5" s="663"/>
      <c r="CZ5" s="661" t="s">
        <v>220</v>
      </c>
      <c r="DA5" s="662"/>
      <c r="DB5" s="662"/>
      <c r="DC5" s="663"/>
      <c r="DD5" s="661" t="s">
        <v>229</v>
      </c>
      <c r="DE5" s="662"/>
      <c r="DF5" s="662"/>
      <c r="DG5" s="662"/>
      <c r="DH5" s="662"/>
      <c r="DI5" s="662"/>
      <c r="DJ5" s="662"/>
      <c r="DK5" s="662"/>
      <c r="DL5" s="662"/>
      <c r="DM5" s="662"/>
      <c r="DN5" s="662"/>
      <c r="DO5" s="662"/>
      <c r="DP5" s="663"/>
      <c r="DQ5" s="661" t="s">
        <v>230</v>
      </c>
      <c r="DR5" s="662"/>
      <c r="DS5" s="662"/>
      <c r="DT5" s="662"/>
      <c r="DU5" s="662"/>
      <c r="DV5" s="662"/>
      <c r="DW5" s="662"/>
      <c r="DX5" s="662"/>
      <c r="DY5" s="662"/>
      <c r="DZ5" s="662"/>
      <c r="EA5" s="662"/>
      <c r="EB5" s="662"/>
      <c r="EC5" s="663"/>
    </row>
    <row r="6" spans="2:143" ht="11.25" customHeight="1" x14ac:dyDescent="0.15">
      <c r="B6" s="676" t="s">
        <v>231</v>
      </c>
      <c r="C6" s="677"/>
      <c r="D6" s="677"/>
      <c r="E6" s="677"/>
      <c r="F6" s="677"/>
      <c r="G6" s="677"/>
      <c r="H6" s="677"/>
      <c r="I6" s="677"/>
      <c r="J6" s="677"/>
      <c r="K6" s="677"/>
      <c r="L6" s="677"/>
      <c r="M6" s="677"/>
      <c r="N6" s="677"/>
      <c r="O6" s="677"/>
      <c r="P6" s="677"/>
      <c r="Q6" s="678"/>
      <c r="R6" s="679">
        <v>11882</v>
      </c>
      <c r="S6" s="680"/>
      <c r="T6" s="680"/>
      <c r="U6" s="680"/>
      <c r="V6" s="680"/>
      <c r="W6" s="680"/>
      <c r="X6" s="680"/>
      <c r="Y6" s="681"/>
      <c r="Z6" s="682">
        <v>0.7</v>
      </c>
      <c r="AA6" s="682"/>
      <c r="AB6" s="682"/>
      <c r="AC6" s="682"/>
      <c r="AD6" s="683">
        <v>11882</v>
      </c>
      <c r="AE6" s="683"/>
      <c r="AF6" s="683"/>
      <c r="AG6" s="683"/>
      <c r="AH6" s="683"/>
      <c r="AI6" s="683"/>
      <c r="AJ6" s="683"/>
      <c r="AK6" s="683"/>
      <c r="AL6" s="684">
        <v>1.4</v>
      </c>
      <c r="AM6" s="685"/>
      <c r="AN6" s="685"/>
      <c r="AO6" s="686"/>
      <c r="AP6" s="676" t="s">
        <v>232</v>
      </c>
      <c r="AQ6" s="677"/>
      <c r="AR6" s="677"/>
      <c r="AS6" s="677"/>
      <c r="AT6" s="677"/>
      <c r="AU6" s="677"/>
      <c r="AV6" s="677"/>
      <c r="AW6" s="677"/>
      <c r="AX6" s="677"/>
      <c r="AY6" s="677"/>
      <c r="AZ6" s="677"/>
      <c r="BA6" s="677"/>
      <c r="BB6" s="677"/>
      <c r="BC6" s="677"/>
      <c r="BD6" s="677"/>
      <c r="BE6" s="677"/>
      <c r="BF6" s="678"/>
      <c r="BG6" s="679">
        <v>92427</v>
      </c>
      <c r="BH6" s="680"/>
      <c r="BI6" s="680"/>
      <c r="BJ6" s="680"/>
      <c r="BK6" s="680"/>
      <c r="BL6" s="680"/>
      <c r="BM6" s="680"/>
      <c r="BN6" s="681"/>
      <c r="BO6" s="682">
        <v>100</v>
      </c>
      <c r="BP6" s="682"/>
      <c r="BQ6" s="682"/>
      <c r="BR6" s="682"/>
      <c r="BS6" s="683">
        <v>9370</v>
      </c>
      <c r="BT6" s="683"/>
      <c r="BU6" s="683"/>
      <c r="BV6" s="683"/>
      <c r="BW6" s="683"/>
      <c r="BX6" s="683"/>
      <c r="BY6" s="683"/>
      <c r="BZ6" s="683"/>
      <c r="CA6" s="683"/>
      <c r="CB6" s="687"/>
      <c r="CD6" s="690" t="s">
        <v>233</v>
      </c>
      <c r="CE6" s="691"/>
      <c r="CF6" s="691"/>
      <c r="CG6" s="691"/>
      <c r="CH6" s="691"/>
      <c r="CI6" s="691"/>
      <c r="CJ6" s="691"/>
      <c r="CK6" s="691"/>
      <c r="CL6" s="691"/>
      <c r="CM6" s="691"/>
      <c r="CN6" s="691"/>
      <c r="CO6" s="691"/>
      <c r="CP6" s="691"/>
      <c r="CQ6" s="692"/>
      <c r="CR6" s="679">
        <v>27463</v>
      </c>
      <c r="CS6" s="680"/>
      <c r="CT6" s="680"/>
      <c r="CU6" s="680"/>
      <c r="CV6" s="680"/>
      <c r="CW6" s="680"/>
      <c r="CX6" s="680"/>
      <c r="CY6" s="681"/>
      <c r="CZ6" s="673">
        <v>2.1</v>
      </c>
      <c r="DA6" s="674"/>
      <c r="DB6" s="674"/>
      <c r="DC6" s="693"/>
      <c r="DD6" s="688" t="s">
        <v>175</v>
      </c>
      <c r="DE6" s="680"/>
      <c r="DF6" s="680"/>
      <c r="DG6" s="680"/>
      <c r="DH6" s="680"/>
      <c r="DI6" s="680"/>
      <c r="DJ6" s="680"/>
      <c r="DK6" s="680"/>
      <c r="DL6" s="680"/>
      <c r="DM6" s="680"/>
      <c r="DN6" s="680"/>
      <c r="DO6" s="680"/>
      <c r="DP6" s="681"/>
      <c r="DQ6" s="688">
        <v>27463</v>
      </c>
      <c r="DR6" s="680"/>
      <c r="DS6" s="680"/>
      <c r="DT6" s="680"/>
      <c r="DU6" s="680"/>
      <c r="DV6" s="680"/>
      <c r="DW6" s="680"/>
      <c r="DX6" s="680"/>
      <c r="DY6" s="680"/>
      <c r="DZ6" s="680"/>
      <c r="EA6" s="680"/>
      <c r="EB6" s="680"/>
      <c r="EC6" s="689"/>
    </row>
    <row r="7" spans="2:143" ht="11.25" customHeight="1" x14ac:dyDescent="0.15">
      <c r="B7" s="676" t="s">
        <v>234</v>
      </c>
      <c r="C7" s="677"/>
      <c r="D7" s="677"/>
      <c r="E7" s="677"/>
      <c r="F7" s="677"/>
      <c r="G7" s="677"/>
      <c r="H7" s="677"/>
      <c r="I7" s="677"/>
      <c r="J7" s="677"/>
      <c r="K7" s="677"/>
      <c r="L7" s="677"/>
      <c r="M7" s="677"/>
      <c r="N7" s="677"/>
      <c r="O7" s="677"/>
      <c r="P7" s="677"/>
      <c r="Q7" s="678"/>
      <c r="R7" s="679">
        <v>168</v>
      </c>
      <c r="S7" s="680"/>
      <c r="T7" s="680"/>
      <c r="U7" s="680"/>
      <c r="V7" s="680"/>
      <c r="W7" s="680"/>
      <c r="X7" s="680"/>
      <c r="Y7" s="681"/>
      <c r="Z7" s="682">
        <v>0</v>
      </c>
      <c r="AA7" s="682"/>
      <c r="AB7" s="682"/>
      <c r="AC7" s="682"/>
      <c r="AD7" s="683">
        <v>168</v>
      </c>
      <c r="AE7" s="683"/>
      <c r="AF7" s="683"/>
      <c r="AG7" s="683"/>
      <c r="AH7" s="683"/>
      <c r="AI7" s="683"/>
      <c r="AJ7" s="683"/>
      <c r="AK7" s="683"/>
      <c r="AL7" s="684">
        <v>0</v>
      </c>
      <c r="AM7" s="685"/>
      <c r="AN7" s="685"/>
      <c r="AO7" s="686"/>
      <c r="AP7" s="676" t="s">
        <v>235</v>
      </c>
      <c r="AQ7" s="677"/>
      <c r="AR7" s="677"/>
      <c r="AS7" s="677"/>
      <c r="AT7" s="677"/>
      <c r="AU7" s="677"/>
      <c r="AV7" s="677"/>
      <c r="AW7" s="677"/>
      <c r="AX7" s="677"/>
      <c r="AY7" s="677"/>
      <c r="AZ7" s="677"/>
      <c r="BA7" s="677"/>
      <c r="BB7" s="677"/>
      <c r="BC7" s="677"/>
      <c r="BD7" s="677"/>
      <c r="BE7" s="677"/>
      <c r="BF7" s="678"/>
      <c r="BG7" s="679">
        <v>27104</v>
      </c>
      <c r="BH7" s="680"/>
      <c r="BI7" s="680"/>
      <c r="BJ7" s="680"/>
      <c r="BK7" s="680"/>
      <c r="BL7" s="680"/>
      <c r="BM7" s="680"/>
      <c r="BN7" s="681"/>
      <c r="BO7" s="682">
        <v>29.3</v>
      </c>
      <c r="BP7" s="682"/>
      <c r="BQ7" s="682"/>
      <c r="BR7" s="682"/>
      <c r="BS7" s="683" t="s">
        <v>175</v>
      </c>
      <c r="BT7" s="683"/>
      <c r="BU7" s="683"/>
      <c r="BV7" s="683"/>
      <c r="BW7" s="683"/>
      <c r="BX7" s="683"/>
      <c r="BY7" s="683"/>
      <c r="BZ7" s="683"/>
      <c r="CA7" s="683"/>
      <c r="CB7" s="687"/>
      <c r="CD7" s="694" t="s">
        <v>236</v>
      </c>
      <c r="CE7" s="695"/>
      <c r="CF7" s="695"/>
      <c r="CG7" s="695"/>
      <c r="CH7" s="695"/>
      <c r="CI7" s="695"/>
      <c r="CJ7" s="695"/>
      <c r="CK7" s="695"/>
      <c r="CL7" s="695"/>
      <c r="CM7" s="695"/>
      <c r="CN7" s="695"/>
      <c r="CO7" s="695"/>
      <c r="CP7" s="695"/>
      <c r="CQ7" s="696"/>
      <c r="CR7" s="679">
        <v>395522</v>
      </c>
      <c r="CS7" s="680"/>
      <c r="CT7" s="680"/>
      <c r="CU7" s="680"/>
      <c r="CV7" s="680"/>
      <c r="CW7" s="680"/>
      <c r="CX7" s="680"/>
      <c r="CY7" s="681"/>
      <c r="CZ7" s="682">
        <v>29.6</v>
      </c>
      <c r="DA7" s="682"/>
      <c r="DB7" s="682"/>
      <c r="DC7" s="682"/>
      <c r="DD7" s="688">
        <v>33567</v>
      </c>
      <c r="DE7" s="680"/>
      <c r="DF7" s="680"/>
      <c r="DG7" s="680"/>
      <c r="DH7" s="680"/>
      <c r="DI7" s="680"/>
      <c r="DJ7" s="680"/>
      <c r="DK7" s="680"/>
      <c r="DL7" s="680"/>
      <c r="DM7" s="680"/>
      <c r="DN7" s="680"/>
      <c r="DO7" s="680"/>
      <c r="DP7" s="681"/>
      <c r="DQ7" s="688">
        <v>358874</v>
      </c>
      <c r="DR7" s="680"/>
      <c r="DS7" s="680"/>
      <c r="DT7" s="680"/>
      <c r="DU7" s="680"/>
      <c r="DV7" s="680"/>
      <c r="DW7" s="680"/>
      <c r="DX7" s="680"/>
      <c r="DY7" s="680"/>
      <c r="DZ7" s="680"/>
      <c r="EA7" s="680"/>
      <c r="EB7" s="680"/>
      <c r="EC7" s="689"/>
    </row>
    <row r="8" spans="2:143" ht="11.25" customHeight="1" x14ac:dyDescent="0.15">
      <c r="B8" s="676" t="s">
        <v>237</v>
      </c>
      <c r="C8" s="677"/>
      <c r="D8" s="677"/>
      <c r="E8" s="677"/>
      <c r="F8" s="677"/>
      <c r="G8" s="677"/>
      <c r="H8" s="677"/>
      <c r="I8" s="677"/>
      <c r="J8" s="677"/>
      <c r="K8" s="677"/>
      <c r="L8" s="677"/>
      <c r="M8" s="677"/>
      <c r="N8" s="677"/>
      <c r="O8" s="677"/>
      <c r="P8" s="677"/>
      <c r="Q8" s="678"/>
      <c r="R8" s="679">
        <v>528</v>
      </c>
      <c r="S8" s="680"/>
      <c r="T8" s="680"/>
      <c r="U8" s="680"/>
      <c r="V8" s="680"/>
      <c r="W8" s="680"/>
      <c r="X8" s="680"/>
      <c r="Y8" s="681"/>
      <c r="Z8" s="682">
        <v>0</v>
      </c>
      <c r="AA8" s="682"/>
      <c r="AB8" s="682"/>
      <c r="AC8" s="682"/>
      <c r="AD8" s="683">
        <v>528</v>
      </c>
      <c r="AE8" s="683"/>
      <c r="AF8" s="683"/>
      <c r="AG8" s="683"/>
      <c r="AH8" s="683"/>
      <c r="AI8" s="683"/>
      <c r="AJ8" s="683"/>
      <c r="AK8" s="683"/>
      <c r="AL8" s="684">
        <v>0.1</v>
      </c>
      <c r="AM8" s="685"/>
      <c r="AN8" s="685"/>
      <c r="AO8" s="686"/>
      <c r="AP8" s="676" t="s">
        <v>238</v>
      </c>
      <c r="AQ8" s="677"/>
      <c r="AR8" s="677"/>
      <c r="AS8" s="677"/>
      <c r="AT8" s="677"/>
      <c r="AU8" s="677"/>
      <c r="AV8" s="677"/>
      <c r="AW8" s="677"/>
      <c r="AX8" s="677"/>
      <c r="AY8" s="677"/>
      <c r="AZ8" s="677"/>
      <c r="BA8" s="677"/>
      <c r="BB8" s="677"/>
      <c r="BC8" s="677"/>
      <c r="BD8" s="677"/>
      <c r="BE8" s="677"/>
      <c r="BF8" s="678"/>
      <c r="BG8" s="679">
        <v>860</v>
      </c>
      <c r="BH8" s="680"/>
      <c r="BI8" s="680"/>
      <c r="BJ8" s="680"/>
      <c r="BK8" s="680"/>
      <c r="BL8" s="680"/>
      <c r="BM8" s="680"/>
      <c r="BN8" s="681"/>
      <c r="BO8" s="682">
        <v>0.9</v>
      </c>
      <c r="BP8" s="682"/>
      <c r="BQ8" s="682"/>
      <c r="BR8" s="682"/>
      <c r="BS8" s="688" t="s">
        <v>175</v>
      </c>
      <c r="BT8" s="680"/>
      <c r="BU8" s="680"/>
      <c r="BV8" s="680"/>
      <c r="BW8" s="680"/>
      <c r="BX8" s="680"/>
      <c r="BY8" s="680"/>
      <c r="BZ8" s="680"/>
      <c r="CA8" s="680"/>
      <c r="CB8" s="689"/>
      <c r="CD8" s="694" t="s">
        <v>239</v>
      </c>
      <c r="CE8" s="695"/>
      <c r="CF8" s="695"/>
      <c r="CG8" s="695"/>
      <c r="CH8" s="695"/>
      <c r="CI8" s="695"/>
      <c r="CJ8" s="695"/>
      <c r="CK8" s="695"/>
      <c r="CL8" s="695"/>
      <c r="CM8" s="695"/>
      <c r="CN8" s="695"/>
      <c r="CO8" s="695"/>
      <c r="CP8" s="695"/>
      <c r="CQ8" s="696"/>
      <c r="CR8" s="679">
        <v>145714</v>
      </c>
      <c r="CS8" s="680"/>
      <c r="CT8" s="680"/>
      <c r="CU8" s="680"/>
      <c r="CV8" s="680"/>
      <c r="CW8" s="680"/>
      <c r="CX8" s="680"/>
      <c r="CY8" s="681"/>
      <c r="CZ8" s="682">
        <v>10.9</v>
      </c>
      <c r="DA8" s="682"/>
      <c r="DB8" s="682"/>
      <c r="DC8" s="682"/>
      <c r="DD8" s="688" t="s">
        <v>175</v>
      </c>
      <c r="DE8" s="680"/>
      <c r="DF8" s="680"/>
      <c r="DG8" s="680"/>
      <c r="DH8" s="680"/>
      <c r="DI8" s="680"/>
      <c r="DJ8" s="680"/>
      <c r="DK8" s="680"/>
      <c r="DL8" s="680"/>
      <c r="DM8" s="680"/>
      <c r="DN8" s="680"/>
      <c r="DO8" s="680"/>
      <c r="DP8" s="681"/>
      <c r="DQ8" s="688">
        <v>117666</v>
      </c>
      <c r="DR8" s="680"/>
      <c r="DS8" s="680"/>
      <c r="DT8" s="680"/>
      <c r="DU8" s="680"/>
      <c r="DV8" s="680"/>
      <c r="DW8" s="680"/>
      <c r="DX8" s="680"/>
      <c r="DY8" s="680"/>
      <c r="DZ8" s="680"/>
      <c r="EA8" s="680"/>
      <c r="EB8" s="680"/>
      <c r="EC8" s="689"/>
    </row>
    <row r="9" spans="2:143" ht="11.25" customHeight="1" x14ac:dyDescent="0.15">
      <c r="B9" s="676" t="s">
        <v>240</v>
      </c>
      <c r="C9" s="677"/>
      <c r="D9" s="677"/>
      <c r="E9" s="677"/>
      <c r="F9" s="677"/>
      <c r="G9" s="677"/>
      <c r="H9" s="677"/>
      <c r="I9" s="677"/>
      <c r="J9" s="677"/>
      <c r="K9" s="677"/>
      <c r="L9" s="677"/>
      <c r="M9" s="677"/>
      <c r="N9" s="677"/>
      <c r="O9" s="677"/>
      <c r="P9" s="677"/>
      <c r="Q9" s="678"/>
      <c r="R9" s="679">
        <v>415</v>
      </c>
      <c r="S9" s="680"/>
      <c r="T9" s="680"/>
      <c r="U9" s="680"/>
      <c r="V9" s="680"/>
      <c r="W9" s="680"/>
      <c r="X9" s="680"/>
      <c r="Y9" s="681"/>
      <c r="Z9" s="682">
        <v>0</v>
      </c>
      <c r="AA9" s="682"/>
      <c r="AB9" s="682"/>
      <c r="AC9" s="682"/>
      <c r="AD9" s="683">
        <v>415</v>
      </c>
      <c r="AE9" s="683"/>
      <c r="AF9" s="683"/>
      <c r="AG9" s="683"/>
      <c r="AH9" s="683"/>
      <c r="AI9" s="683"/>
      <c r="AJ9" s="683"/>
      <c r="AK9" s="683"/>
      <c r="AL9" s="684">
        <v>0</v>
      </c>
      <c r="AM9" s="685"/>
      <c r="AN9" s="685"/>
      <c r="AO9" s="686"/>
      <c r="AP9" s="676" t="s">
        <v>241</v>
      </c>
      <c r="AQ9" s="677"/>
      <c r="AR9" s="677"/>
      <c r="AS9" s="677"/>
      <c r="AT9" s="677"/>
      <c r="AU9" s="677"/>
      <c r="AV9" s="677"/>
      <c r="AW9" s="677"/>
      <c r="AX9" s="677"/>
      <c r="AY9" s="677"/>
      <c r="AZ9" s="677"/>
      <c r="BA9" s="677"/>
      <c r="BB9" s="677"/>
      <c r="BC9" s="677"/>
      <c r="BD9" s="677"/>
      <c r="BE9" s="677"/>
      <c r="BF9" s="678"/>
      <c r="BG9" s="679">
        <v>21977</v>
      </c>
      <c r="BH9" s="680"/>
      <c r="BI9" s="680"/>
      <c r="BJ9" s="680"/>
      <c r="BK9" s="680"/>
      <c r="BL9" s="680"/>
      <c r="BM9" s="680"/>
      <c r="BN9" s="681"/>
      <c r="BO9" s="682">
        <v>23.8</v>
      </c>
      <c r="BP9" s="682"/>
      <c r="BQ9" s="682"/>
      <c r="BR9" s="682"/>
      <c r="BS9" s="688" t="s">
        <v>128</v>
      </c>
      <c r="BT9" s="680"/>
      <c r="BU9" s="680"/>
      <c r="BV9" s="680"/>
      <c r="BW9" s="680"/>
      <c r="BX9" s="680"/>
      <c r="BY9" s="680"/>
      <c r="BZ9" s="680"/>
      <c r="CA9" s="680"/>
      <c r="CB9" s="689"/>
      <c r="CD9" s="694" t="s">
        <v>242</v>
      </c>
      <c r="CE9" s="695"/>
      <c r="CF9" s="695"/>
      <c r="CG9" s="695"/>
      <c r="CH9" s="695"/>
      <c r="CI9" s="695"/>
      <c r="CJ9" s="695"/>
      <c r="CK9" s="695"/>
      <c r="CL9" s="695"/>
      <c r="CM9" s="695"/>
      <c r="CN9" s="695"/>
      <c r="CO9" s="695"/>
      <c r="CP9" s="695"/>
      <c r="CQ9" s="696"/>
      <c r="CR9" s="679">
        <v>105088</v>
      </c>
      <c r="CS9" s="680"/>
      <c r="CT9" s="680"/>
      <c r="CU9" s="680"/>
      <c r="CV9" s="680"/>
      <c r="CW9" s="680"/>
      <c r="CX9" s="680"/>
      <c r="CY9" s="681"/>
      <c r="CZ9" s="682">
        <v>7.9</v>
      </c>
      <c r="DA9" s="682"/>
      <c r="DB9" s="682"/>
      <c r="DC9" s="682"/>
      <c r="DD9" s="688" t="s">
        <v>175</v>
      </c>
      <c r="DE9" s="680"/>
      <c r="DF9" s="680"/>
      <c r="DG9" s="680"/>
      <c r="DH9" s="680"/>
      <c r="DI9" s="680"/>
      <c r="DJ9" s="680"/>
      <c r="DK9" s="680"/>
      <c r="DL9" s="680"/>
      <c r="DM9" s="680"/>
      <c r="DN9" s="680"/>
      <c r="DO9" s="680"/>
      <c r="DP9" s="681"/>
      <c r="DQ9" s="688">
        <v>86191</v>
      </c>
      <c r="DR9" s="680"/>
      <c r="DS9" s="680"/>
      <c r="DT9" s="680"/>
      <c r="DU9" s="680"/>
      <c r="DV9" s="680"/>
      <c r="DW9" s="680"/>
      <c r="DX9" s="680"/>
      <c r="DY9" s="680"/>
      <c r="DZ9" s="680"/>
      <c r="EA9" s="680"/>
      <c r="EB9" s="680"/>
      <c r="EC9" s="689"/>
    </row>
    <row r="10" spans="2:143" ht="11.25" customHeight="1" x14ac:dyDescent="0.15">
      <c r="B10" s="676" t="s">
        <v>243</v>
      </c>
      <c r="C10" s="677"/>
      <c r="D10" s="677"/>
      <c r="E10" s="677"/>
      <c r="F10" s="677"/>
      <c r="G10" s="677"/>
      <c r="H10" s="677"/>
      <c r="I10" s="677"/>
      <c r="J10" s="677"/>
      <c r="K10" s="677"/>
      <c r="L10" s="677"/>
      <c r="M10" s="677"/>
      <c r="N10" s="677"/>
      <c r="O10" s="677"/>
      <c r="P10" s="677"/>
      <c r="Q10" s="678"/>
      <c r="R10" s="679" t="s">
        <v>128</v>
      </c>
      <c r="S10" s="680"/>
      <c r="T10" s="680"/>
      <c r="U10" s="680"/>
      <c r="V10" s="680"/>
      <c r="W10" s="680"/>
      <c r="X10" s="680"/>
      <c r="Y10" s="681"/>
      <c r="Z10" s="682" t="s">
        <v>244</v>
      </c>
      <c r="AA10" s="682"/>
      <c r="AB10" s="682"/>
      <c r="AC10" s="682"/>
      <c r="AD10" s="683" t="s">
        <v>128</v>
      </c>
      <c r="AE10" s="683"/>
      <c r="AF10" s="683"/>
      <c r="AG10" s="683"/>
      <c r="AH10" s="683"/>
      <c r="AI10" s="683"/>
      <c r="AJ10" s="683"/>
      <c r="AK10" s="683"/>
      <c r="AL10" s="684" t="s">
        <v>128</v>
      </c>
      <c r="AM10" s="685"/>
      <c r="AN10" s="685"/>
      <c r="AO10" s="686"/>
      <c r="AP10" s="676" t="s">
        <v>245</v>
      </c>
      <c r="AQ10" s="677"/>
      <c r="AR10" s="677"/>
      <c r="AS10" s="677"/>
      <c r="AT10" s="677"/>
      <c r="AU10" s="677"/>
      <c r="AV10" s="677"/>
      <c r="AW10" s="677"/>
      <c r="AX10" s="677"/>
      <c r="AY10" s="677"/>
      <c r="AZ10" s="677"/>
      <c r="BA10" s="677"/>
      <c r="BB10" s="677"/>
      <c r="BC10" s="677"/>
      <c r="BD10" s="677"/>
      <c r="BE10" s="677"/>
      <c r="BF10" s="678"/>
      <c r="BG10" s="679">
        <v>3730</v>
      </c>
      <c r="BH10" s="680"/>
      <c r="BI10" s="680"/>
      <c r="BJ10" s="680"/>
      <c r="BK10" s="680"/>
      <c r="BL10" s="680"/>
      <c r="BM10" s="680"/>
      <c r="BN10" s="681"/>
      <c r="BO10" s="682">
        <v>4</v>
      </c>
      <c r="BP10" s="682"/>
      <c r="BQ10" s="682"/>
      <c r="BR10" s="682"/>
      <c r="BS10" s="688" t="s">
        <v>128</v>
      </c>
      <c r="BT10" s="680"/>
      <c r="BU10" s="680"/>
      <c r="BV10" s="680"/>
      <c r="BW10" s="680"/>
      <c r="BX10" s="680"/>
      <c r="BY10" s="680"/>
      <c r="BZ10" s="680"/>
      <c r="CA10" s="680"/>
      <c r="CB10" s="689"/>
      <c r="CD10" s="694" t="s">
        <v>246</v>
      </c>
      <c r="CE10" s="695"/>
      <c r="CF10" s="695"/>
      <c r="CG10" s="695"/>
      <c r="CH10" s="695"/>
      <c r="CI10" s="695"/>
      <c r="CJ10" s="695"/>
      <c r="CK10" s="695"/>
      <c r="CL10" s="695"/>
      <c r="CM10" s="695"/>
      <c r="CN10" s="695"/>
      <c r="CO10" s="695"/>
      <c r="CP10" s="695"/>
      <c r="CQ10" s="696"/>
      <c r="CR10" s="679" t="s">
        <v>175</v>
      </c>
      <c r="CS10" s="680"/>
      <c r="CT10" s="680"/>
      <c r="CU10" s="680"/>
      <c r="CV10" s="680"/>
      <c r="CW10" s="680"/>
      <c r="CX10" s="680"/>
      <c r="CY10" s="681"/>
      <c r="CZ10" s="682" t="s">
        <v>175</v>
      </c>
      <c r="DA10" s="682"/>
      <c r="DB10" s="682"/>
      <c r="DC10" s="682"/>
      <c r="DD10" s="688" t="s">
        <v>128</v>
      </c>
      <c r="DE10" s="680"/>
      <c r="DF10" s="680"/>
      <c r="DG10" s="680"/>
      <c r="DH10" s="680"/>
      <c r="DI10" s="680"/>
      <c r="DJ10" s="680"/>
      <c r="DK10" s="680"/>
      <c r="DL10" s="680"/>
      <c r="DM10" s="680"/>
      <c r="DN10" s="680"/>
      <c r="DO10" s="680"/>
      <c r="DP10" s="681"/>
      <c r="DQ10" s="688" t="s">
        <v>128</v>
      </c>
      <c r="DR10" s="680"/>
      <c r="DS10" s="680"/>
      <c r="DT10" s="680"/>
      <c r="DU10" s="680"/>
      <c r="DV10" s="680"/>
      <c r="DW10" s="680"/>
      <c r="DX10" s="680"/>
      <c r="DY10" s="680"/>
      <c r="DZ10" s="680"/>
      <c r="EA10" s="680"/>
      <c r="EB10" s="680"/>
      <c r="EC10" s="689"/>
    </row>
    <row r="11" spans="2:143" ht="11.25" customHeight="1" x14ac:dyDescent="0.15">
      <c r="B11" s="676" t="s">
        <v>247</v>
      </c>
      <c r="C11" s="677"/>
      <c r="D11" s="677"/>
      <c r="E11" s="677"/>
      <c r="F11" s="677"/>
      <c r="G11" s="677"/>
      <c r="H11" s="677"/>
      <c r="I11" s="677"/>
      <c r="J11" s="677"/>
      <c r="K11" s="677"/>
      <c r="L11" s="677"/>
      <c r="M11" s="677"/>
      <c r="N11" s="677"/>
      <c r="O11" s="677"/>
      <c r="P11" s="677"/>
      <c r="Q11" s="678"/>
      <c r="R11" s="679" t="s">
        <v>175</v>
      </c>
      <c r="S11" s="680"/>
      <c r="T11" s="680"/>
      <c r="U11" s="680"/>
      <c r="V11" s="680"/>
      <c r="W11" s="680"/>
      <c r="X11" s="680"/>
      <c r="Y11" s="681"/>
      <c r="Z11" s="682" t="s">
        <v>128</v>
      </c>
      <c r="AA11" s="682"/>
      <c r="AB11" s="682"/>
      <c r="AC11" s="682"/>
      <c r="AD11" s="683" t="s">
        <v>175</v>
      </c>
      <c r="AE11" s="683"/>
      <c r="AF11" s="683"/>
      <c r="AG11" s="683"/>
      <c r="AH11" s="683"/>
      <c r="AI11" s="683"/>
      <c r="AJ11" s="683"/>
      <c r="AK11" s="683"/>
      <c r="AL11" s="684" t="s">
        <v>175</v>
      </c>
      <c r="AM11" s="685"/>
      <c r="AN11" s="685"/>
      <c r="AO11" s="686"/>
      <c r="AP11" s="676" t="s">
        <v>248</v>
      </c>
      <c r="AQ11" s="677"/>
      <c r="AR11" s="677"/>
      <c r="AS11" s="677"/>
      <c r="AT11" s="677"/>
      <c r="AU11" s="677"/>
      <c r="AV11" s="677"/>
      <c r="AW11" s="677"/>
      <c r="AX11" s="677"/>
      <c r="AY11" s="677"/>
      <c r="AZ11" s="677"/>
      <c r="BA11" s="677"/>
      <c r="BB11" s="677"/>
      <c r="BC11" s="677"/>
      <c r="BD11" s="677"/>
      <c r="BE11" s="677"/>
      <c r="BF11" s="678"/>
      <c r="BG11" s="679">
        <v>537</v>
      </c>
      <c r="BH11" s="680"/>
      <c r="BI11" s="680"/>
      <c r="BJ11" s="680"/>
      <c r="BK11" s="680"/>
      <c r="BL11" s="680"/>
      <c r="BM11" s="680"/>
      <c r="BN11" s="681"/>
      <c r="BO11" s="682">
        <v>0.6</v>
      </c>
      <c r="BP11" s="682"/>
      <c r="BQ11" s="682"/>
      <c r="BR11" s="682"/>
      <c r="BS11" s="688" t="s">
        <v>175</v>
      </c>
      <c r="BT11" s="680"/>
      <c r="BU11" s="680"/>
      <c r="BV11" s="680"/>
      <c r="BW11" s="680"/>
      <c r="BX11" s="680"/>
      <c r="BY11" s="680"/>
      <c r="BZ11" s="680"/>
      <c r="CA11" s="680"/>
      <c r="CB11" s="689"/>
      <c r="CD11" s="694" t="s">
        <v>249</v>
      </c>
      <c r="CE11" s="695"/>
      <c r="CF11" s="695"/>
      <c r="CG11" s="695"/>
      <c r="CH11" s="695"/>
      <c r="CI11" s="695"/>
      <c r="CJ11" s="695"/>
      <c r="CK11" s="695"/>
      <c r="CL11" s="695"/>
      <c r="CM11" s="695"/>
      <c r="CN11" s="695"/>
      <c r="CO11" s="695"/>
      <c r="CP11" s="695"/>
      <c r="CQ11" s="696"/>
      <c r="CR11" s="679">
        <v>109651</v>
      </c>
      <c r="CS11" s="680"/>
      <c r="CT11" s="680"/>
      <c r="CU11" s="680"/>
      <c r="CV11" s="680"/>
      <c r="CW11" s="680"/>
      <c r="CX11" s="680"/>
      <c r="CY11" s="681"/>
      <c r="CZ11" s="682">
        <v>8.1999999999999993</v>
      </c>
      <c r="DA11" s="682"/>
      <c r="DB11" s="682"/>
      <c r="DC11" s="682"/>
      <c r="DD11" s="688">
        <v>76853</v>
      </c>
      <c r="DE11" s="680"/>
      <c r="DF11" s="680"/>
      <c r="DG11" s="680"/>
      <c r="DH11" s="680"/>
      <c r="DI11" s="680"/>
      <c r="DJ11" s="680"/>
      <c r="DK11" s="680"/>
      <c r="DL11" s="680"/>
      <c r="DM11" s="680"/>
      <c r="DN11" s="680"/>
      <c r="DO11" s="680"/>
      <c r="DP11" s="681"/>
      <c r="DQ11" s="688">
        <v>46434</v>
      </c>
      <c r="DR11" s="680"/>
      <c r="DS11" s="680"/>
      <c r="DT11" s="680"/>
      <c r="DU11" s="680"/>
      <c r="DV11" s="680"/>
      <c r="DW11" s="680"/>
      <c r="DX11" s="680"/>
      <c r="DY11" s="680"/>
      <c r="DZ11" s="680"/>
      <c r="EA11" s="680"/>
      <c r="EB11" s="680"/>
      <c r="EC11" s="689"/>
    </row>
    <row r="12" spans="2:143" ht="11.25" customHeight="1" x14ac:dyDescent="0.15">
      <c r="B12" s="676" t="s">
        <v>250</v>
      </c>
      <c r="C12" s="677"/>
      <c r="D12" s="677"/>
      <c r="E12" s="677"/>
      <c r="F12" s="677"/>
      <c r="G12" s="677"/>
      <c r="H12" s="677"/>
      <c r="I12" s="677"/>
      <c r="J12" s="677"/>
      <c r="K12" s="677"/>
      <c r="L12" s="677"/>
      <c r="M12" s="677"/>
      <c r="N12" s="677"/>
      <c r="O12" s="677"/>
      <c r="P12" s="677"/>
      <c r="Q12" s="678"/>
      <c r="R12" s="679">
        <v>11180</v>
      </c>
      <c r="S12" s="680"/>
      <c r="T12" s="680"/>
      <c r="U12" s="680"/>
      <c r="V12" s="680"/>
      <c r="W12" s="680"/>
      <c r="X12" s="680"/>
      <c r="Y12" s="681"/>
      <c r="Z12" s="682">
        <v>0.7</v>
      </c>
      <c r="AA12" s="682"/>
      <c r="AB12" s="682"/>
      <c r="AC12" s="682"/>
      <c r="AD12" s="683">
        <v>11180</v>
      </c>
      <c r="AE12" s="683"/>
      <c r="AF12" s="683"/>
      <c r="AG12" s="683"/>
      <c r="AH12" s="683"/>
      <c r="AI12" s="683"/>
      <c r="AJ12" s="683"/>
      <c r="AK12" s="683"/>
      <c r="AL12" s="684">
        <v>1.3</v>
      </c>
      <c r="AM12" s="685"/>
      <c r="AN12" s="685"/>
      <c r="AO12" s="686"/>
      <c r="AP12" s="676" t="s">
        <v>251</v>
      </c>
      <c r="AQ12" s="677"/>
      <c r="AR12" s="677"/>
      <c r="AS12" s="677"/>
      <c r="AT12" s="677"/>
      <c r="AU12" s="677"/>
      <c r="AV12" s="677"/>
      <c r="AW12" s="677"/>
      <c r="AX12" s="677"/>
      <c r="AY12" s="677"/>
      <c r="AZ12" s="677"/>
      <c r="BA12" s="677"/>
      <c r="BB12" s="677"/>
      <c r="BC12" s="677"/>
      <c r="BD12" s="677"/>
      <c r="BE12" s="677"/>
      <c r="BF12" s="678"/>
      <c r="BG12" s="679">
        <v>61845</v>
      </c>
      <c r="BH12" s="680"/>
      <c r="BI12" s="680"/>
      <c r="BJ12" s="680"/>
      <c r="BK12" s="680"/>
      <c r="BL12" s="680"/>
      <c r="BM12" s="680"/>
      <c r="BN12" s="681"/>
      <c r="BO12" s="682">
        <v>66.900000000000006</v>
      </c>
      <c r="BP12" s="682"/>
      <c r="BQ12" s="682"/>
      <c r="BR12" s="682"/>
      <c r="BS12" s="688">
        <v>9370</v>
      </c>
      <c r="BT12" s="680"/>
      <c r="BU12" s="680"/>
      <c r="BV12" s="680"/>
      <c r="BW12" s="680"/>
      <c r="BX12" s="680"/>
      <c r="BY12" s="680"/>
      <c r="BZ12" s="680"/>
      <c r="CA12" s="680"/>
      <c r="CB12" s="689"/>
      <c r="CD12" s="694" t="s">
        <v>252</v>
      </c>
      <c r="CE12" s="695"/>
      <c r="CF12" s="695"/>
      <c r="CG12" s="695"/>
      <c r="CH12" s="695"/>
      <c r="CI12" s="695"/>
      <c r="CJ12" s="695"/>
      <c r="CK12" s="695"/>
      <c r="CL12" s="695"/>
      <c r="CM12" s="695"/>
      <c r="CN12" s="695"/>
      <c r="CO12" s="695"/>
      <c r="CP12" s="695"/>
      <c r="CQ12" s="696"/>
      <c r="CR12" s="679">
        <v>107393</v>
      </c>
      <c r="CS12" s="680"/>
      <c r="CT12" s="680"/>
      <c r="CU12" s="680"/>
      <c r="CV12" s="680"/>
      <c r="CW12" s="680"/>
      <c r="CX12" s="680"/>
      <c r="CY12" s="681"/>
      <c r="CZ12" s="682">
        <v>8</v>
      </c>
      <c r="DA12" s="682"/>
      <c r="DB12" s="682"/>
      <c r="DC12" s="682"/>
      <c r="DD12" s="688">
        <v>1046</v>
      </c>
      <c r="DE12" s="680"/>
      <c r="DF12" s="680"/>
      <c r="DG12" s="680"/>
      <c r="DH12" s="680"/>
      <c r="DI12" s="680"/>
      <c r="DJ12" s="680"/>
      <c r="DK12" s="680"/>
      <c r="DL12" s="680"/>
      <c r="DM12" s="680"/>
      <c r="DN12" s="680"/>
      <c r="DO12" s="680"/>
      <c r="DP12" s="681"/>
      <c r="DQ12" s="688">
        <v>81293</v>
      </c>
      <c r="DR12" s="680"/>
      <c r="DS12" s="680"/>
      <c r="DT12" s="680"/>
      <c r="DU12" s="680"/>
      <c r="DV12" s="680"/>
      <c r="DW12" s="680"/>
      <c r="DX12" s="680"/>
      <c r="DY12" s="680"/>
      <c r="DZ12" s="680"/>
      <c r="EA12" s="680"/>
      <c r="EB12" s="680"/>
      <c r="EC12" s="689"/>
    </row>
    <row r="13" spans="2:143" ht="11.25" customHeight="1" x14ac:dyDescent="0.15">
      <c r="B13" s="676" t="s">
        <v>253</v>
      </c>
      <c r="C13" s="677"/>
      <c r="D13" s="677"/>
      <c r="E13" s="677"/>
      <c r="F13" s="677"/>
      <c r="G13" s="677"/>
      <c r="H13" s="677"/>
      <c r="I13" s="677"/>
      <c r="J13" s="677"/>
      <c r="K13" s="677"/>
      <c r="L13" s="677"/>
      <c r="M13" s="677"/>
      <c r="N13" s="677"/>
      <c r="O13" s="677"/>
      <c r="P13" s="677"/>
      <c r="Q13" s="678"/>
      <c r="R13" s="679" t="s">
        <v>128</v>
      </c>
      <c r="S13" s="680"/>
      <c r="T13" s="680"/>
      <c r="U13" s="680"/>
      <c r="V13" s="680"/>
      <c r="W13" s="680"/>
      <c r="X13" s="680"/>
      <c r="Y13" s="681"/>
      <c r="Z13" s="682" t="s">
        <v>175</v>
      </c>
      <c r="AA13" s="682"/>
      <c r="AB13" s="682"/>
      <c r="AC13" s="682"/>
      <c r="AD13" s="683" t="s">
        <v>175</v>
      </c>
      <c r="AE13" s="683"/>
      <c r="AF13" s="683"/>
      <c r="AG13" s="683"/>
      <c r="AH13" s="683"/>
      <c r="AI13" s="683"/>
      <c r="AJ13" s="683"/>
      <c r="AK13" s="683"/>
      <c r="AL13" s="684" t="s">
        <v>128</v>
      </c>
      <c r="AM13" s="685"/>
      <c r="AN13" s="685"/>
      <c r="AO13" s="686"/>
      <c r="AP13" s="676" t="s">
        <v>254</v>
      </c>
      <c r="AQ13" s="677"/>
      <c r="AR13" s="677"/>
      <c r="AS13" s="677"/>
      <c r="AT13" s="677"/>
      <c r="AU13" s="677"/>
      <c r="AV13" s="677"/>
      <c r="AW13" s="677"/>
      <c r="AX13" s="677"/>
      <c r="AY13" s="677"/>
      <c r="AZ13" s="677"/>
      <c r="BA13" s="677"/>
      <c r="BB13" s="677"/>
      <c r="BC13" s="677"/>
      <c r="BD13" s="677"/>
      <c r="BE13" s="677"/>
      <c r="BF13" s="678"/>
      <c r="BG13" s="679">
        <v>60506</v>
      </c>
      <c r="BH13" s="680"/>
      <c r="BI13" s="680"/>
      <c r="BJ13" s="680"/>
      <c r="BK13" s="680"/>
      <c r="BL13" s="680"/>
      <c r="BM13" s="680"/>
      <c r="BN13" s="681"/>
      <c r="BO13" s="682">
        <v>65.5</v>
      </c>
      <c r="BP13" s="682"/>
      <c r="BQ13" s="682"/>
      <c r="BR13" s="682"/>
      <c r="BS13" s="688">
        <v>9370</v>
      </c>
      <c r="BT13" s="680"/>
      <c r="BU13" s="680"/>
      <c r="BV13" s="680"/>
      <c r="BW13" s="680"/>
      <c r="BX13" s="680"/>
      <c r="BY13" s="680"/>
      <c r="BZ13" s="680"/>
      <c r="CA13" s="680"/>
      <c r="CB13" s="689"/>
      <c r="CD13" s="694" t="s">
        <v>255</v>
      </c>
      <c r="CE13" s="695"/>
      <c r="CF13" s="695"/>
      <c r="CG13" s="695"/>
      <c r="CH13" s="695"/>
      <c r="CI13" s="695"/>
      <c r="CJ13" s="695"/>
      <c r="CK13" s="695"/>
      <c r="CL13" s="695"/>
      <c r="CM13" s="695"/>
      <c r="CN13" s="695"/>
      <c r="CO13" s="695"/>
      <c r="CP13" s="695"/>
      <c r="CQ13" s="696"/>
      <c r="CR13" s="679">
        <v>97575</v>
      </c>
      <c r="CS13" s="680"/>
      <c r="CT13" s="680"/>
      <c r="CU13" s="680"/>
      <c r="CV13" s="680"/>
      <c r="CW13" s="680"/>
      <c r="CX13" s="680"/>
      <c r="CY13" s="681"/>
      <c r="CZ13" s="682">
        <v>7.3</v>
      </c>
      <c r="DA13" s="682"/>
      <c r="DB13" s="682"/>
      <c r="DC13" s="682"/>
      <c r="DD13" s="688">
        <v>72410</v>
      </c>
      <c r="DE13" s="680"/>
      <c r="DF13" s="680"/>
      <c r="DG13" s="680"/>
      <c r="DH13" s="680"/>
      <c r="DI13" s="680"/>
      <c r="DJ13" s="680"/>
      <c r="DK13" s="680"/>
      <c r="DL13" s="680"/>
      <c r="DM13" s="680"/>
      <c r="DN13" s="680"/>
      <c r="DO13" s="680"/>
      <c r="DP13" s="681"/>
      <c r="DQ13" s="688">
        <v>24934</v>
      </c>
      <c r="DR13" s="680"/>
      <c r="DS13" s="680"/>
      <c r="DT13" s="680"/>
      <c r="DU13" s="680"/>
      <c r="DV13" s="680"/>
      <c r="DW13" s="680"/>
      <c r="DX13" s="680"/>
      <c r="DY13" s="680"/>
      <c r="DZ13" s="680"/>
      <c r="EA13" s="680"/>
      <c r="EB13" s="680"/>
      <c r="EC13" s="689"/>
    </row>
    <row r="14" spans="2:143" ht="11.25" customHeight="1" x14ac:dyDescent="0.15">
      <c r="B14" s="676" t="s">
        <v>256</v>
      </c>
      <c r="C14" s="677"/>
      <c r="D14" s="677"/>
      <c r="E14" s="677"/>
      <c r="F14" s="677"/>
      <c r="G14" s="677"/>
      <c r="H14" s="677"/>
      <c r="I14" s="677"/>
      <c r="J14" s="677"/>
      <c r="K14" s="677"/>
      <c r="L14" s="677"/>
      <c r="M14" s="677"/>
      <c r="N14" s="677"/>
      <c r="O14" s="677"/>
      <c r="P14" s="677"/>
      <c r="Q14" s="678"/>
      <c r="R14" s="679" t="s">
        <v>244</v>
      </c>
      <c r="S14" s="680"/>
      <c r="T14" s="680"/>
      <c r="U14" s="680"/>
      <c r="V14" s="680"/>
      <c r="W14" s="680"/>
      <c r="X14" s="680"/>
      <c r="Y14" s="681"/>
      <c r="Z14" s="682" t="s">
        <v>244</v>
      </c>
      <c r="AA14" s="682"/>
      <c r="AB14" s="682"/>
      <c r="AC14" s="682"/>
      <c r="AD14" s="683" t="s">
        <v>175</v>
      </c>
      <c r="AE14" s="683"/>
      <c r="AF14" s="683"/>
      <c r="AG14" s="683"/>
      <c r="AH14" s="683"/>
      <c r="AI14" s="683"/>
      <c r="AJ14" s="683"/>
      <c r="AK14" s="683"/>
      <c r="AL14" s="684" t="s">
        <v>244</v>
      </c>
      <c r="AM14" s="685"/>
      <c r="AN14" s="685"/>
      <c r="AO14" s="686"/>
      <c r="AP14" s="676" t="s">
        <v>257</v>
      </c>
      <c r="AQ14" s="677"/>
      <c r="AR14" s="677"/>
      <c r="AS14" s="677"/>
      <c r="AT14" s="677"/>
      <c r="AU14" s="677"/>
      <c r="AV14" s="677"/>
      <c r="AW14" s="677"/>
      <c r="AX14" s="677"/>
      <c r="AY14" s="677"/>
      <c r="AZ14" s="677"/>
      <c r="BA14" s="677"/>
      <c r="BB14" s="677"/>
      <c r="BC14" s="677"/>
      <c r="BD14" s="677"/>
      <c r="BE14" s="677"/>
      <c r="BF14" s="678"/>
      <c r="BG14" s="679">
        <v>1954</v>
      </c>
      <c r="BH14" s="680"/>
      <c r="BI14" s="680"/>
      <c r="BJ14" s="680"/>
      <c r="BK14" s="680"/>
      <c r="BL14" s="680"/>
      <c r="BM14" s="680"/>
      <c r="BN14" s="681"/>
      <c r="BO14" s="682">
        <v>2.1</v>
      </c>
      <c r="BP14" s="682"/>
      <c r="BQ14" s="682"/>
      <c r="BR14" s="682"/>
      <c r="BS14" s="688" t="s">
        <v>175</v>
      </c>
      <c r="BT14" s="680"/>
      <c r="BU14" s="680"/>
      <c r="BV14" s="680"/>
      <c r="BW14" s="680"/>
      <c r="BX14" s="680"/>
      <c r="BY14" s="680"/>
      <c r="BZ14" s="680"/>
      <c r="CA14" s="680"/>
      <c r="CB14" s="689"/>
      <c r="CD14" s="694" t="s">
        <v>258</v>
      </c>
      <c r="CE14" s="695"/>
      <c r="CF14" s="695"/>
      <c r="CG14" s="695"/>
      <c r="CH14" s="695"/>
      <c r="CI14" s="695"/>
      <c r="CJ14" s="695"/>
      <c r="CK14" s="695"/>
      <c r="CL14" s="695"/>
      <c r="CM14" s="695"/>
      <c r="CN14" s="695"/>
      <c r="CO14" s="695"/>
      <c r="CP14" s="695"/>
      <c r="CQ14" s="696"/>
      <c r="CR14" s="679">
        <v>92316</v>
      </c>
      <c r="CS14" s="680"/>
      <c r="CT14" s="680"/>
      <c r="CU14" s="680"/>
      <c r="CV14" s="680"/>
      <c r="CW14" s="680"/>
      <c r="CX14" s="680"/>
      <c r="CY14" s="681"/>
      <c r="CZ14" s="682">
        <v>6.9</v>
      </c>
      <c r="DA14" s="682"/>
      <c r="DB14" s="682"/>
      <c r="DC14" s="682"/>
      <c r="DD14" s="688">
        <v>6715</v>
      </c>
      <c r="DE14" s="680"/>
      <c r="DF14" s="680"/>
      <c r="DG14" s="680"/>
      <c r="DH14" s="680"/>
      <c r="DI14" s="680"/>
      <c r="DJ14" s="680"/>
      <c r="DK14" s="680"/>
      <c r="DL14" s="680"/>
      <c r="DM14" s="680"/>
      <c r="DN14" s="680"/>
      <c r="DO14" s="680"/>
      <c r="DP14" s="681"/>
      <c r="DQ14" s="688">
        <v>87620</v>
      </c>
      <c r="DR14" s="680"/>
      <c r="DS14" s="680"/>
      <c r="DT14" s="680"/>
      <c r="DU14" s="680"/>
      <c r="DV14" s="680"/>
      <c r="DW14" s="680"/>
      <c r="DX14" s="680"/>
      <c r="DY14" s="680"/>
      <c r="DZ14" s="680"/>
      <c r="EA14" s="680"/>
      <c r="EB14" s="680"/>
      <c r="EC14" s="689"/>
    </row>
    <row r="15" spans="2:143" ht="11.25" customHeight="1" x14ac:dyDescent="0.15">
      <c r="B15" s="676" t="s">
        <v>259</v>
      </c>
      <c r="C15" s="677"/>
      <c r="D15" s="677"/>
      <c r="E15" s="677"/>
      <c r="F15" s="677"/>
      <c r="G15" s="677"/>
      <c r="H15" s="677"/>
      <c r="I15" s="677"/>
      <c r="J15" s="677"/>
      <c r="K15" s="677"/>
      <c r="L15" s="677"/>
      <c r="M15" s="677"/>
      <c r="N15" s="677"/>
      <c r="O15" s="677"/>
      <c r="P15" s="677"/>
      <c r="Q15" s="678"/>
      <c r="R15" s="679">
        <v>4059</v>
      </c>
      <c r="S15" s="680"/>
      <c r="T15" s="680"/>
      <c r="U15" s="680"/>
      <c r="V15" s="680"/>
      <c r="W15" s="680"/>
      <c r="X15" s="680"/>
      <c r="Y15" s="681"/>
      <c r="Z15" s="682">
        <v>0.3</v>
      </c>
      <c r="AA15" s="682"/>
      <c r="AB15" s="682"/>
      <c r="AC15" s="682"/>
      <c r="AD15" s="683">
        <v>4059</v>
      </c>
      <c r="AE15" s="683"/>
      <c r="AF15" s="683"/>
      <c r="AG15" s="683"/>
      <c r="AH15" s="683"/>
      <c r="AI15" s="683"/>
      <c r="AJ15" s="683"/>
      <c r="AK15" s="683"/>
      <c r="AL15" s="684">
        <v>0.5</v>
      </c>
      <c r="AM15" s="685"/>
      <c r="AN15" s="685"/>
      <c r="AO15" s="686"/>
      <c r="AP15" s="676" t="s">
        <v>260</v>
      </c>
      <c r="AQ15" s="677"/>
      <c r="AR15" s="677"/>
      <c r="AS15" s="677"/>
      <c r="AT15" s="677"/>
      <c r="AU15" s="677"/>
      <c r="AV15" s="677"/>
      <c r="AW15" s="677"/>
      <c r="AX15" s="677"/>
      <c r="AY15" s="677"/>
      <c r="AZ15" s="677"/>
      <c r="BA15" s="677"/>
      <c r="BB15" s="677"/>
      <c r="BC15" s="677"/>
      <c r="BD15" s="677"/>
      <c r="BE15" s="677"/>
      <c r="BF15" s="678"/>
      <c r="BG15" s="679">
        <v>1524</v>
      </c>
      <c r="BH15" s="680"/>
      <c r="BI15" s="680"/>
      <c r="BJ15" s="680"/>
      <c r="BK15" s="680"/>
      <c r="BL15" s="680"/>
      <c r="BM15" s="680"/>
      <c r="BN15" s="681"/>
      <c r="BO15" s="682">
        <v>1.6</v>
      </c>
      <c r="BP15" s="682"/>
      <c r="BQ15" s="682"/>
      <c r="BR15" s="682"/>
      <c r="BS15" s="688" t="s">
        <v>175</v>
      </c>
      <c r="BT15" s="680"/>
      <c r="BU15" s="680"/>
      <c r="BV15" s="680"/>
      <c r="BW15" s="680"/>
      <c r="BX15" s="680"/>
      <c r="BY15" s="680"/>
      <c r="BZ15" s="680"/>
      <c r="CA15" s="680"/>
      <c r="CB15" s="689"/>
      <c r="CD15" s="694" t="s">
        <v>261</v>
      </c>
      <c r="CE15" s="695"/>
      <c r="CF15" s="695"/>
      <c r="CG15" s="695"/>
      <c r="CH15" s="695"/>
      <c r="CI15" s="695"/>
      <c r="CJ15" s="695"/>
      <c r="CK15" s="695"/>
      <c r="CL15" s="695"/>
      <c r="CM15" s="695"/>
      <c r="CN15" s="695"/>
      <c r="CO15" s="695"/>
      <c r="CP15" s="695"/>
      <c r="CQ15" s="696"/>
      <c r="CR15" s="679">
        <v>95341</v>
      </c>
      <c r="CS15" s="680"/>
      <c r="CT15" s="680"/>
      <c r="CU15" s="680"/>
      <c r="CV15" s="680"/>
      <c r="CW15" s="680"/>
      <c r="CX15" s="680"/>
      <c r="CY15" s="681"/>
      <c r="CZ15" s="682">
        <v>7.1</v>
      </c>
      <c r="DA15" s="682"/>
      <c r="DB15" s="682"/>
      <c r="DC15" s="682"/>
      <c r="DD15" s="688">
        <v>3847</v>
      </c>
      <c r="DE15" s="680"/>
      <c r="DF15" s="680"/>
      <c r="DG15" s="680"/>
      <c r="DH15" s="680"/>
      <c r="DI15" s="680"/>
      <c r="DJ15" s="680"/>
      <c r="DK15" s="680"/>
      <c r="DL15" s="680"/>
      <c r="DM15" s="680"/>
      <c r="DN15" s="680"/>
      <c r="DO15" s="680"/>
      <c r="DP15" s="681"/>
      <c r="DQ15" s="688">
        <v>88319</v>
      </c>
      <c r="DR15" s="680"/>
      <c r="DS15" s="680"/>
      <c r="DT15" s="680"/>
      <c r="DU15" s="680"/>
      <c r="DV15" s="680"/>
      <c r="DW15" s="680"/>
      <c r="DX15" s="680"/>
      <c r="DY15" s="680"/>
      <c r="DZ15" s="680"/>
      <c r="EA15" s="680"/>
      <c r="EB15" s="680"/>
      <c r="EC15" s="689"/>
    </row>
    <row r="16" spans="2:143" ht="11.25" customHeight="1" x14ac:dyDescent="0.15">
      <c r="B16" s="676" t="s">
        <v>262</v>
      </c>
      <c r="C16" s="677"/>
      <c r="D16" s="677"/>
      <c r="E16" s="677"/>
      <c r="F16" s="677"/>
      <c r="G16" s="677"/>
      <c r="H16" s="677"/>
      <c r="I16" s="677"/>
      <c r="J16" s="677"/>
      <c r="K16" s="677"/>
      <c r="L16" s="677"/>
      <c r="M16" s="677"/>
      <c r="N16" s="677"/>
      <c r="O16" s="677"/>
      <c r="P16" s="677"/>
      <c r="Q16" s="678"/>
      <c r="R16" s="679" t="s">
        <v>175</v>
      </c>
      <c r="S16" s="680"/>
      <c r="T16" s="680"/>
      <c r="U16" s="680"/>
      <c r="V16" s="680"/>
      <c r="W16" s="680"/>
      <c r="X16" s="680"/>
      <c r="Y16" s="681"/>
      <c r="Z16" s="682" t="s">
        <v>175</v>
      </c>
      <c r="AA16" s="682"/>
      <c r="AB16" s="682"/>
      <c r="AC16" s="682"/>
      <c r="AD16" s="683" t="s">
        <v>128</v>
      </c>
      <c r="AE16" s="683"/>
      <c r="AF16" s="683"/>
      <c r="AG16" s="683"/>
      <c r="AH16" s="683"/>
      <c r="AI16" s="683"/>
      <c r="AJ16" s="683"/>
      <c r="AK16" s="683"/>
      <c r="AL16" s="684" t="s">
        <v>128</v>
      </c>
      <c r="AM16" s="685"/>
      <c r="AN16" s="685"/>
      <c r="AO16" s="686"/>
      <c r="AP16" s="676" t="s">
        <v>263</v>
      </c>
      <c r="AQ16" s="677"/>
      <c r="AR16" s="677"/>
      <c r="AS16" s="677"/>
      <c r="AT16" s="677"/>
      <c r="AU16" s="677"/>
      <c r="AV16" s="677"/>
      <c r="AW16" s="677"/>
      <c r="AX16" s="677"/>
      <c r="AY16" s="677"/>
      <c r="AZ16" s="677"/>
      <c r="BA16" s="677"/>
      <c r="BB16" s="677"/>
      <c r="BC16" s="677"/>
      <c r="BD16" s="677"/>
      <c r="BE16" s="677"/>
      <c r="BF16" s="678"/>
      <c r="BG16" s="679" t="s">
        <v>175</v>
      </c>
      <c r="BH16" s="680"/>
      <c r="BI16" s="680"/>
      <c r="BJ16" s="680"/>
      <c r="BK16" s="680"/>
      <c r="BL16" s="680"/>
      <c r="BM16" s="680"/>
      <c r="BN16" s="681"/>
      <c r="BO16" s="682" t="s">
        <v>175</v>
      </c>
      <c r="BP16" s="682"/>
      <c r="BQ16" s="682"/>
      <c r="BR16" s="682"/>
      <c r="BS16" s="688" t="s">
        <v>175</v>
      </c>
      <c r="BT16" s="680"/>
      <c r="BU16" s="680"/>
      <c r="BV16" s="680"/>
      <c r="BW16" s="680"/>
      <c r="BX16" s="680"/>
      <c r="BY16" s="680"/>
      <c r="BZ16" s="680"/>
      <c r="CA16" s="680"/>
      <c r="CB16" s="689"/>
      <c r="CD16" s="694" t="s">
        <v>264</v>
      </c>
      <c r="CE16" s="695"/>
      <c r="CF16" s="695"/>
      <c r="CG16" s="695"/>
      <c r="CH16" s="695"/>
      <c r="CI16" s="695"/>
      <c r="CJ16" s="695"/>
      <c r="CK16" s="695"/>
      <c r="CL16" s="695"/>
      <c r="CM16" s="695"/>
      <c r="CN16" s="695"/>
      <c r="CO16" s="695"/>
      <c r="CP16" s="695"/>
      <c r="CQ16" s="696"/>
      <c r="CR16" s="679">
        <v>7255</v>
      </c>
      <c r="CS16" s="680"/>
      <c r="CT16" s="680"/>
      <c r="CU16" s="680"/>
      <c r="CV16" s="680"/>
      <c r="CW16" s="680"/>
      <c r="CX16" s="680"/>
      <c r="CY16" s="681"/>
      <c r="CZ16" s="682">
        <v>0.5</v>
      </c>
      <c r="DA16" s="682"/>
      <c r="DB16" s="682"/>
      <c r="DC16" s="682"/>
      <c r="DD16" s="688" t="s">
        <v>175</v>
      </c>
      <c r="DE16" s="680"/>
      <c r="DF16" s="680"/>
      <c r="DG16" s="680"/>
      <c r="DH16" s="680"/>
      <c r="DI16" s="680"/>
      <c r="DJ16" s="680"/>
      <c r="DK16" s="680"/>
      <c r="DL16" s="680"/>
      <c r="DM16" s="680"/>
      <c r="DN16" s="680"/>
      <c r="DO16" s="680"/>
      <c r="DP16" s="681"/>
      <c r="DQ16" s="688">
        <v>5097</v>
      </c>
      <c r="DR16" s="680"/>
      <c r="DS16" s="680"/>
      <c r="DT16" s="680"/>
      <c r="DU16" s="680"/>
      <c r="DV16" s="680"/>
      <c r="DW16" s="680"/>
      <c r="DX16" s="680"/>
      <c r="DY16" s="680"/>
      <c r="DZ16" s="680"/>
      <c r="EA16" s="680"/>
      <c r="EB16" s="680"/>
      <c r="EC16" s="689"/>
    </row>
    <row r="17" spans="2:133" ht="11.25" customHeight="1" x14ac:dyDescent="0.15">
      <c r="B17" s="676" t="s">
        <v>265</v>
      </c>
      <c r="C17" s="677"/>
      <c r="D17" s="677"/>
      <c r="E17" s="677"/>
      <c r="F17" s="677"/>
      <c r="G17" s="677"/>
      <c r="H17" s="677"/>
      <c r="I17" s="677"/>
      <c r="J17" s="677"/>
      <c r="K17" s="677"/>
      <c r="L17" s="677"/>
      <c r="M17" s="677"/>
      <c r="N17" s="677"/>
      <c r="O17" s="677"/>
      <c r="P17" s="677"/>
      <c r="Q17" s="678"/>
      <c r="R17" s="679" t="s">
        <v>128</v>
      </c>
      <c r="S17" s="680"/>
      <c r="T17" s="680"/>
      <c r="U17" s="680"/>
      <c r="V17" s="680"/>
      <c r="W17" s="680"/>
      <c r="X17" s="680"/>
      <c r="Y17" s="681"/>
      <c r="Z17" s="682" t="s">
        <v>175</v>
      </c>
      <c r="AA17" s="682"/>
      <c r="AB17" s="682"/>
      <c r="AC17" s="682"/>
      <c r="AD17" s="683" t="s">
        <v>128</v>
      </c>
      <c r="AE17" s="683"/>
      <c r="AF17" s="683"/>
      <c r="AG17" s="683"/>
      <c r="AH17" s="683"/>
      <c r="AI17" s="683"/>
      <c r="AJ17" s="683"/>
      <c r="AK17" s="683"/>
      <c r="AL17" s="684" t="s">
        <v>128</v>
      </c>
      <c r="AM17" s="685"/>
      <c r="AN17" s="685"/>
      <c r="AO17" s="686"/>
      <c r="AP17" s="676" t="s">
        <v>266</v>
      </c>
      <c r="AQ17" s="677"/>
      <c r="AR17" s="677"/>
      <c r="AS17" s="677"/>
      <c r="AT17" s="677"/>
      <c r="AU17" s="677"/>
      <c r="AV17" s="677"/>
      <c r="AW17" s="677"/>
      <c r="AX17" s="677"/>
      <c r="AY17" s="677"/>
      <c r="AZ17" s="677"/>
      <c r="BA17" s="677"/>
      <c r="BB17" s="677"/>
      <c r="BC17" s="677"/>
      <c r="BD17" s="677"/>
      <c r="BE17" s="677"/>
      <c r="BF17" s="678"/>
      <c r="BG17" s="679" t="s">
        <v>175</v>
      </c>
      <c r="BH17" s="680"/>
      <c r="BI17" s="680"/>
      <c r="BJ17" s="680"/>
      <c r="BK17" s="680"/>
      <c r="BL17" s="680"/>
      <c r="BM17" s="680"/>
      <c r="BN17" s="681"/>
      <c r="BO17" s="682" t="s">
        <v>244</v>
      </c>
      <c r="BP17" s="682"/>
      <c r="BQ17" s="682"/>
      <c r="BR17" s="682"/>
      <c r="BS17" s="688" t="s">
        <v>244</v>
      </c>
      <c r="BT17" s="680"/>
      <c r="BU17" s="680"/>
      <c r="BV17" s="680"/>
      <c r="BW17" s="680"/>
      <c r="BX17" s="680"/>
      <c r="BY17" s="680"/>
      <c r="BZ17" s="680"/>
      <c r="CA17" s="680"/>
      <c r="CB17" s="689"/>
      <c r="CD17" s="694" t="s">
        <v>267</v>
      </c>
      <c r="CE17" s="695"/>
      <c r="CF17" s="695"/>
      <c r="CG17" s="695"/>
      <c r="CH17" s="695"/>
      <c r="CI17" s="695"/>
      <c r="CJ17" s="695"/>
      <c r="CK17" s="695"/>
      <c r="CL17" s="695"/>
      <c r="CM17" s="695"/>
      <c r="CN17" s="695"/>
      <c r="CO17" s="695"/>
      <c r="CP17" s="695"/>
      <c r="CQ17" s="696"/>
      <c r="CR17" s="679">
        <v>152908</v>
      </c>
      <c r="CS17" s="680"/>
      <c r="CT17" s="680"/>
      <c r="CU17" s="680"/>
      <c r="CV17" s="680"/>
      <c r="CW17" s="680"/>
      <c r="CX17" s="680"/>
      <c r="CY17" s="681"/>
      <c r="CZ17" s="682">
        <v>11.4</v>
      </c>
      <c r="DA17" s="682"/>
      <c r="DB17" s="682"/>
      <c r="DC17" s="682"/>
      <c r="DD17" s="688" t="s">
        <v>244</v>
      </c>
      <c r="DE17" s="680"/>
      <c r="DF17" s="680"/>
      <c r="DG17" s="680"/>
      <c r="DH17" s="680"/>
      <c r="DI17" s="680"/>
      <c r="DJ17" s="680"/>
      <c r="DK17" s="680"/>
      <c r="DL17" s="680"/>
      <c r="DM17" s="680"/>
      <c r="DN17" s="680"/>
      <c r="DO17" s="680"/>
      <c r="DP17" s="681"/>
      <c r="DQ17" s="688">
        <v>143554</v>
      </c>
      <c r="DR17" s="680"/>
      <c r="DS17" s="680"/>
      <c r="DT17" s="680"/>
      <c r="DU17" s="680"/>
      <c r="DV17" s="680"/>
      <c r="DW17" s="680"/>
      <c r="DX17" s="680"/>
      <c r="DY17" s="680"/>
      <c r="DZ17" s="680"/>
      <c r="EA17" s="680"/>
      <c r="EB17" s="680"/>
      <c r="EC17" s="689"/>
    </row>
    <row r="18" spans="2:133" ht="11.25" customHeight="1" x14ac:dyDescent="0.15">
      <c r="B18" s="676" t="s">
        <v>268</v>
      </c>
      <c r="C18" s="677"/>
      <c r="D18" s="677"/>
      <c r="E18" s="677"/>
      <c r="F18" s="677"/>
      <c r="G18" s="677"/>
      <c r="H18" s="677"/>
      <c r="I18" s="677"/>
      <c r="J18" s="677"/>
      <c r="K18" s="677"/>
      <c r="L18" s="677"/>
      <c r="M18" s="677"/>
      <c r="N18" s="677"/>
      <c r="O18" s="677"/>
      <c r="P18" s="677"/>
      <c r="Q18" s="678"/>
      <c r="R18" s="679">
        <v>834406</v>
      </c>
      <c r="S18" s="680"/>
      <c r="T18" s="680"/>
      <c r="U18" s="680"/>
      <c r="V18" s="680"/>
      <c r="W18" s="680"/>
      <c r="X18" s="680"/>
      <c r="Y18" s="681"/>
      <c r="Z18" s="682">
        <v>51.8</v>
      </c>
      <c r="AA18" s="682"/>
      <c r="AB18" s="682"/>
      <c r="AC18" s="682"/>
      <c r="AD18" s="683">
        <v>720281</v>
      </c>
      <c r="AE18" s="683"/>
      <c r="AF18" s="683"/>
      <c r="AG18" s="683"/>
      <c r="AH18" s="683"/>
      <c r="AI18" s="683"/>
      <c r="AJ18" s="683"/>
      <c r="AK18" s="683"/>
      <c r="AL18" s="684">
        <v>85.7</v>
      </c>
      <c r="AM18" s="685"/>
      <c r="AN18" s="685"/>
      <c r="AO18" s="686"/>
      <c r="AP18" s="676" t="s">
        <v>269</v>
      </c>
      <c r="AQ18" s="677"/>
      <c r="AR18" s="677"/>
      <c r="AS18" s="677"/>
      <c r="AT18" s="677"/>
      <c r="AU18" s="677"/>
      <c r="AV18" s="677"/>
      <c r="AW18" s="677"/>
      <c r="AX18" s="677"/>
      <c r="AY18" s="677"/>
      <c r="AZ18" s="677"/>
      <c r="BA18" s="677"/>
      <c r="BB18" s="677"/>
      <c r="BC18" s="677"/>
      <c r="BD18" s="677"/>
      <c r="BE18" s="677"/>
      <c r="BF18" s="678"/>
      <c r="BG18" s="679" t="s">
        <v>175</v>
      </c>
      <c r="BH18" s="680"/>
      <c r="BI18" s="680"/>
      <c r="BJ18" s="680"/>
      <c r="BK18" s="680"/>
      <c r="BL18" s="680"/>
      <c r="BM18" s="680"/>
      <c r="BN18" s="681"/>
      <c r="BO18" s="682" t="s">
        <v>128</v>
      </c>
      <c r="BP18" s="682"/>
      <c r="BQ18" s="682"/>
      <c r="BR18" s="682"/>
      <c r="BS18" s="688" t="s">
        <v>175</v>
      </c>
      <c r="BT18" s="680"/>
      <c r="BU18" s="680"/>
      <c r="BV18" s="680"/>
      <c r="BW18" s="680"/>
      <c r="BX18" s="680"/>
      <c r="BY18" s="680"/>
      <c r="BZ18" s="680"/>
      <c r="CA18" s="680"/>
      <c r="CB18" s="689"/>
      <c r="CD18" s="694" t="s">
        <v>270</v>
      </c>
      <c r="CE18" s="695"/>
      <c r="CF18" s="695"/>
      <c r="CG18" s="695"/>
      <c r="CH18" s="695"/>
      <c r="CI18" s="695"/>
      <c r="CJ18" s="695"/>
      <c r="CK18" s="695"/>
      <c r="CL18" s="695"/>
      <c r="CM18" s="695"/>
      <c r="CN18" s="695"/>
      <c r="CO18" s="695"/>
      <c r="CP18" s="695"/>
      <c r="CQ18" s="696"/>
      <c r="CR18" s="679" t="s">
        <v>175</v>
      </c>
      <c r="CS18" s="680"/>
      <c r="CT18" s="680"/>
      <c r="CU18" s="680"/>
      <c r="CV18" s="680"/>
      <c r="CW18" s="680"/>
      <c r="CX18" s="680"/>
      <c r="CY18" s="681"/>
      <c r="CZ18" s="682" t="s">
        <v>175</v>
      </c>
      <c r="DA18" s="682"/>
      <c r="DB18" s="682"/>
      <c r="DC18" s="682"/>
      <c r="DD18" s="688" t="s">
        <v>128</v>
      </c>
      <c r="DE18" s="680"/>
      <c r="DF18" s="680"/>
      <c r="DG18" s="680"/>
      <c r="DH18" s="680"/>
      <c r="DI18" s="680"/>
      <c r="DJ18" s="680"/>
      <c r="DK18" s="680"/>
      <c r="DL18" s="680"/>
      <c r="DM18" s="680"/>
      <c r="DN18" s="680"/>
      <c r="DO18" s="680"/>
      <c r="DP18" s="681"/>
      <c r="DQ18" s="688" t="s">
        <v>175</v>
      </c>
      <c r="DR18" s="680"/>
      <c r="DS18" s="680"/>
      <c r="DT18" s="680"/>
      <c r="DU18" s="680"/>
      <c r="DV18" s="680"/>
      <c r="DW18" s="680"/>
      <c r="DX18" s="680"/>
      <c r="DY18" s="680"/>
      <c r="DZ18" s="680"/>
      <c r="EA18" s="680"/>
      <c r="EB18" s="680"/>
      <c r="EC18" s="689"/>
    </row>
    <row r="19" spans="2:133" ht="11.25" customHeight="1" x14ac:dyDescent="0.15">
      <c r="B19" s="676" t="s">
        <v>271</v>
      </c>
      <c r="C19" s="677"/>
      <c r="D19" s="677"/>
      <c r="E19" s="677"/>
      <c r="F19" s="677"/>
      <c r="G19" s="677"/>
      <c r="H19" s="677"/>
      <c r="I19" s="677"/>
      <c r="J19" s="677"/>
      <c r="K19" s="677"/>
      <c r="L19" s="677"/>
      <c r="M19" s="677"/>
      <c r="N19" s="677"/>
      <c r="O19" s="677"/>
      <c r="P19" s="677"/>
      <c r="Q19" s="678"/>
      <c r="R19" s="679">
        <v>720281</v>
      </c>
      <c r="S19" s="680"/>
      <c r="T19" s="680"/>
      <c r="U19" s="680"/>
      <c r="V19" s="680"/>
      <c r="W19" s="680"/>
      <c r="X19" s="680"/>
      <c r="Y19" s="681"/>
      <c r="Z19" s="682">
        <v>44.7</v>
      </c>
      <c r="AA19" s="682"/>
      <c r="AB19" s="682"/>
      <c r="AC19" s="682"/>
      <c r="AD19" s="683">
        <v>720281</v>
      </c>
      <c r="AE19" s="683"/>
      <c r="AF19" s="683"/>
      <c r="AG19" s="683"/>
      <c r="AH19" s="683"/>
      <c r="AI19" s="683"/>
      <c r="AJ19" s="683"/>
      <c r="AK19" s="683"/>
      <c r="AL19" s="684">
        <v>85.7</v>
      </c>
      <c r="AM19" s="685"/>
      <c r="AN19" s="685"/>
      <c r="AO19" s="686"/>
      <c r="AP19" s="676" t="s">
        <v>272</v>
      </c>
      <c r="AQ19" s="677"/>
      <c r="AR19" s="677"/>
      <c r="AS19" s="677"/>
      <c r="AT19" s="677"/>
      <c r="AU19" s="677"/>
      <c r="AV19" s="677"/>
      <c r="AW19" s="677"/>
      <c r="AX19" s="677"/>
      <c r="AY19" s="677"/>
      <c r="AZ19" s="677"/>
      <c r="BA19" s="677"/>
      <c r="BB19" s="677"/>
      <c r="BC19" s="677"/>
      <c r="BD19" s="677"/>
      <c r="BE19" s="677"/>
      <c r="BF19" s="678"/>
      <c r="BG19" s="679" t="s">
        <v>175</v>
      </c>
      <c r="BH19" s="680"/>
      <c r="BI19" s="680"/>
      <c r="BJ19" s="680"/>
      <c r="BK19" s="680"/>
      <c r="BL19" s="680"/>
      <c r="BM19" s="680"/>
      <c r="BN19" s="681"/>
      <c r="BO19" s="682" t="s">
        <v>244</v>
      </c>
      <c r="BP19" s="682"/>
      <c r="BQ19" s="682"/>
      <c r="BR19" s="682"/>
      <c r="BS19" s="688" t="s">
        <v>128</v>
      </c>
      <c r="BT19" s="680"/>
      <c r="BU19" s="680"/>
      <c r="BV19" s="680"/>
      <c r="BW19" s="680"/>
      <c r="BX19" s="680"/>
      <c r="BY19" s="680"/>
      <c r="BZ19" s="680"/>
      <c r="CA19" s="680"/>
      <c r="CB19" s="689"/>
      <c r="CD19" s="694" t="s">
        <v>273</v>
      </c>
      <c r="CE19" s="695"/>
      <c r="CF19" s="695"/>
      <c r="CG19" s="695"/>
      <c r="CH19" s="695"/>
      <c r="CI19" s="695"/>
      <c r="CJ19" s="695"/>
      <c r="CK19" s="695"/>
      <c r="CL19" s="695"/>
      <c r="CM19" s="695"/>
      <c r="CN19" s="695"/>
      <c r="CO19" s="695"/>
      <c r="CP19" s="695"/>
      <c r="CQ19" s="696"/>
      <c r="CR19" s="679" t="s">
        <v>244</v>
      </c>
      <c r="CS19" s="680"/>
      <c r="CT19" s="680"/>
      <c r="CU19" s="680"/>
      <c r="CV19" s="680"/>
      <c r="CW19" s="680"/>
      <c r="CX19" s="680"/>
      <c r="CY19" s="681"/>
      <c r="CZ19" s="682" t="s">
        <v>128</v>
      </c>
      <c r="DA19" s="682"/>
      <c r="DB19" s="682"/>
      <c r="DC19" s="682"/>
      <c r="DD19" s="688" t="s">
        <v>128</v>
      </c>
      <c r="DE19" s="680"/>
      <c r="DF19" s="680"/>
      <c r="DG19" s="680"/>
      <c r="DH19" s="680"/>
      <c r="DI19" s="680"/>
      <c r="DJ19" s="680"/>
      <c r="DK19" s="680"/>
      <c r="DL19" s="680"/>
      <c r="DM19" s="680"/>
      <c r="DN19" s="680"/>
      <c r="DO19" s="680"/>
      <c r="DP19" s="681"/>
      <c r="DQ19" s="688" t="s">
        <v>175</v>
      </c>
      <c r="DR19" s="680"/>
      <c r="DS19" s="680"/>
      <c r="DT19" s="680"/>
      <c r="DU19" s="680"/>
      <c r="DV19" s="680"/>
      <c r="DW19" s="680"/>
      <c r="DX19" s="680"/>
      <c r="DY19" s="680"/>
      <c r="DZ19" s="680"/>
      <c r="EA19" s="680"/>
      <c r="EB19" s="680"/>
      <c r="EC19" s="689"/>
    </row>
    <row r="20" spans="2:133" ht="11.25" customHeight="1" x14ac:dyDescent="0.15">
      <c r="B20" s="676" t="s">
        <v>274</v>
      </c>
      <c r="C20" s="677"/>
      <c r="D20" s="677"/>
      <c r="E20" s="677"/>
      <c r="F20" s="677"/>
      <c r="G20" s="677"/>
      <c r="H20" s="677"/>
      <c r="I20" s="677"/>
      <c r="J20" s="677"/>
      <c r="K20" s="677"/>
      <c r="L20" s="677"/>
      <c r="M20" s="677"/>
      <c r="N20" s="677"/>
      <c r="O20" s="677"/>
      <c r="P20" s="677"/>
      <c r="Q20" s="678"/>
      <c r="R20" s="679">
        <v>114125</v>
      </c>
      <c r="S20" s="680"/>
      <c r="T20" s="680"/>
      <c r="U20" s="680"/>
      <c r="V20" s="680"/>
      <c r="W20" s="680"/>
      <c r="X20" s="680"/>
      <c r="Y20" s="681"/>
      <c r="Z20" s="682">
        <v>7.1</v>
      </c>
      <c r="AA20" s="682"/>
      <c r="AB20" s="682"/>
      <c r="AC20" s="682"/>
      <c r="AD20" s="683" t="s">
        <v>128</v>
      </c>
      <c r="AE20" s="683"/>
      <c r="AF20" s="683"/>
      <c r="AG20" s="683"/>
      <c r="AH20" s="683"/>
      <c r="AI20" s="683"/>
      <c r="AJ20" s="683"/>
      <c r="AK20" s="683"/>
      <c r="AL20" s="684" t="s">
        <v>175</v>
      </c>
      <c r="AM20" s="685"/>
      <c r="AN20" s="685"/>
      <c r="AO20" s="686"/>
      <c r="AP20" s="676" t="s">
        <v>275</v>
      </c>
      <c r="AQ20" s="677"/>
      <c r="AR20" s="677"/>
      <c r="AS20" s="677"/>
      <c r="AT20" s="677"/>
      <c r="AU20" s="677"/>
      <c r="AV20" s="677"/>
      <c r="AW20" s="677"/>
      <c r="AX20" s="677"/>
      <c r="AY20" s="677"/>
      <c r="AZ20" s="677"/>
      <c r="BA20" s="677"/>
      <c r="BB20" s="677"/>
      <c r="BC20" s="677"/>
      <c r="BD20" s="677"/>
      <c r="BE20" s="677"/>
      <c r="BF20" s="678"/>
      <c r="BG20" s="679" t="s">
        <v>175</v>
      </c>
      <c r="BH20" s="680"/>
      <c r="BI20" s="680"/>
      <c r="BJ20" s="680"/>
      <c r="BK20" s="680"/>
      <c r="BL20" s="680"/>
      <c r="BM20" s="680"/>
      <c r="BN20" s="681"/>
      <c r="BO20" s="682" t="s">
        <v>128</v>
      </c>
      <c r="BP20" s="682"/>
      <c r="BQ20" s="682"/>
      <c r="BR20" s="682"/>
      <c r="BS20" s="688" t="s">
        <v>175</v>
      </c>
      <c r="BT20" s="680"/>
      <c r="BU20" s="680"/>
      <c r="BV20" s="680"/>
      <c r="BW20" s="680"/>
      <c r="BX20" s="680"/>
      <c r="BY20" s="680"/>
      <c r="BZ20" s="680"/>
      <c r="CA20" s="680"/>
      <c r="CB20" s="689"/>
      <c r="CD20" s="694" t="s">
        <v>276</v>
      </c>
      <c r="CE20" s="695"/>
      <c r="CF20" s="695"/>
      <c r="CG20" s="695"/>
      <c r="CH20" s="695"/>
      <c r="CI20" s="695"/>
      <c r="CJ20" s="695"/>
      <c r="CK20" s="695"/>
      <c r="CL20" s="695"/>
      <c r="CM20" s="695"/>
      <c r="CN20" s="695"/>
      <c r="CO20" s="695"/>
      <c r="CP20" s="695"/>
      <c r="CQ20" s="696"/>
      <c r="CR20" s="679">
        <v>1336226</v>
      </c>
      <c r="CS20" s="680"/>
      <c r="CT20" s="680"/>
      <c r="CU20" s="680"/>
      <c r="CV20" s="680"/>
      <c r="CW20" s="680"/>
      <c r="CX20" s="680"/>
      <c r="CY20" s="681"/>
      <c r="CZ20" s="682">
        <v>100</v>
      </c>
      <c r="DA20" s="682"/>
      <c r="DB20" s="682"/>
      <c r="DC20" s="682"/>
      <c r="DD20" s="688">
        <v>194438</v>
      </c>
      <c r="DE20" s="680"/>
      <c r="DF20" s="680"/>
      <c r="DG20" s="680"/>
      <c r="DH20" s="680"/>
      <c r="DI20" s="680"/>
      <c r="DJ20" s="680"/>
      <c r="DK20" s="680"/>
      <c r="DL20" s="680"/>
      <c r="DM20" s="680"/>
      <c r="DN20" s="680"/>
      <c r="DO20" s="680"/>
      <c r="DP20" s="681"/>
      <c r="DQ20" s="688">
        <v>1067445</v>
      </c>
      <c r="DR20" s="680"/>
      <c r="DS20" s="680"/>
      <c r="DT20" s="680"/>
      <c r="DU20" s="680"/>
      <c r="DV20" s="680"/>
      <c r="DW20" s="680"/>
      <c r="DX20" s="680"/>
      <c r="DY20" s="680"/>
      <c r="DZ20" s="680"/>
      <c r="EA20" s="680"/>
      <c r="EB20" s="680"/>
      <c r="EC20" s="689"/>
    </row>
    <row r="21" spans="2:133" ht="11.25" customHeight="1" x14ac:dyDescent="0.15">
      <c r="B21" s="676" t="s">
        <v>277</v>
      </c>
      <c r="C21" s="677"/>
      <c r="D21" s="677"/>
      <c r="E21" s="677"/>
      <c r="F21" s="677"/>
      <c r="G21" s="677"/>
      <c r="H21" s="677"/>
      <c r="I21" s="677"/>
      <c r="J21" s="677"/>
      <c r="K21" s="677"/>
      <c r="L21" s="677"/>
      <c r="M21" s="677"/>
      <c r="N21" s="677"/>
      <c r="O21" s="677"/>
      <c r="P21" s="677"/>
      <c r="Q21" s="678"/>
      <c r="R21" s="679" t="s">
        <v>175</v>
      </c>
      <c r="S21" s="680"/>
      <c r="T21" s="680"/>
      <c r="U21" s="680"/>
      <c r="V21" s="680"/>
      <c r="W21" s="680"/>
      <c r="X21" s="680"/>
      <c r="Y21" s="681"/>
      <c r="Z21" s="682" t="s">
        <v>175</v>
      </c>
      <c r="AA21" s="682"/>
      <c r="AB21" s="682"/>
      <c r="AC21" s="682"/>
      <c r="AD21" s="683" t="s">
        <v>128</v>
      </c>
      <c r="AE21" s="683"/>
      <c r="AF21" s="683"/>
      <c r="AG21" s="683"/>
      <c r="AH21" s="683"/>
      <c r="AI21" s="683"/>
      <c r="AJ21" s="683"/>
      <c r="AK21" s="683"/>
      <c r="AL21" s="684" t="s">
        <v>175</v>
      </c>
      <c r="AM21" s="685"/>
      <c r="AN21" s="685"/>
      <c r="AO21" s="686"/>
      <c r="AP21" s="697" t="s">
        <v>278</v>
      </c>
      <c r="AQ21" s="698"/>
      <c r="AR21" s="698"/>
      <c r="AS21" s="698"/>
      <c r="AT21" s="698"/>
      <c r="AU21" s="698"/>
      <c r="AV21" s="698"/>
      <c r="AW21" s="698"/>
      <c r="AX21" s="698"/>
      <c r="AY21" s="698"/>
      <c r="AZ21" s="698"/>
      <c r="BA21" s="698"/>
      <c r="BB21" s="698"/>
      <c r="BC21" s="698"/>
      <c r="BD21" s="698"/>
      <c r="BE21" s="698"/>
      <c r="BF21" s="699"/>
      <c r="BG21" s="679" t="s">
        <v>175</v>
      </c>
      <c r="BH21" s="680"/>
      <c r="BI21" s="680"/>
      <c r="BJ21" s="680"/>
      <c r="BK21" s="680"/>
      <c r="BL21" s="680"/>
      <c r="BM21" s="680"/>
      <c r="BN21" s="681"/>
      <c r="BO21" s="682" t="s">
        <v>128</v>
      </c>
      <c r="BP21" s="682"/>
      <c r="BQ21" s="682"/>
      <c r="BR21" s="682"/>
      <c r="BS21" s="688" t="s">
        <v>128</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279</v>
      </c>
      <c r="C22" s="677"/>
      <c r="D22" s="677"/>
      <c r="E22" s="677"/>
      <c r="F22" s="677"/>
      <c r="G22" s="677"/>
      <c r="H22" s="677"/>
      <c r="I22" s="677"/>
      <c r="J22" s="677"/>
      <c r="K22" s="677"/>
      <c r="L22" s="677"/>
      <c r="M22" s="677"/>
      <c r="N22" s="677"/>
      <c r="O22" s="677"/>
      <c r="P22" s="677"/>
      <c r="Q22" s="678"/>
      <c r="R22" s="679">
        <v>955065</v>
      </c>
      <c r="S22" s="680"/>
      <c r="T22" s="680"/>
      <c r="U22" s="680"/>
      <c r="V22" s="680"/>
      <c r="W22" s="680"/>
      <c r="X22" s="680"/>
      <c r="Y22" s="681"/>
      <c r="Z22" s="682">
        <v>59.2</v>
      </c>
      <c r="AA22" s="682"/>
      <c r="AB22" s="682"/>
      <c r="AC22" s="682"/>
      <c r="AD22" s="683">
        <v>840940</v>
      </c>
      <c r="AE22" s="683"/>
      <c r="AF22" s="683"/>
      <c r="AG22" s="683"/>
      <c r="AH22" s="683"/>
      <c r="AI22" s="683"/>
      <c r="AJ22" s="683"/>
      <c r="AK22" s="683"/>
      <c r="AL22" s="684">
        <v>100</v>
      </c>
      <c r="AM22" s="685"/>
      <c r="AN22" s="685"/>
      <c r="AO22" s="686"/>
      <c r="AP22" s="697" t="s">
        <v>280</v>
      </c>
      <c r="AQ22" s="698"/>
      <c r="AR22" s="698"/>
      <c r="AS22" s="698"/>
      <c r="AT22" s="698"/>
      <c r="AU22" s="698"/>
      <c r="AV22" s="698"/>
      <c r="AW22" s="698"/>
      <c r="AX22" s="698"/>
      <c r="AY22" s="698"/>
      <c r="AZ22" s="698"/>
      <c r="BA22" s="698"/>
      <c r="BB22" s="698"/>
      <c r="BC22" s="698"/>
      <c r="BD22" s="698"/>
      <c r="BE22" s="698"/>
      <c r="BF22" s="699"/>
      <c r="BG22" s="679" t="s">
        <v>128</v>
      </c>
      <c r="BH22" s="680"/>
      <c r="BI22" s="680"/>
      <c r="BJ22" s="680"/>
      <c r="BK22" s="680"/>
      <c r="BL22" s="680"/>
      <c r="BM22" s="680"/>
      <c r="BN22" s="681"/>
      <c r="BO22" s="682" t="s">
        <v>244</v>
      </c>
      <c r="BP22" s="682"/>
      <c r="BQ22" s="682"/>
      <c r="BR22" s="682"/>
      <c r="BS22" s="688" t="s">
        <v>128</v>
      </c>
      <c r="BT22" s="680"/>
      <c r="BU22" s="680"/>
      <c r="BV22" s="680"/>
      <c r="BW22" s="680"/>
      <c r="BX22" s="680"/>
      <c r="BY22" s="680"/>
      <c r="BZ22" s="680"/>
      <c r="CA22" s="680"/>
      <c r="CB22" s="689"/>
      <c r="CD22" s="661" t="s">
        <v>281</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282</v>
      </c>
      <c r="C23" s="677"/>
      <c r="D23" s="677"/>
      <c r="E23" s="677"/>
      <c r="F23" s="677"/>
      <c r="G23" s="677"/>
      <c r="H23" s="677"/>
      <c r="I23" s="677"/>
      <c r="J23" s="677"/>
      <c r="K23" s="677"/>
      <c r="L23" s="677"/>
      <c r="M23" s="677"/>
      <c r="N23" s="677"/>
      <c r="O23" s="677"/>
      <c r="P23" s="677"/>
      <c r="Q23" s="678"/>
      <c r="R23" s="679" t="s">
        <v>244</v>
      </c>
      <c r="S23" s="680"/>
      <c r="T23" s="680"/>
      <c r="U23" s="680"/>
      <c r="V23" s="680"/>
      <c r="W23" s="680"/>
      <c r="X23" s="680"/>
      <c r="Y23" s="681"/>
      <c r="Z23" s="682" t="s">
        <v>175</v>
      </c>
      <c r="AA23" s="682"/>
      <c r="AB23" s="682"/>
      <c r="AC23" s="682"/>
      <c r="AD23" s="683" t="s">
        <v>175</v>
      </c>
      <c r="AE23" s="683"/>
      <c r="AF23" s="683"/>
      <c r="AG23" s="683"/>
      <c r="AH23" s="683"/>
      <c r="AI23" s="683"/>
      <c r="AJ23" s="683"/>
      <c r="AK23" s="683"/>
      <c r="AL23" s="684" t="s">
        <v>128</v>
      </c>
      <c r="AM23" s="685"/>
      <c r="AN23" s="685"/>
      <c r="AO23" s="686"/>
      <c r="AP23" s="697" t="s">
        <v>283</v>
      </c>
      <c r="AQ23" s="698"/>
      <c r="AR23" s="698"/>
      <c r="AS23" s="698"/>
      <c r="AT23" s="698"/>
      <c r="AU23" s="698"/>
      <c r="AV23" s="698"/>
      <c r="AW23" s="698"/>
      <c r="AX23" s="698"/>
      <c r="AY23" s="698"/>
      <c r="AZ23" s="698"/>
      <c r="BA23" s="698"/>
      <c r="BB23" s="698"/>
      <c r="BC23" s="698"/>
      <c r="BD23" s="698"/>
      <c r="BE23" s="698"/>
      <c r="BF23" s="699"/>
      <c r="BG23" s="679" t="s">
        <v>128</v>
      </c>
      <c r="BH23" s="680"/>
      <c r="BI23" s="680"/>
      <c r="BJ23" s="680"/>
      <c r="BK23" s="680"/>
      <c r="BL23" s="680"/>
      <c r="BM23" s="680"/>
      <c r="BN23" s="681"/>
      <c r="BO23" s="682" t="s">
        <v>128</v>
      </c>
      <c r="BP23" s="682"/>
      <c r="BQ23" s="682"/>
      <c r="BR23" s="682"/>
      <c r="BS23" s="688" t="s">
        <v>128</v>
      </c>
      <c r="BT23" s="680"/>
      <c r="BU23" s="680"/>
      <c r="BV23" s="680"/>
      <c r="BW23" s="680"/>
      <c r="BX23" s="680"/>
      <c r="BY23" s="680"/>
      <c r="BZ23" s="680"/>
      <c r="CA23" s="680"/>
      <c r="CB23" s="689"/>
      <c r="CD23" s="661" t="s">
        <v>222</v>
      </c>
      <c r="CE23" s="662"/>
      <c r="CF23" s="662"/>
      <c r="CG23" s="662"/>
      <c r="CH23" s="662"/>
      <c r="CI23" s="662"/>
      <c r="CJ23" s="662"/>
      <c r="CK23" s="662"/>
      <c r="CL23" s="662"/>
      <c r="CM23" s="662"/>
      <c r="CN23" s="662"/>
      <c r="CO23" s="662"/>
      <c r="CP23" s="662"/>
      <c r="CQ23" s="663"/>
      <c r="CR23" s="661" t="s">
        <v>284</v>
      </c>
      <c r="CS23" s="662"/>
      <c r="CT23" s="662"/>
      <c r="CU23" s="662"/>
      <c r="CV23" s="662"/>
      <c r="CW23" s="662"/>
      <c r="CX23" s="662"/>
      <c r="CY23" s="663"/>
      <c r="CZ23" s="661" t="s">
        <v>285</v>
      </c>
      <c r="DA23" s="662"/>
      <c r="DB23" s="662"/>
      <c r="DC23" s="663"/>
      <c r="DD23" s="661" t="s">
        <v>286</v>
      </c>
      <c r="DE23" s="662"/>
      <c r="DF23" s="662"/>
      <c r="DG23" s="662"/>
      <c r="DH23" s="662"/>
      <c r="DI23" s="662"/>
      <c r="DJ23" s="662"/>
      <c r="DK23" s="663"/>
      <c r="DL23" s="709" t="s">
        <v>287</v>
      </c>
      <c r="DM23" s="710"/>
      <c r="DN23" s="710"/>
      <c r="DO23" s="710"/>
      <c r="DP23" s="710"/>
      <c r="DQ23" s="710"/>
      <c r="DR23" s="710"/>
      <c r="DS23" s="710"/>
      <c r="DT23" s="710"/>
      <c r="DU23" s="710"/>
      <c r="DV23" s="711"/>
      <c r="DW23" s="661" t="s">
        <v>288</v>
      </c>
      <c r="DX23" s="662"/>
      <c r="DY23" s="662"/>
      <c r="DZ23" s="662"/>
      <c r="EA23" s="662"/>
      <c r="EB23" s="662"/>
      <c r="EC23" s="663"/>
    </row>
    <row r="24" spans="2:133" ht="11.25" customHeight="1" x14ac:dyDescent="0.15">
      <c r="B24" s="676" t="s">
        <v>289</v>
      </c>
      <c r="C24" s="677"/>
      <c r="D24" s="677"/>
      <c r="E24" s="677"/>
      <c r="F24" s="677"/>
      <c r="G24" s="677"/>
      <c r="H24" s="677"/>
      <c r="I24" s="677"/>
      <c r="J24" s="677"/>
      <c r="K24" s="677"/>
      <c r="L24" s="677"/>
      <c r="M24" s="677"/>
      <c r="N24" s="677"/>
      <c r="O24" s="677"/>
      <c r="P24" s="677"/>
      <c r="Q24" s="678"/>
      <c r="R24" s="679">
        <v>255</v>
      </c>
      <c r="S24" s="680"/>
      <c r="T24" s="680"/>
      <c r="U24" s="680"/>
      <c r="V24" s="680"/>
      <c r="W24" s="680"/>
      <c r="X24" s="680"/>
      <c r="Y24" s="681"/>
      <c r="Z24" s="682">
        <v>0</v>
      </c>
      <c r="AA24" s="682"/>
      <c r="AB24" s="682"/>
      <c r="AC24" s="682"/>
      <c r="AD24" s="683" t="s">
        <v>128</v>
      </c>
      <c r="AE24" s="683"/>
      <c r="AF24" s="683"/>
      <c r="AG24" s="683"/>
      <c r="AH24" s="683"/>
      <c r="AI24" s="683"/>
      <c r="AJ24" s="683"/>
      <c r="AK24" s="683"/>
      <c r="AL24" s="684" t="s">
        <v>175</v>
      </c>
      <c r="AM24" s="685"/>
      <c r="AN24" s="685"/>
      <c r="AO24" s="686"/>
      <c r="AP24" s="697" t="s">
        <v>290</v>
      </c>
      <c r="AQ24" s="698"/>
      <c r="AR24" s="698"/>
      <c r="AS24" s="698"/>
      <c r="AT24" s="698"/>
      <c r="AU24" s="698"/>
      <c r="AV24" s="698"/>
      <c r="AW24" s="698"/>
      <c r="AX24" s="698"/>
      <c r="AY24" s="698"/>
      <c r="AZ24" s="698"/>
      <c r="BA24" s="698"/>
      <c r="BB24" s="698"/>
      <c r="BC24" s="698"/>
      <c r="BD24" s="698"/>
      <c r="BE24" s="698"/>
      <c r="BF24" s="699"/>
      <c r="BG24" s="679" t="s">
        <v>128</v>
      </c>
      <c r="BH24" s="680"/>
      <c r="BI24" s="680"/>
      <c r="BJ24" s="680"/>
      <c r="BK24" s="680"/>
      <c r="BL24" s="680"/>
      <c r="BM24" s="680"/>
      <c r="BN24" s="681"/>
      <c r="BO24" s="682" t="s">
        <v>244</v>
      </c>
      <c r="BP24" s="682"/>
      <c r="BQ24" s="682"/>
      <c r="BR24" s="682"/>
      <c r="BS24" s="688" t="s">
        <v>175</v>
      </c>
      <c r="BT24" s="680"/>
      <c r="BU24" s="680"/>
      <c r="BV24" s="680"/>
      <c r="BW24" s="680"/>
      <c r="BX24" s="680"/>
      <c r="BY24" s="680"/>
      <c r="BZ24" s="680"/>
      <c r="CA24" s="680"/>
      <c r="CB24" s="689"/>
      <c r="CD24" s="690" t="s">
        <v>291</v>
      </c>
      <c r="CE24" s="691"/>
      <c r="CF24" s="691"/>
      <c r="CG24" s="691"/>
      <c r="CH24" s="691"/>
      <c r="CI24" s="691"/>
      <c r="CJ24" s="691"/>
      <c r="CK24" s="691"/>
      <c r="CL24" s="691"/>
      <c r="CM24" s="691"/>
      <c r="CN24" s="691"/>
      <c r="CO24" s="691"/>
      <c r="CP24" s="691"/>
      <c r="CQ24" s="692"/>
      <c r="CR24" s="668">
        <v>489635</v>
      </c>
      <c r="CS24" s="669"/>
      <c r="CT24" s="669"/>
      <c r="CU24" s="669"/>
      <c r="CV24" s="669"/>
      <c r="CW24" s="669"/>
      <c r="CX24" s="669"/>
      <c r="CY24" s="670"/>
      <c r="CZ24" s="673">
        <v>36.6</v>
      </c>
      <c r="DA24" s="674"/>
      <c r="DB24" s="674"/>
      <c r="DC24" s="693"/>
      <c r="DD24" s="714">
        <v>448983</v>
      </c>
      <c r="DE24" s="669"/>
      <c r="DF24" s="669"/>
      <c r="DG24" s="669"/>
      <c r="DH24" s="669"/>
      <c r="DI24" s="669"/>
      <c r="DJ24" s="669"/>
      <c r="DK24" s="670"/>
      <c r="DL24" s="714">
        <v>448662</v>
      </c>
      <c r="DM24" s="669"/>
      <c r="DN24" s="669"/>
      <c r="DO24" s="669"/>
      <c r="DP24" s="669"/>
      <c r="DQ24" s="669"/>
      <c r="DR24" s="669"/>
      <c r="DS24" s="669"/>
      <c r="DT24" s="669"/>
      <c r="DU24" s="669"/>
      <c r="DV24" s="670"/>
      <c r="DW24" s="673">
        <v>51.5</v>
      </c>
      <c r="DX24" s="674"/>
      <c r="DY24" s="674"/>
      <c r="DZ24" s="674"/>
      <c r="EA24" s="674"/>
      <c r="EB24" s="674"/>
      <c r="EC24" s="675"/>
    </row>
    <row r="25" spans="2:133" ht="11.25" customHeight="1" x14ac:dyDescent="0.15">
      <c r="B25" s="676" t="s">
        <v>292</v>
      </c>
      <c r="C25" s="677"/>
      <c r="D25" s="677"/>
      <c r="E25" s="677"/>
      <c r="F25" s="677"/>
      <c r="G25" s="677"/>
      <c r="H25" s="677"/>
      <c r="I25" s="677"/>
      <c r="J25" s="677"/>
      <c r="K25" s="677"/>
      <c r="L25" s="677"/>
      <c r="M25" s="677"/>
      <c r="N25" s="677"/>
      <c r="O25" s="677"/>
      <c r="P25" s="677"/>
      <c r="Q25" s="678"/>
      <c r="R25" s="679">
        <v>43889</v>
      </c>
      <c r="S25" s="680"/>
      <c r="T25" s="680"/>
      <c r="U25" s="680"/>
      <c r="V25" s="680"/>
      <c r="W25" s="680"/>
      <c r="X25" s="680"/>
      <c r="Y25" s="681"/>
      <c r="Z25" s="682">
        <v>2.7</v>
      </c>
      <c r="AA25" s="682"/>
      <c r="AB25" s="682"/>
      <c r="AC25" s="682"/>
      <c r="AD25" s="683" t="s">
        <v>128</v>
      </c>
      <c r="AE25" s="683"/>
      <c r="AF25" s="683"/>
      <c r="AG25" s="683"/>
      <c r="AH25" s="683"/>
      <c r="AI25" s="683"/>
      <c r="AJ25" s="683"/>
      <c r="AK25" s="683"/>
      <c r="AL25" s="684" t="s">
        <v>175</v>
      </c>
      <c r="AM25" s="685"/>
      <c r="AN25" s="685"/>
      <c r="AO25" s="686"/>
      <c r="AP25" s="697" t="s">
        <v>293</v>
      </c>
      <c r="AQ25" s="698"/>
      <c r="AR25" s="698"/>
      <c r="AS25" s="698"/>
      <c r="AT25" s="698"/>
      <c r="AU25" s="698"/>
      <c r="AV25" s="698"/>
      <c r="AW25" s="698"/>
      <c r="AX25" s="698"/>
      <c r="AY25" s="698"/>
      <c r="AZ25" s="698"/>
      <c r="BA25" s="698"/>
      <c r="BB25" s="698"/>
      <c r="BC25" s="698"/>
      <c r="BD25" s="698"/>
      <c r="BE25" s="698"/>
      <c r="BF25" s="699"/>
      <c r="BG25" s="679" t="s">
        <v>175</v>
      </c>
      <c r="BH25" s="680"/>
      <c r="BI25" s="680"/>
      <c r="BJ25" s="680"/>
      <c r="BK25" s="680"/>
      <c r="BL25" s="680"/>
      <c r="BM25" s="680"/>
      <c r="BN25" s="681"/>
      <c r="BO25" s="682" t="s">
        <v>128</v>
      </c>
      <c r="BP25" s="682"/>
      <c r="BQ25" s="682"/>
      <c r="BR25" s="682"/>
      <c r="BS25" s="688" t="s">
        <v>128</v>
      </c>
      <c r="BT25" s="680"/>
      <c r="BU25" s="680"/>
      <c r="BV25" s="680"/>
      <c r="BW25" s="680"/>
      <c r="BX25" s="680"/>
      <c r="BY25" s="680"/>
      <c r="BZ25" s="680"/>
      <c r="CA25" s="680"/>
      <c r="CB25" s="689"/>
      <c r="CD25" s="694" t="s">
        <v>294</v>
      </c>
      <c r="CE25" s="695"/>
      <c r="CF25" s="695"/>
      <c r="CG25" s="695"/>
      <c r="CH25" s="695"/>
      <c r="CI25" s="695"/>
      <c r="CJ25" s="695"/>
      <c r="CK25" s="695"/>
      <c r="CL25" s="695"/>
      <c r="CM25" s="695"/>
      <c r="CN25" s="695"/>
      <c r="CO25" s="695"/>
      <c r="CP25" s="695"/>
      <c r="CQ25" s="696"/>
      <c r="CR25" s="679">
        <v>307948</v>
      </c>
      <c r="CS25" s="715"/>
      <c r="CT25" s="715"/>
      <c r="CU25" s="715"/>
      <c r="CV25" s="715"/>
      <c r="CW25" s="715"/>
      <c r="CX25" s="715"/>
      <c r="CY25" s="716"/>
      <c r="CZ25" s="684">
        <v>23</v>
      </c>
      <c r="DA25" s="712"/>
      <c r="DB25" s="712"/>
      <c r="DC25" s="717"/>
      <c r="DD25" s="688">
        <v>294830</v>
      </c>
      <c r="DE25" s="715"/>
      <c r="DF25" s="715"/>
      <c r="DG25" s="715"/>
      <c r="DH25" s="715"/>
      <c r="DI25" s="715"/>
      <c r="DJ25" s="715"/>
      <c r="DK25" s="716"/>
      <c r="DL25" s="688">
        <v>294609</v>
      </c>
      <c r="DM25" s="715"/>
      <c r="DN25" s="715"/>
      <c r="DO25" s="715"/>
      <c r="DP25" s="715"/>
      <c r="DQ25" s="715"/>
      <c r="DR25" s="715"/>
      <c r="DS25" s="715"/>
      <c r="DT25" s="715"/>
      <c r="DU25" s="715"/>
      <c r="DV25" s="716"/>
      <c r="DW25" s="684">
        <v>33.799999999999997</v>
      </c>
      <c r="DX25" s="712"/>
      <c r="DY25" s="712"/>
      <c r="DZ25" s="712"/>
      <c r="EA25" s="712"/>
      <c r="EB25" s="712"/>
      <c r="EC25" s="713"/>
    </row>
    <row r="26" spans="2:133" ht="11.25" customHeight="1" x14ac:dyDescent="0.15">
      <c r="B26" s="676" t="s">
        <v>295</v>
      </c>
      <c r="C26" s="677"/>
      <c r="D26" s="677"/>
      <c r="E26" s="677"/>
      <c r="F26" s="677"/>
      <c r="G26" s="677"/>
      <c r="H26" s="677"/>
      <c r="I26" s="677"/>
      <c r="J26" s="677"/>
      <c r="K26" s="677"/>
      <c r="L26" s="677"/>
      <c r="M26" s="677"/>
      <c r="N26" s="677"/>
      <c r="O26" s="677"/>
      <c r="P26" s="677"/>
      <c r="Q26" s="678"/>
      <c r="R26" s="679">
        <v>1680</v>
      </c>
      <c r="S26" s="680"/>
      <c r="T26" s="680"/>
      <c r="U26" s="680"/>
      <c r="V26" s="680"/>
      <c r="W26" s="680"/>
      <c r="X26" s="680"/>
      <c r="Y26" s="681"/>
      <c r="Z26" s="682">
        <v>0.1</v>
      </c>
      <c r="AA26" s="682"/>
      <c r="AB26" s="682"/>
      <c r="AC26" s="682"/>
      <c r="AD26" s="683" t="s">
        <v>175</v>
      </c>
      <c r="AE26" s="683"/>
      <c r="AF26" s="683"/>
      <c r="AG26" s="683"/>
      <c r="AH26" s="683"/>
      <c r="AI26" s="683"/>
      <c r="AJ26" s="683"/>
      <c r="AK26" s="683"/>
      <c r="AL26" s="684" t="s">
        <v>128</v>
      </c>
      <c r="AM26" s="685"/>
      <c r="AN26" s="685"/>
      <c r="AO26" s="686"/>
      <c r="AP26" s="697" t="s">
        <v>296</v>
      </c>
      <c r="AQ26" s="718"/>
      <c r="AR26" s="718"/>
      <c r="AS26" s="718"/>
      <c r="AT26" s="718"/>
      <c r="AU26" s="718"/>
      <c r="AV26" s="718"/>
      <c r="AW26" s="718"/>
      <c r="AX26" s="718"/>
      <c r="AY26" s="718"/>
      <c r="AZ26" s="718"/>
      <c r="BA26" s="718"/>
      <c r="BB26" s="718"/>
      <c r="BC26" s="718"/>
      <c r="BD26" s="718"/>
      <c r="BE26" s="718"/>
      <c r="BF26" s="699"/>
      <c r="BG26" s="679" t="s">
        <v>175</v>
      </c>
      <c r="BH26" s="680"/>
      <c r="BI26" s="680"/>
      <c r="BJ26" s="680"/>
      <c r="BK26" s="680"/>
      <c r="BL26" s="680"/>
      <c r="BM26" s="680"/>
      <c r="BN26" s="681"/>
      <c r="BO26" s="682" t="s">
        <v>175</v>
      </c>
      <c r="BP26" s="682"/>
      <c r="BQ26" s="682"/>
      <c r="BR26" s="682"/>
      <c r="BS26" s="688" t="s">
        <v>175</v>
      </c>
      <c r="BT26" s="680"/>
      <c r="BU26" s="680"/>
      <c r="BV26" s="680"/>
      <c r="BW26" s="680"/>
      <c r="BX26" s="680"/>
      <c r="BY26" s="680"/>
      <c r="BZ26" s="680"/>
      <c r="CA26" s="680"/>
      <c r="CB26" s="689"/>
      <c r="CD26" s="694" t="s">
        <v>297</v>
      </c>
      <c r="CE26" s="695"/>
      <c r="CF26" s="695"/>
      <c r="CG26" s="695"/>
      <c r="CH26" s="695"/>
      <c r="CI26" s="695"/>
      <c r="CJ26" s="695"/>
      <c r="CK26" s="695"/>
      <c r="CL26" s="695"/>
      <c r="CM26" s="695"/>
      <c r="CN26" s="695"/>
      <c r="CO26" s="695"/>
      <c r="CP26" s="695"/>
      <c r="CQ26" s="696"/>
      <c r="CR26" s="679">
        <v>180190</v>
      </c>
      <c r="CS26" s="680"/>
      <c r="CT26" s="680"/>
      <c r="CU26" s="680"/>
      <c r="CV26" s="680"/>
      <c r="CW26" s="680"/>
      <c r="CX26" s="680"/>
      <c r="CY26" s="681"/>
      <c r="CZ26" s="684">
        <v>13.5</v>
      </c>
      <c r="DA26" s="712"/>
      <c r="DB26" s="712"/>
      <c r="DC26" s="717"/>
      <c r="DD26" s="688">
        <v>167550</v>
      </c>
      <c r="DE26" s="680"/>
      <c r="DF26" s="680"/>
      <c r="DG26" s="680"/>
      <c r="DH26" s="680"/>
      <c r="DI26" s="680"/>
      <c r="DJ26" s="680"/>
      <c r="DK26" s="681"/>
      <c r="DL26" s="688" t="s">
        <v>128</v>
      </c>
      <c r="DM26" s="680"/>
      <c r="DN26" s="680"/>
      <c r="DO26" s="680"/>
      <c r="DP26" s="680"/>
      <c r="DQ26" s="680"/>
      <c r="DR26" s="680"/>
      <c r="DS26" s="680"/>
      <c r="DT26" s="680"/>
      <c r="DU26" s="680"/>
      <c r="DV26" s="681"/>
      <c r="DW26" s="684" t="s">
        <v>175</v>
      </c>
      <c r="DX26" s="712"/>
      <c r="DY26" s="712"/>
      <c r="DZ26" s="712"/>
      <c r="EA26" s="712"/>
      <c r="EB26" s="712"/>
      <c r="EC26" s="713"/>
    </row>
    <row r="27" spans="2:133" ht="11.25" customHeight="1" x14ac:dyDescent="0.15">
      <c r="B27" s="676" t="s">
        <v>298</v>
      </c>
      <c r="C27" s="677"/>
      <c r="D27" s="677"/>
      <c r="E27" s="677"/>
      <c r="F27" s="677"/>
      <c r="G27" s="677"/>
      <c r="H27" s="677"/>
      <c r="I27" s="677"/>
      <c r="J27" s="677"/>
      <c r="K27" s="677"/>
      <c r="L27" s="677"/>
      <c r="M27" s="677"/>
      <c r="N27" s="677"/>
      <c r="O27" s="677"/>
      <c r="P27" s="677"/>
      <c r="Q27" s="678"/>
      <c r="R27" s="679">
        <v>75522</v>
      </c>
      <c r="S27" s="680"/>
      <c r="T27" s="680"/>
      <c r="U27" s="680"/>
      <c r="V27" s="680"/>
      <c r="W27" s="680"/>
      <c r="X27" s="680"/>
      <c r="Y27" s="681"/>
      <c r="Z27" s="682">
        <v>4.7</v>
      </c>
      <c r="AA27" s="682"/>
      <c r="AB27" s="682"/>
      <c r="AC27" s="682"/>
      <c r="AD27" s="683" t="s">
        <v>244</v>
      </c>
      <c r="AE27" s="683"/>
      <c r="AF27" s="683"/>
      <c r="AG27" s="683"/>
      <c r="AH27" s="683"/>
      <c r="AI27" s="683"/>
      <c r="AJ27" s="683"/>
      <c r="AK27" s="683"/>
      <c r="AL27" s="684" t="s">
        <v>175</v>
      </c>
      <c r="AM27" s="685"/>
      <c r="AN27" s="685"/>
      <c r="AO27" s="686"/>
      <c r="AP27" s="676" t="s">
        <v>299</v>
      </c>
      <c r="AQ27" s="677"/>
      <c r="AR27" s="677"/>
      <c r="AS27" s="677"/>
      <c r="AT27" s="677"/>
      <c r="AU27" s="677"/>
      <c r="AV27" s="677"/>
      <c r="AW27" s="677"/>
      <c r="AX27" s="677"/>
      <c r="AY27" s="677"/>
      <c r="AZ27" s="677"/>
      <c r="BA27" s="677"/>
      <c r="BB27" s="677"/>
      <c r="BC27" s="677"/>
      <c r="BD27" s="677"/>
      <c r="BE27" s="677"/>
      <c r="BF27" s="678"/>
      <c r="BG27" s="679">
        <v>92427</v>
      </c>
      <c r="BH27" s="680"/>
      <c r="BI27" s="680"/>
      <c r="BJ27" s="680"/>
      <c r="BK27" s="680"/>
      <c r="BL27" s="680"/>
      <c r="BM27" s="680"/>
      <c r="BN27" s="681"/>
      <c r="BO27" s="682">
        <v>100</v>
      </c>
      <c r="BP27" s="682"/>
      <c r="BQ27" s="682"/>
      <c r="BR27" s="682"/>
      <c r="BS27" s="688">
        <v>9370</v>
      </c>
      <c r="BT27" s="680"/>
      <c r="BU27" s="680"/>
      <c r="BV27" s="680"/>
      <c r="BW27" s="680"/>
      <c r="BX27" s="680"/>
      <c r="BY27" s="680"/>
      <c r="BZ27" s="680"/>
      <c r="CA27" s="680"/>
      <c r="CB27" s="689"/>
      <c r="CD27" s="694" t="s">
        <v>300</v>
      </c>
      <c r="CE27" s="695"/>
      <c r="CF27" s="695"/>
      <c r="CG27" s="695"/>
      <c r="CH27" s="695"/>
      <c r="CI27" s="695"/>
      <c r="CJ27" s="695"/>
      <c r="CK27" s="695"/>
      <c r="CL27" s="695"/>
      <c r="CM27" s="695"/>
      <c r="CN27" s="695"/>
      <c r="CO27" s="695"/>
      <c r="CP27" s="695"/>
      <c r="CQ27" s="696"/>
      <c r="CR27" s="679">
        <v>28779</v>
      </c>
      <c r="CS27" s="715"/>
      <c r="CT27" s="715"/>
      <c r="CU27" s="715"/>
      <c r="CV27" s="715"/>
      <c r="CW27" s="715"/>
      <c r="CX27" s="715"/>
      <c r="CY27" s="716"/>
      <c r="CZ27" s="684">
        <v>2.2000000000000002</v>
      </c>
      <c r="DA27" s="712"/>
      <c r="DB27" s="712"/>
      <c r="DC27" s="717"/>
      <c r="DD27" s="688">
        <v>10599</v>
      </c>
      <c r="DE27" s="715"/>
      <c r="DF27" s="715"/>
      <c r="DG27" s="715"/>
      <c r="DH27" s="715"/>
      <c r="DI27" s="715"/>
      <c r="DJ27" s="715"/>
      <c r="DK27" s="716"/>
      <c r="DL27" s="688">
        <v>10499</v>
      </c>
      <c r="DM27" s="715"/>
      <c r="DN27" s="715"/>
      <c r="DO27" s="715"/>
      <c r="DP27" s="715"/>
      <c r="DQ27" s="715"/>
      <c r="DR27" s="715"/>
      <c r="DS27" s="715"/>
      <c r="DT27" s="715"/>
      <c r="DU27" s="715"/>
      <c r="DV27" s="716"/>
      <c r="DW27" s="684">
        <v>1.2</v>
      </c>
      <c r="DX27" s="712"/>
      <c r="DY27" s="712"/>
      <c r="DZ27" s="712"/>
      <c r="EA27" s="712"/>
      <c r="EB27" s="712"/>
      <c r="EC27" s="713"/>
    </row>
    <row r="28" spans="2:133" ht="11.25" customHeight="1" x14ac:dyDescent="0.15">
      <c r="B28" s="721" t="s">
        <v>301</v>
      </c>
      <c r="C28" s="722"/>
      <c r="D28" s="722"/>
      <c r="E28" s="722"/>
      <c r="F28" s="722"/>
      <c r="G28" s="722"/>
      <c r="H28" s="722"/>
      <c r="I28" s="722"/>
      <c r="J28" s="722"/>
      <c r="K28" s="722"/>
      <c r="L28" s="722"/>
      <c r="M28" s="722"/>
      <c r="N28" s="722"/>
      <c r="O28" s="722"/>
      <c r="P28" s="722"/>
      <c r="Q28" s="723"/>
      <c r="R28" s="679" t="s">
        <v>175</v>
      </c>
      <c r="S28" s="680"/>
      <c r="T28" s="680"/>
      <c r="U28" s="680"/>
      <c r="V28" s="680"/>
      <c r="W28" s="680"/>
      <c r="X28" s="680"/>
      <c r="Y28" s="681"/>
      <c r="Z28" s="682" t="s">
        <v>128</v>
      </c>
      <c r="AA28" s="682"/>
      <c r="AB28" s="682"/>
      <c r="AC28" s="682"/>
      <c r="AD28" s="683" t="s">
        <v>128</v>
      </c>
      <c r="AE28" s="683"/>
      <c r="AF28" s="683"/>
      <c r="AG28" s="683"/>
      <c r="AH28" s="683"/>
      <c r="AI28" s="683"/>
      <c r="AJ28" s="683"/>
      <c r="AK28" s="683"/>
      <c r="AL28" s="684" t="s">
        <v>244</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302</v>
      </c>
      <c r="CE28" s="695"/>
      <c r="CF28" s="695"/>
      <c r="CG28" s="695"/>
      <c r="CH28" s="695"/>
      <c r="CI28" s="695"/>
      <c r="CJ28" s="695"/>
      <c r="CK28" s="695"/>
      <c r="CL28" s="695"/>
      <c r="CM28" s="695"/>
      <c r="CN28" s="695"/>
      <c r="CO28" s="695"/>
      <c r="CP28" s="695"/>
      <c r="CQ28" s="696"/>
      <c r="CR28" s="679">
        <v>152908</v>
      </c>
      <c r="CS28" s="680"/>
      <c r="CT28" s="680"/>
      <c r="CU28" s="680"/>
      <c r="CV28" s="680"/>
      <c r="CW28" s="680"/>
      <c r="CX28" s="680"/>
      <c r="CY28" s="681"/>
      <c r="CZ28" s="684">
        <v>11.4</v>
      </c>
      <c r="DA28" s="712"/>
      <c r="DB28" s="712"/>
      <c r="DC28" s="717"/>
      <c r="DD28" s="688">
        <v>143554</v>
      </c>
      <c r="DE28" s="680"/>
      <c r="DF28" s="680"/>
      <c r="DG28" s="680"/>
      <c r="DH28" s="680"/>
      <c r="DI28" s="680"/>
      <c r="DJ28" s="680"/>
      <c r="DK28" s="681"/>
      <c r="DL28" s="688">
        <v>143554</v>
      </c>
      <c r="DM28" s="680"/>
      <c r="DN28" s="680"/>
      <c r="DO28" s="680"/>
      <c r="DP28" s="680"/>
      <c r="DQ28" s="680"/>
      <c r="DR28" s="680"/>
      <c r="DS28" s="680"/>
      <c r="DT28" s="680"/>
      <c r="DU28" s="680"/>
      <c r="DV28" s="681"/>
      <c r="DW28" s="684">
        <v>16.5</v>
      </c>
      <c r="DX28" s="712"/>
      <c r="DY28" s="712"/>
      <c r="DZ28" s="712"/>
      <c r="EA28" s="712"/>
      <c r="EB28" s="712"/>
      <c r="EC28" s="713"/>
    </row>
    <row r="29" spans="2:133" ht="11.25" customHeight="1" x14ac:dyDescent="0.15">
      <c r="B29" s="676" t="s">
        <v>303</v>
      </c>
      <c r="C29" s="677"/>
      <c r="D29" s="677"/>
      <c r="E29" s="677"/>
      <c r="F29" s="677"/>
      <c r="G29" s="677"/>
      <c r="H29" s="677"/>
      <c r="I29" s="677"/>
      <c r="J29" s="677"/>
      <c r="K29" s="677"/>
      <c r="L29" s="677"/>
      <c r="M29" s="677"/>
      <c r="N29" s="677"/>
      <c r="O29" s="677"/>
      <c r="P29" s="677"/>
      <c r="Q29" s="678"/>
      <c r="R29" s="679">
        <v>68216</v>
      </c>
      <c r="S29" s="680"/>
      <c r="T29" s="680"/>
      <c r="U29" s="680"/>
      <c r="V29" s="680"/>
      <c r="W29" s="680"/>
      <c r="X29" s="680"/>
      <c r="Y29" s="681"/>
      <c r="Z29" s="682">
        <v>4.2</v>
      </c>
      <c r="AA29" s="682"/>
      <c r="AB29" s="682"/>
      <c r="AC29" s="682"/>
      <c r="AD29" s="683" t="s">
        <v>175</v>
      </c>
      <c r="AE29" s="683"/>
      <c r="AF29" s="683"/>
      <c r="AG29" s="683"/>
      <c r="AH29" s="683"/>
      <c r="AI29" s="683"/>
      <c r="AJ29" s="683"/>
      <c r="AK29" s="683"/>
      <c r="AL29" s="684" t="s">
        <v>175</v>
      </c>
      <c r="AM29" s="685"/>
      <c r="AN29" s="685"/>
      <c r="AO29" s="686"/>
      <c r="AP29" s="658" t="s">
        <v>222</v>
      </c>
      <c r="AQ29" s="659"/>
      <c r="AR29" s="659"/>
      <c r="AS29" s="659"/>
      <c r="AT29" s="659"/>
      <c r="AU29" s="659"/>
      <c r="AV29" s="659"/>
      <c r="AW29" s="659"/>
      <c r="AX29" s="659"/>
      <c r="AY29" s="659"/>
      <c r="AZ29" s="659"/>
      <c r="BA29" s="659"/>
      <c r="BB29" s="659"/>
      <c r="BC29" s="659"/>
      <c r="BD29" s="659"/>
      <c r="BE29" s="659"/>
      <c r="BF29" s="660"/>
      <c r="BG29" s="658" t="s">
        <v>304</v>
      </c>
      <c r="BH29" s="719"/>
      <c r="BI29" s="719"/>
      <c r="BJ29" s="719"/>
      <c r="BK29" s="719"/>
      <c r="BL29" s="719"/>
      <c r="BM29" s="719"/>
      <c r="BN29" s="719"/>
      <c r="BO29" s="719"/>
      <c r="BP29" s="719"/>
      <c r="BQ29" s="720"/>
      <c r="BR29" s="658" t="s">
        <v>305</v>
      </c>
      <c r="BS29" s="719"/>
      <c r="BT29" s="719"/>
      <c r="BU29" s="719"/>
      <c r="BV29" s="719"/>
      <c r="BW29" s="719"/>
      <c r="BX29" s="719"/>
      <c r="BY29" s="719"/>
      <c r="BZ29" s="719"/>
      <c r="CA29" s="719"/>
      <c r="CB29" s="720"/>
      <c r="CD29" s="742" t="s">
        <v>306</v>
      </c>
      <c r="CE29" s="743"/>
      <c r="CF29" s="694" t="s">
        <v>307</v>
      </c>
      <c r="CG29" s="695"/>
      <c r="CH29" s="695"/>
      <c r="CI29" s="695"/>
      <c r="CJ29" s="695"/>
      <c r="CK29" s="695"/>
      <c r="CL29" s="695"/>
      <c r="CM29" s="695"/>
      <c r="CN29" s="695"/>
      <c r="CO29" s="695"/>
      <c r="CP29" s="695"/>
      <c r="CQ29" s="696"/>
      <c r="CR29" s="679">
        <v>152908</v>
      </c>
      <c r="CS29" s="715"/>
      <c r="CT29" s="715"/>
      <c r="CU29" s="715"/>
      <c r="CV29" s="715"/>
      <c r="CW29" s="715"/>
      <c r="CX29" s="715"/>
      <c r="CY29" s="716"/>
      <c r="CZ29" s="684">
        <v>11.4</v>
      </c>
      <c r="DA29" s="712"/>
      <c r="DB29" s="712"/>
      <c r="DC29" s="717"/>
      <c r="DD29" s="688">
        <v>143554</v>
      </c>
      <c r="DE29" s="715"/>
      <c r="DF29" s="715"/>
      <c r="DG29" s="715"/>
      <c r="DH29" s="715"/>
      <c r="DI29" s="715"/>
      <c r="DJ29" s="715"/>
      <c r="DK29" s="716"/>
      <c r="DL29" s="688">
        <v>143554</v>
      </c>
      <c r="DM29" s="715"/>
      <c r="DN29" s="715"/>
      <c r="DO29" s="715"/>
      <c r="DP29" s="715"/>
      <c r="DQ29" s="715"/>
      <c r="DR29" s="715"/>
      <c r="DS29" s="715"/>
      <c r="DT29" s="715"/>
      <c r="DU29" s="715"/>
      <c r="DV29" s="716"/>
      <c r="DW29" s="684">
        <v>16.5</v>
      </c>
      <c r="DX29" s="712"/>
      <c r="DY29" s="712"/>
      <c r="DZ29" s="712"/>
      <c r="EA29" s="712"/>
      <c r="EB29" s="712"/>
      <c r="EC29" s="713"/>
    </row>
    <row r="30" spans="2:133" ht="11.25" customHeight="1" x14ac:dyDescent="0.15">
      <c r="B30" s="676" t="s">
        <v>308</v>
      </c>
      <c r="C30" s="677"/>
      <c r="D30" s="677"/>
      <c r="E30" s="677"/>
      <c r="F30" s="677"/>
      <c r="G30" s="677"/>
      <c r="H30" s="677"/>
      <c r="I30" s="677"/>
      <c r="J30" s="677"/>
      <c r="K30" s="677"/>
      <c r="L30" s="677"/>
      <c r="M30" s="677"/>
      <c r="N30" s="677"/>
      <c r="O30" s="677"/>
      <c r="P30" s="677"/>
      <c r="Q30" s="678"/>
      <c r="R30" s="679">
        <v>3259</v>
      </c>
      <c r="S30" s="680"/>
      <c r="T30" s="680"/>
      <c r="U30" s="680"/>
      <c r="V30" s="680"/>
      <c r="W30" s="680"/>
      <c r="X30" s="680"/>
      <c r="Y30" s="681"/>
      <c r="Z30" s="682">
        <v>0.2</v>
      </c>
      <c r="AA30" s="682"/>
      <c r="AB30" s="682"/>
      <c r="AC30" s="682"/>
      <c r="AD30" s="683" t="s">
        <v>175</v>
      </c>
      <c r="AE30" s="683"/>
      <c r="AF30" s="683"/>
      <c r="AG30" s="683"/>
      <c r="AH30" s="683"/>
      <c r="AI30" s="683"/>
      <c r="AJ30" s="683"/>
      <c r="AK30" s="683"/>
      <c r="AL30" s="684" t="s">
        <v>175</v>
      </c>
      <c r="AM30" s="685"/>
      <c r="AN30" s="685"/>
      <c r="AO30" s="686"/>
      <c r="AP30" s="727" t="s">
        <v>309</v>
      </c>
      <c r="AQ30" s="728"/>
      <c r="AR30" s="728"/>
      <c r="AS30" s="728"/>
      <c r="AT30" s="733" t="s">
        <v>310</v>
      </c>
      <c r="AU30" s="230"/>
      <c r="AV30" s="230"/>
      <c r="AW30" s="230"/>
      <c r="AX30" s="665" t="s">
        <v>188</v>
      </c>
      <c r="AY30" s="666"/>
      <c r="AZ30" s="666"/>
      <c r="BA30" s="666"/>
      <c r="BB30" s="666"/>
      <c r="BC30" s="666"/>
      <c r="BD30" s="666"/>
      <c r="BE30" s="666"/>
      <c r="BF30" s="667"/>
      <c r="BG30" s="739">
        <v>99.3</v>
      </c>
      <c r="BH30" s="740"/>
      <c r="BI30" s="740"/>
      <c r="BJ30" s="740"/>
      <c r="BK30" s="740"/>
      <c r="BL30" s="740"/>
      <c r="BM30" s="674">
        <v>97.2</v>
      </c>
      <c r="BN30" s="740"/>
      <c r="BO30" s="740"/>
      <c r="BP30" s="740"/>
      <c r="BQ30" s="741"/>
      <c r="BR30" s="739">
        <v>99.8</v>
      </c>
      <c r="BS30" s="740"/>
      <c r="BT30" s="740"/>
      <c r="BU30" s="740"/>
      <c r="BV30" s="740"/>
      <c r="BW30" s="740"/>
      <c r="BX30" s="674">
        <v>97.8</v>
      </c>
      <c r="BY30" s="740"/>
      <c r="BZ30" s="740"/>
      <c r="CA30" s="740"/>
      <c r="CB30" s="741"/>
      <c r="CD30" s="744"/>
      <c r="CE30" s="745"/>
      <c r="CF30" s="694" t="s">
        <v>311</v>
      </c>
      <c r="CG30" s="695"/>
      <c r="CH30" s="695"/>
      <c r="CI30" s="695"/>
      <c r="CJ30" s="695"/>
      <c r="CK30" s="695"/>
      <c r="CL30" s="695"/>
      <c r="CM30" s="695"/>
      <c r="CN30" s="695"/>
      <c r="CO30" s="695"/>
      <c r="CP30" s="695"/>
      <c r="CQ30" s="696"/>
      <c r="CR30" s="679">
        <v>145066</v>
      </c>
      <c r="CS30" s="680"/>
      <c r="CT30" s="680"/>
      <c r="CU30" s="680"/>
      <c r="CV30" s="680"/>
      <c r="CW30" s="680"/>
      <c r="CX30" s="680"/>
      <c r="CY30" s="681"/>
      <c r="CZ30" s="684">
        <v>10.9</v>
      </c>
      <c r="DA30" s="712"/>
      <c r="DB30" s="712"/>
      <c r="DC30" s="717"/>
      <c r="DD30" s="688">
        <v>135712</v>
      </c>
      <c r="DE30" s="680"/>
      <c r="DF30" s="680"/>
      <c r="DG30" s="680"/>
      <c r="DH30" s="680"/>
      <c r="DI30" s="680"/>
      <c r="DJ30" s="680"/>
      <c r="DK30" s="681"/>
      <c r="DL30" s="688">
        <v>135712</v>
      </c>
      <c r="DM30" s="680"/>
      <c r="DN30" s="680"/>
      <c r="DO30" s="680"/>
      <c r="DP30" s="680"/>
      <c r="DQ30" s="680"/>
      <c r="DR30" s="680"/>
      <c r="DS30" s="680"/>
      <c r="DT30" s="680"/>
      <c r="DU30" s="680"/>
      <c r="DV30" s="681"/>
      <c r="DW30" s="684">
        <v>15.6</v>
      </c>
      <c r="DX30" s="712"/>
      <c r="DY30" s="712"/>
      <c r="DZ30" s="712"/>
      <c r="EA30" s="712"/>
      <c r="EB30" s="712"/>
      <c r="EC30" s="713"/>
    </row>
    <row r="31" spans="2:133" ht="11.25" customHeight="1" x14ac:dyDescent="0.15">
      <c r="B31" s="676" t="s">
        <v>312</v>
      </c>
      <c r="C31" s="677"/>
      <c r="D31" s="677"/>
      <c r="E31" s="677"/>
      <c r="F31" s="677"/>
      <c r="G31" s="677"/>
      <c r="H31" s="677"/>
      <c r="I31" s="677"/>
      <c r="J31" s="677"/>
      <c r="K31" s="677"/>
      <c r="L31" s="677"/>
      <c r="M31" s="677"/>
      <c r="N31" s="677"/>
      <c r="O31" s="677"/>
      <c r="P31" s="677"/>
      <c r="Q31" s="678"/>
      <c r="R31" s="679">
        <v>5454</v>
      </c>
      <c r="S31" s="680"/>
      <c r="T31" s="680"/>
      <c r="U31" s="680"/>
      <c r="V31" s="680"/>
      <c r="W31" s="680"/>
      <c r="X31" s="680"/>
      <c r="Y31" s="681"/>
      <c r="Z31" s="682">
        <v>0.3</v>
      </c>
      <c r="AA31" s="682"/>
      <c r="AB31" s="682"/>
      <c r="AC31" s="682"/>
      <c r="AD31" s="683" t="s">
        <v>175</v>
      </c>
      <c r="AE31" s="683"/>
      <c r="AF31" s="683"/>
      <c r="AG31" s="683"/>
      <c r="AH31" s="683"/>
      <c r="AI31" s="683"/>
      <c r="AJ31" s="683"/>
      <c r="AK31" s="683"/>
      <c r="AL31" s="684" t="s">
        <v>128</v>
      </c>
      <c r="AM31" s="685"/>
      <c r="AN31" s="685"/>
      <c r="AO31" s="686"/>
      <c r="AP31" s="729"/>
      <c r="AQ31" s="730"/>
      <c r="AR31" s="730"/>
      <c r="AS31" s="730"/>
      <c r="AT31" s="734"/>
      <c r="AU31" s="229" t="s">
        <v>313</v>
      </c>
      <c r="AV31" s="229"/>
      <c r="AW31" s="229"/>
      <c r="AX31" s="676" t="s">
        <v>314</v>
      </c>
      <c r="AY31" s="677"/>
      <c r="AZ31" s="677"/>
      <c r="BA31" s="677"/>
      <c r="BB31" s="677"/>
      <c r="BC31" s="677"/>
      <c r="BD31" s="677"/>
      <c r="BE31" s="677"/>
      <c r="BF31" s="678"/>
      <c r="BG31" s="736">
        <v>98.2</v>
      </c>
      <c r="BH31" s="715"/>
      <c r="BI31" s="715"/>
      <c r="BJ31" s="715"/>
      <c r="BK31" s="715"/>
      <c r="BL31" s="715"/>
      <c r="BM31" s="685">
        <v>95.5</v>
      </c>
      <c r="BN31" s="737"/>
      <c r="BO31" s="737"/>
      <c r="BP31" s="737"/>
      <c r="BQ31" s="738"/>
      <c r="BR31" s="736">
        <v>100</v>
      </c>
      <c r="BS31" s="715"/>
      <c r="BT31" s="715"/>
      <c r="BU31" s="715"/>
      <c r="BV31" s="715"/>
      <c r="BW31" s="715"/>
      <c r="BX31" s="685">
        <v>96.8</v>
      </c>
      <c r="BY31" s="737"/>
      <c r="BZ31" s="737"/>
      <c r="CA31" s="737"/>
      <c r="CB31" s="738"/>
      <c r="CD31" s="744"/>
      <c r="CE31" s="745"/>
      <c r="CF31" s="694" t="s">
        <v>315</v>
      </c>
      <c r="CG31" s="695"/>
      <c r="CH31" s="695"/>
      <c r="CI31" s="695"/>
      <c r="CJ31" s="695"/>
      <c r="CK31" s="695"/>
      <c r="CL31" s="695"/>
      <c r="CM31" s="695"/>
      <c r="CN31" s="695"/>
      <c r="CO31" s="695"/>
      <c r="CP31" s="695"/>
      <c r="CQ31" s="696"/>
      <c r="CR31" s="679">
        <v>7842</v>
      </c>
      <c r="CS31" s="715"/>
      <c r="CT31" s="715"/>
      <c r="CU31" s="715"/>
      <c r="CV31" s="715"/>
      <c r="CW31" s="715"/>
      <c r="CX31" s="715"/>
      <c r="CY31" s="716"/>
      <c r="CZ31" s="684">
        <v>0.6</v>
      </c>
      <c r="DA31" s="712"/>
      <c r="DB31" s="712"/>
      <c r="DC31" s="717"/>
      <c r="DD31" s="688">
        <v>7842</v>
      </c>
      <c r="DE31" s="715"/>
      <c r="DF31" s="715"/>
      <c r="DG31" s="715"/>
      <c r="DH31" s="715"/>
      <c r="DI31" s="715"/>
      <c r="DJ31" s="715"/>
      <c r="DK31" s="716"/>
      <c r="DL31" s="688">
        <v>7842</v>
      </c>
      <c r="DM31" s="715"/>
      <c r="DN31" s="715"/>
      <c r="DO31" s="715"/>
      <c r="DP31" s="715"/>
      <c r="DQ31" s="715"/>
      <c r="DR31" s="715"/>
      <c r="DS31" s="715"/>
      <c r="DT31" s="715"/>
      <c r="DU31" s="715"/>
      <c r="DV31" s="716"/>
      <c r="DW31" s="684">
        <v>0.9</v>
      </c>
      <c r="DX31" s="712"/>
      <c r="DY31" s="712"/>
      <c r="DZ31" s="712"/>
      <c r="EA31" s="712"/>
      <c r="EB31" s="712"/>
      <c r="EC31" s="713"/>
    </row>
    <row r="32" spans="2:133" ht="11.25" customHeight="1" x14ac:dyDescent="0.15">
      <c r="B32" s="676" t="s">
        <v>316</v>
      </c>
      <c r="C32" s="677"/>
      <c r="D32" s="677"/>
      <c r="E32" s="677"/>
      <c r="F32" s="677"/>
      <c r="G32" s="677"/>
      <c r="H32" s="677"/>
      <c r="I32" s="677"/>
      <c r="J32" s="677"/>
      <c r="K32" s="677"/>
      <c r="L32" s="677"/>
      <c r="M32" s="677"/>
      <c r="N32" s="677"/>
      <c r="O32" s="677"/>
      <c r="P32" s="677"/>
      <c r="Q32" s="678"/>
      <c r="R32" s="679">
        <v>172000</v>
      </c>
      <c r="S32" s="680"/>
      <c r="T32" s="680"/>
      <c r="U32" s="680"/>
      <c r="V32" s="680"/>
      <c r="W32" s="680"/>
      <c r="X32" s="680"/>
      <c r="Y32" s="681"/>
      <c r="Z32" s="682">
        <v>10.7</v>
      </c>
      <c r="AA32" s="682"/>
      <c r="AB32" s="682"/>
      <c r="AC32" s="682"/>
      <c r="AD32" s="683" t="s">
        <v>128</v>
      </c>
      <c r="AE32" s="683"/>
      <c r="AF32" s="683"/>
      <c r="AG32" s="683"/>
      <c r="AH32" s="683"/>
      <c r="AI32" s="683"/>
      <c r="AJ32" s="683"/>
      <c r="AK32" s="683"/>
      <c r="AL32" s="684" t="s">
        <v>175</v>
      </c>
      <c r="AM32" s="685"/>
      <c r="AN32" s="685"/>
      <c r="AO32" s="686"/>
      <c r="AP32" s="731"/>
      <c r="AQ32" s="732"/>
      <c r="AR32" s="732"/>
      <c r="AS32" s="732"/>
      <c r="AT32" s="735"/>
      <c r="AU32" s="231"/>
      <c r="AV32" s="231"/>
      <c r="AW32" s="231"/>
      <c r="AX32" s="724" t="s">
        <v>317</v>
      </c>
      <c r="AY32" s="725"/>
      <c r="AZ32" s="725"/>
      <c r="BA32" s="725"/>
      <c r="BB32" s="725"/>
      <c r="BC32" s="725"/>
      <c r="BD32" s="725"/>
      <c r="BE32" s="725"/>
      <c r="BF32" s="726"/>
      <c r="BG32" s="748">
        <v>99.7</v>
      </c>
      <c r="BH32" s="749"/>
      <c r="BI32" s="749"/>
      <c r="BJ32" s="749"/>
      <c r="BK32" s="749"/>
      <c r="BL32" s="749"/>
      <c r="BM32" s="750">
        <v>97.8</v>
      </c>
      <c r="BN32" s="749"/>
      <c r="BO32" s="749"/>
      <c r="BP32" s="749"/>
      <c r="BQ32" s="751"/>
      <c r="BR32" s="748">
        <v>99.7</v>
      </c>
      <c r="BS32" s="749"/>
      <c r="BT32" s="749"/>
      <c r="BU32" s="749"/>
      <c r="BV32" s="749"/>
      <c r="BW32" s="749"/>
      <c r="BX32" s="750">
        <v>98.2</v>
      </c>
      <c r="BY32" s="749"/>
      <c r="BZ32" s="749"/>
      <c r="CA32" s="749"/>
      <c r="CB32" s="751"/>
      <c r="CD32" s="746"/>
      <c r="CE32" s="747"/>
      <c r="CF32" s="694" t="s">
        <v>318</v>
      </c>
      <c r="CG32" s="695"/>
      <c r="CH32" s="695"/>
      <c r="CI32" s="695"/>
      <c r="CJ32" s="695"/>
      <c r="CK32" s="695"/>
      <c r="CL32" s="695"/>
      <c r="CM32" s="695"/>
      <c r="CN32" s="695"/>
      <c r="CO32" s="695"/>
      <c r="CP32" s="695"/>
      <c r="CQ32" s="696"/>
      <c r="CR32" s="679" t="s">
        <v>128</v>
      </c>
      <c r="CS32" s="680"/>
      <c r="CT32" s="680"/>
      <c r="CU32" s="680"/>
      <c r="CV32" s="680"/>
      <c r="CW32" s="680"/>
      <c r="CX32" s="680"/>
      <c r="CY32" s="681"/>
      <c r="CZ32" s="684" t="s">
        <v>175</v>
      </c>
      <c r="DA32" s="712"/>
      <c r="DB32" s="712"/>
      <c r="DC32" s="717"/>
      <c r="DD32" s="688" t="s">
        <v>244</v>
      </c>
      <c r="DE32" s="680"/>
      <c r="DF32" s="680"/>
      <c r="DG32" s="680"/>
      <c r="DH32" s="680"/>
      <c r="DI32" s="680"/>
      <c r="DJ32" s="680"/>
      <c r="DK32" s="681"/>
      <c r="DL32" s="688" t="s">
        <v>244</v>
      </c>
      <c r="DM32" s="680"/>
      <c r="DN32" s="680"/>
      <c r="DO32" s="680"/>
      <c r="DP32" s="680"/>
      <c r="DQ32" s="680"/>
      <c r="DR32" s="680"/>
      <c r="DS32" s="680"/>
      <c r="DT32" s="680"/>
      <c r="DU32" s="680"/>
      <c r="DV32" s="681"/>
      <c r="DW32" s="684" t="s">
        <v>175</v>
      </c>
      <c r="DX32" s="712"/>
      <c r="DY32" s="712"/>
      <c r="DZ32" s="712"/>
      <c r="EA32" s="712"/>
      <c r="EB32" s="712"/>
      <c r="EC32" s="713"/>
    </row>
    <row r="33" spans="2:133" ht="11.25" customHeight="1" x14ac:dyDescent="0.15">
      <c r="B33" s="676" t="s">
        <v>319</v>
      </c>
      <c r="C33" s="677"/>
      <c r="D33" s="677"/>
      <c r="E33" s="677"/>
      <c r="F33" s="677"/>
      <c r="G33" s="677"/>
      <c r="H33" s="677"/>
      <c r="I33" s="677"/>
      <c r="J33" s="677"/>
      <c r="K33" s="677"/>
      <c r="L33" s="677"/>
      <c r="M33" s="677"/>
      <c r="N33" s="677"/>
      <c r="O33" s="677"/>
      <c r="P33" s="677"/>
      <c r="Q33" s="678"/>
      <c r="R33" s="679">
        <v>160305</v>
      </c>
      <c r="S33" s="680"/>
      <c r="T33" s="680"/>
      <c r="U33" s="680"/>
      <c r="V33" s="680"/>
      <c r="W33" s="680"/>
      <c r="X33" s="680"/>
      <c r="Y33" s="681"/>
      <c r="Z33" s="682">
        <v>9.9</v>
      </c>
      <c r="AA33" s="682"/>
      <c r="AB33" s="682"/>
      <c r="AC33" s="682"/>
      <c r="AD33" s="683" t="s">
        <v>244</v>
      </c>
      <c r="AE33" s="683"/>
      <c r="AF33" s="683"/>
      <c r="AG33" s="683"/>
      <c r="AH33" s="683"/>
      <c r="AI33" s="683"/>
      <c r="AJ33" s="683"/>
      <c r="AK33" s="683"/>
      <c r="AL33" s="684" t="s">
        <v>128</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320</v>
      </c>
      <c r="CE33" s="695"/>
      <c r="CF33" s="695"/>
      <c r="CG33" s="695"/>
      <c r="CH33" s="695"/>
      <c r="CI33" s="695"/>
      <c r="CJ33" s="695"/>
      <c r="CK33" s="695"/>
      <c r="CL33" s="695"/>
      <c r="CM33" s="695"/>
      <c r="CN33" s="695"/>
      <c r="CO33" s="695"/>
      <c r="CP33" s="695"/>
      <c r="CQ33" s="696"/>
      <c r="CR33" s="679">
        <v>644898</v>
      </c>
      <c r="CS33" s="715"/>
      <c r="CT33" s="715"/>
      <c r="CU33" s="715"/>
      <c r="CV33" s="715"/>
      <c r="CW33" s="715"/>
      <c r="CX33" s="715"/>
      <c r="CY33" s="716"/>
      <c r="CZ33" s="684">
        <v>48.3</v>
      </c>
      <c r="DA33" s="712"/>
      <c r="DB33" s="712"/>
      <c r="DC33" s="717"/>
      <c r="DD33" s="688">
        <v>548498</v>
      </c>
      <c r="DE33" s="715"/>
      <c r="DF33" s="715"/>
      <c r="DG33" s="715"/>
      <c r="DH33" s="715"/>
      <c r="DI33" s="715"/>
      <c r="DJ33" s="715"/>
      <c r="DK33" s="716"/>
      <c r="DL33" s="688">
        <v>382682</v>
      </c>
      <c r="DM33" s="715"/>
      <c r="DN33" s="715"/>
      <c r="DO33" s="715"/>
      <c r="DP33" s="715"/>
      <c r="DQ33" s="715"/>
      <c r="DR33" s="715"/>
      <c r="DS33" s="715"/>
      <c r="DT33" s="715"/>
      <c r="DU33" s="715"/>
      <c r="DV33" s="716"/>
      <c r="DW33" s="684">
        <v>43.9</v>
      </c>
      <c r="DX33" s="712"/>
      <c r="DY33" s="712"/>
      <c r="DZ33" s="712"/>
      <c r="EA33" s="712"/>
      <c r="EB33" s="712"/>
      <c r="EC33" s="713"/>
    </row>
    <row r="34" spans="2:133" ht="11.25" customHeight="1" x14ac:dyDescent="0.15">
      <c r="B34" s="676" t="s">
        <v>321</v>
      </c>
      <c r="C34" s="677"/>
      <c r="D34" s="677"/>
      <c r="E34" s="677"/>
      <c r="F34" s="677"/>
      <c r="G34" s="677"/>
      <c r="H34" s="677"/>
      <c r="I34" s="677"/>
      <c r="J34" s="677"/>
      <c r="K34" s="677"/>
      <c r="L34" s="677"/>
      <c r="M34" s="677"/>
      <c r="N34" s="677"/>
      <c r="O34" s="677"/>
      <c r="P34" s="677"/>
      <c r="Q34" s="678"/>
      <c r="R34" s="679">
        <v>37679</v>
      </c>
      <c r="S34" s="680"/>
      <c r="T34" s="680"/>
      <c r="U34" s="680"/>
      <c r="V34" s="680"/>
      <c r="W34" s="680"/>
      <c r="X34" s="680"/>
      <c r="Y34" s="681"/>
      <c r="Z34" s="682">
        <v>2.2999999999999998</v>
      </c>
      <c r="AA34" s="682"/>
      <c r="AB34" s="682"/>
      <c r="AC34" s="682"/>
      <c r="AD34" s="683">
        <v>4</v>
      </c>
      <c r="AE34" s="683"/>
      <c r="AF34" s="683"/>
      <c r="AG34" s="683"/>
      <c r="AH34" s="683"/>
      <c r="AI34" s="683"/>
      <c r="AJ34" s="683"/>
      <c r="AK34" s="683"/>
      <c r="AL34" s="684">
        <v>0</v>
      </c>
      <c r="AM34" s="685"/>
      <c r="AN34" s="685"/>
      <c r="AO34" s="686"/>
      <c r="AP34" s="234"/>
      <c r="AQ34" s="658" t="s">
        <v>322</v>
      </c>
      <c r="AR34" s="659"/>
      <c r="AS34" s="659"/>
      <c r="AT34" s="659"/>
      <c r="AU34" s="659"/>
      <c r="AV34" s="659"/>
      <c r="AW34" s="659"/>
      <c r="AX34" s="659"/>
      <c r="AY34" s="659"/>
      <c r="AZ34" s="659"/>
      <c r="BA34" s="659"/>
      <c r="BB34" s="659"/>
      <c r="BC34" s="659"/>
      <c r="BD34" s="659"/>
      <c r="BE34" s="659"/>
      <c r="BF34" s="660"/>
      <c r="BG34" s="658" t="s">
        <v>323</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324</v>
      </c>
      <c r="CE34" s="695"/>
      <c r="CF34" s="695"/>
      <c r="CG34" s="695"/>
      <c r="CH34" s="695"/>
      <c r="CI34" s="695"/>
      <c r="CJ34" s="695"/>
      <c r="CK34" s="695"/>
      <c r="CL34" s="695"/>
      <c r="CM34" s="695"/>
      <c r="CN34" s="695"/>
      <c r="CO34" s="695"/>
      <c r="CP34" s="695"/>
      <c r="CQ34" s="696"/>
      <c r="CR34" s="679">
        <v>256972</v>
      </c>
      <c r="CS34" s="680"/>
      <c r="CT34" s="680"/>
      <c r="CU34" s="680"/>
      <c r="CV34" s="680"/>
      <c r="CW34" s="680"/>
      <c r="CX34" s="680"/>
      <c r="CY34" s="681"/>
      <c r="CZ34" s="684">
        <v>19.2</v>
      </c>
      <c r="DA34" s="712"/>
      <c r="DB34" s="712"/>
      <c r="DC34" s="717"/>
      <c r="DD34" s="688">
        <v>203897</v>
      </c>
      <c r="DE34" s="680"/>
      <c r="DF34" s="680"/>
      <c r="DG34" s="680"/>
      <c r="DH34" s="680"/>
      <c r="DI34" s="680"/>
      <c r="DJ34" s="680"/>
      <c r="DK34" s="681"/>
      <c r="DL34" s="688">
        <v>166247</v>
      </c>
      <c r="DM34" s="680"/>
      <c r="DN34" s="680"/>
      <c r="DO34" s="680"/>
      <c r="DP34" s="680"/>
      <c r="DQ34" s="680"/>
      <c r="DR34" s="680"/>
      <c r="DS34" s="680"/>
      <c r="DT34" s="680"/>
      <c r="DU34" s="680"/>
      <c r="DV34" s="681"/>
      <c r="DW34" s="684">
        <v>19.100000000000001</v>
      </c>
      <c r="DX34" s="712"/>
      <c r="DY34" s="712"/>
      <c r="DZ34" s="712"/>
      <c r="EA34" s="712"/>
      <c r="EB34" s="712"/>
      <c r="EC34" s="713"/>
    </row>
    <row r="35" spans="2:133" ht="11.25" customHeight="1" x14ac:dyDescent="0.15">
      <c r="B35" s="676" t="s">
        <v>325</v>
      </c>
      <c r="C35" s="677"/>
      <c r="D35" s="677"/>
      <c r="E35" s="677"/>
      <c r="F35" s="677"/>
      <c r="G35" s="677"/>
      <c r="H35" s="677"/>
      <c r="I35" s="677"/>
      <c r="J35" s="677"/>
      <c r="K35" s="677"/>
      <c r="L35" s="677"/>
      <c r="M35" s="677"/>
      <c r="N35" s="677"/>
      <c r="O35" s="677"/>
      <c r="P35" s="677"/>
      <c r="Q35" s="678"/>
      <c r="R35" s="679">
        <v>88900</v>
      </c>
      <c r="S35" s="680"/>
      <c r="T35" s="680"/>
      <c r="U35" s="680"/>
      <c r="V35" s="680"/>
      <c r="W35" s="680"/>
      <c r="X35" s="680"/>
      <c r="Y35" s="681"/>
      <c r="Z35" s="682">
        <v>5.5</v>
      </c>
      <c r="AA35" s="682"/>
      <c r="AB35" s="682"/>
      <c r="AC35" s="682"/>
      <c r="AD35" s="683" t="s">
        <v>175</v>
      </c>
      <c r="AE35" s="683"/>
      <c r="AF35" s="683"/>
      <c r="AG35" s="683"/>
      <c r="AH35" s="683"/>
      <c r="AI35" s="683"/>
      <c r="AJ35" s="683"/>
      <c r="AK35" s="683"/>
      <c r="AL35" s="684" t="s">
        <v>128</v>
      </c>
      <c r="AM35" s="685"/>
      <c r="AN35" s="685"/>
      <c r="AO35" s="686"/>
      <c r="AP35" s="234"/>
      <c r="AQ35" s="752" t="s">
        <v>326</v>
      </c>
      <c r="AR35" s="753"/>
      <c r="AS35" s="753"/>
      <c r="AT35" s="753"/>
      <c r="AU35" s="753"/>
      <c r="AV35" s="753"/>
      <c r="AW35" s="753"/>
      <c r="AX35" s="753"/>
      <c r="AY35" s="754"/>
      <c r="AZ35" s="668">
        <v>97782</v>
      </c>
      <c r="BA35" s="669"/>
      <c r="BB35" s="669"/>
      <c r="BC35" s="669"/>
      <c r="BD35" s="669"/>
      <c r="BE35" s="669"/>
      <c r="BF35" s="755"/>
      <c r="BG35" s="690" t="s">
        <v>327</v>
      </c>
      <c r="BH35" s="691"/>
      <c r="BI35" s="691"/>
      <c r="BJ35" s="691"/>
      <c r="BK35" s="691"/>
      <c r="BL35" s="691"/>
      <c r="BM35" s="691"/>
      <c r="BN35" s="691"/>
      <c r="BO35" s="691"/>
      <c r="BP35" s="691"/>
      <c r="BQ35" s="691"/>
      <c r="BR35" s="691"/>
      <c r="BS35" s="691"/>
      <c r="BT35" s="691"/>
      <c r="BU35" s="692"/>
      <c r="BV35" s="668">
        <v>9134</v>
      </c>
      <c r="BW35" s="669"/>
      <c r="BX35" s="669"/>
      <c r="BY35" s="669"/>
      <c r="BZ35" s="669"/>
      <c r="CA35" s="669"/>
      <c r="CB35" s="755"/>
      <c r="CD35" s="694" t="s">
        <v>328</v>
      </c>
      <c r="CE35" s="695"/>
      <c r="CF35" s="695"/>
      <c r="CG35" s="695"/>
      <c r="CH35" s="695"/>
      <c r="CI35" s="695"/>
      <c r="CJ35" s="695"/>
      <c r="CK35" s="695"/>
      <c r="CL35" s="695"/>
      <c r="CM35" s="695"/>
      <c r="CN35" s="695"/>
      <c r="CO35" s="695"/>
      <c r="CP35" s="695"/>
      <c r="CQ35" s="696"/>
      <c r="CR35" s="679">
        <v>25487</v>
      </c>
      <c r="CS35" s="715"/>
      <c r="CT35" s="715"/>
      <c r="CU35" s="715"/>
      <c r="CV35" s="715"/>
      <c r="CW35" s="715"/>
      <c r="CX35" s="715"/>
      <c r="CY35" s="716"/>
      <c r="CZ35" s="684">
        <v>1.9</v>
      </c>
      <c r="DA35" s="712"/>
      <c r="DB35" s="712"/>
      <c r="DC35" s="717"/>
      <c r="DD35" s="688">
        <v>18134</v>
      </c>
      <c r="DE35" s="715"/>
      <c r="DF35" s="715"/>
      <c r="DG35" s="715"/>
      <c r="DH35" s="715"/>
      <c r="DI35" s="715"/>
      <c r="DJ35" s="715"/>
      <c r="DK35" s="716"/>
      <c r="DL35" s="688">
        <v>15948</v>
      </c>
      <c r="DM35" s="715"/>
      <c r="DN35" s="715"/>
      <c r="DO35" s="715"/>
      <c r="DP35" s="715"/>
      <c r="DQ35" s="715"/>
      <c r="DR35" s="715"/>
      <c r="DS35" s="715"/>
      <c r="DT35" s="715"/>
      <c r="DU35" s="715"/>
      <c r="DV35" s="716"/>
      <c r="DW35" s="684">
        <v>1.8</v>
      </c>
      <c r="DX35" s="712"/>
      <c r="DY35" s="712"/>
      <c r="DZ35" s="712"/>
      <c r="EA35" s="712"/>
      <c r="EB35" s="712"/>
      <c r="EC35" s="713"/>
    </row>
    <row r="36" spans="2:133" ht="11.25" customHeight="1" x14ac:dyDescent="0.15">
      <c r="B36" s="676" t="s">
        <v>329</v>
      </c>
      <c r="C36" s="677"/>
      <c r="D36" s="677"/>
      <c r="E36" s="677"/>
      <c r="F36" s="677"/>
      <c r="G36" s="677"/>
      <c r="H36" s="677"/>
      <c r="I36" s="677"/>
      <c r="J36" s="677"/>
      <c r="K36" s="677"/>
      <c r="L36" s="677"/>
      <c r="M36" s="677"/>
      <c r="N36" s="677"/>
      <c r="O36" s="677"/>
      <c r="P36" s="677"/>
      <c r="Q36" s="678"/>
      <c r="R36" s="679" t="s">
        <v>175</v>
      </c>
      <c r="S36" s="680"/>
      <c r="T36" s="680"/>
      <c r="U36" s="680"/>
      <c r="V36" s="680"/>
      <c r="W36" s="680"/>
      <c r="X36" s="680"/>
      <c r="Y36" s="681"/>
      <c r="Z36" s="682" t="s">
        <v>175</v>
      </c>
      <c r="AA36" s="682"/>
      <c r="AB36" s="682"/>
      <c r="AC36" s="682"/>
      <c r="AD36" s="683" t="s">
        <v>175</v>
      </c>
      <c r="AE36" s="683"/>
      <c r="AF36" s="683"/>
      <c r="AG36" s="683"/>
      <c r="AH36" s="683"/>
      <c r="AI36" s="683"/>
      <c r="AJ36" s="683"/>
      <c r="AK36" s="683"/>
      <c r="AL36" s="684" t="s">
        <v>128</v>
      </c>
      <c r="AM36" s="685"/>
      <c r="AN36" s="685"/>
      <c r="AO36" s="686"/>
      <c r="AQ36" s="756" t="s">
        <v>330</v>
      </c>
      <c r="AR36" s="757"/>
      <c r="AS36" s="757"/>
      <c r="AT36" s="757"/>
      <c r="AU36" s="757"/>
      <c r="AV36" s="757"/>
      <c r="AW36" s="757"/>
      <c r="AX36" s="757"/>
      <c r="AY36" s="758"/>
      <c r="AZ36" s="679">
        <v>15803</v>
      </c>
      <c r="BA36" s="680"/>
      <c r="BB36" s="680"/>
      <c r="BC36" s="680"/>
      <c r="BD36" s="715"/>
      <c r="BE36" s="715"/>
      <c r="BF36" s="738"/>
      <c r="BG36" s="694" t="s">
        <v>331</v>
      </c>
      <c r="BH36" s="695"/>
      <c r="BI36" s="695"/>
      <c r="BJ36" s="695"/>
      <c r="BK36" s="695"/>
      <c r="BL36" s="695"/>
      <c r="BM36" s="695"/>
      <c r="BN36" s="695"/>
      <c r="BO36" s="695"/>
      <c r="BP36" s="695"/>
      <c r="BQ36" s="695"/>
      <c r="BR36" s="695"/>
      <c r="BS36" s="695"/>
      <c r="BT36" s="695"/>
      <c r="BU36" s="696"/>
      <c r="BV36" s="679">
        <v>8807</v>
      </c>
      <c r="BW36" s="680"/>
      <c r="BX36" s="680"/>
      <c r="BY36" s="680"/>
      <c r="BZ36" s="680"/>
      <c r="CA36" s="680"/>
      <c r="CB36" s="689"/>
      <c r="CD36" s="694" t="s">
        <v>332</v>
      </c>
      <c r="CE36" s="695"/>
      <c r="CF36" s="695"/>
      <c r="CG36" s="695"/>
      <c r="CH36" s="695"/>
      <c r="CI36" s="695"/>
      <c r="CJ36" s="695"/>
      <c r="CK36" s="695"/>
      <c r="CL36" s="695"/>
      <c r="CM36" s="695"/>
      <c r="CN36" s="695"/>
      <c r="CO36" s="695"/>
      <c r="CP36" s="695"/>
      <c r="CQ36" s="696"/>
      <c r="CR36" s="679">
        <v>199611</v>
      </c>
      <c r="CS36" s="680"/>
      <c r="CT36" s="680"/>
      <c r="CU36" s="680"/>
      <c r="CV36" s="680"/>
      <c r="CW36" s="680"/>
      <c r="CX36" s="680"/>
      <c r="CY36" s="681"/>
      <c r="CZ36" s="684">
        <v>14.9</v>
      </c>
      <c r="DA36" s="712"/>
      <c r="DB36" s="712"/>
      <c r="DC36" s="717"/>
      <c r="DD36" s="688">
        <v>169617</v>
      </c>
      <c r="DE36" s="680"/>
      <c r="DF36" s="680"/>
      <c r="DG36" s="680"/>
      <c r="DH36" s="680"/>
      <c r="DI36" s="680"/>
      <c r="DJ36" s="680"/>
      <c r="DK36" s="681"/>
      <c r="DL36" s="688">
        <v>141310</v>
      </c>
      <c r="DM36" s="680"/>
      <c r="DN36" s="680"/>
      <c r="DO36" s="680"/>
      <c r="DP36" s="680"/>
      <c r="DQ36" s="680"/>
      <c r="DR36" s="680"/>
      <c r="DS36" s="680"/>
      <c r="DT36" s="680"/>
      <c r="DU36" s="680"/>
      <c r="DV36" s="681"/>
      <c r="DW36" s="684">
        <v>16.2</v>
      </c>
      <c r="DX36" s="712"/>
      <c r="DY36" s="712"/>
      <c r="DZ36" s="712"/>
      <c r="EA36" s="712"/>
      <c r="EB36" s="712"/>
      <c r="EC36" s="713"/>
    </row>
    <row r="37" spans="2:133" ht="11.25" customHeight="1" x14ac:dyDescent="0.15">
      <c r="B37" s="676" t="s">
        <v>333</v>
      </c>
      <c r="C37" s="677"/>
      <c r="D37" s="677"/>
      <c r="E37" s="677"/>
      <c r="F37" s="677"/>
      <c r="G37" s="677"/>
      <c r="H37" s="677"/>
      <c r="I37" s="677"/>
      <c r="J37" s="677"/>
      <c r="K37" s="677"/>
      <c r="L37" s="677"/>
      <c r="M37" s="677"/>
      <c r="N37" s="677"/>
      <c r="O37" s="677"/>
      <c r="P37" s="677"/>
      <c r="Q37" s="678"/>
      <c r="R37" s="679">
        <v>30100</v>
      </c>
      <c r="S37" s="680"/>
      <c r="T37" s="680"/>
      <c r="U37" s="680"/>
      <c r="V37" s="680"/>
      <c r="W37" s="680"/>
      <c r="X37" s="680"/>
      <c r="Y37" s="681"/>
      <c r="Z37" s="682">
        <v>1.9</v>
      </c>
      <c r="AA37" s="682"/>
      <c r="AB37" s="682"/>
      <c r="AC37" s="682"/>
      <c r="AD37" s="683" t="s">
        <v>175</v>
      </c>
      <c r="AE37" s="683"/>
      <c r="AF37" s="683"/>
      <c r="AG37" s="683"/>
      <c r="AH37" s="683"/>
      <c r="AI37" s="683"/>
      <c r="AJ37" s="683"/>
      <c r="AK37" s="683"/>
      <c r="AL37" s="684" t="s">
        <v>175</v>
      </c>
      <c r="AM37" s="685"/>
      <c r="AN37" s="685"/>
      <c r="AO37" s="686"/>
      <c r="AQ37" s="756" t="s">
        <v>334</v>
      </c>
      <c r="AR37" s="757"/>
      <c r="AS37" s="757"/>
      <c r="AT37" s="757"/>
      <c r="AU37" s="757"/>
      <c r="AV37" s="757"/>
      <c r="AW37" s="757"/>
      <c r="AX37" s="757"/>
      <c r="AY37" s="758"/>
      <c r="AZ37" s="679">
        <v>8346</v>
      </c>
      <c r="BA37" s="680"/>
      <c r="BB37" s="680"/>
      <c r="BC37" s="680"/>
      <c r="BD37" s="715"/>
      <c r="BE37" s="715"/>
      <c r="BF37" s="738"/>
      <c r="BG37" s="694" t="s">
        <v>335</v>
      </c>
      <c r="BH37" s="695"/>
      <c r="BI37" s="695"/>
      <c r="BJ37" s="695"/>
      <c r="BK37" s="695"/>
      <c r="BL37" s="695"/>
      <c r="BM37" s="695"/>
      <c r="BN37" s="695"/>
      <c r="BO37" s="695"/>
      <c r="BP37" s="695"/>
      <c r="BQ37" s="695"/>
      <c r="BR37" s="695"/>
      <c r="BS37" s="695"/>
      <c r="BT37" s="695"/>
      <c r="BU37" s="696"/>
      <c r="BV37" s="679">
        <v>98</v>
      </c>
      <c r="BW37" s="680"/>
      <c r="BX37" s="680"/>
      <c r="BY37" s="680"/>
      <c r="BZ37" s="680"/>
      <c r="CA37" s="680"/>
      <c r="CB37" s="689"/>
      <c r="CD37" s="694" t="s">
        <v>336</v>
      </c>
      <c r="CE37" s="695"/>
      <c r="CF37" s="695"/>
      <c r="CG37" s="695"/>
      <c r="CH37" s="695"/>
      <c r="CI37" s="695"/>
      <c r="CJ37" s="695"/>
      <c r="CK37" s="695"/>
      <c r="CL37" s="695"/>
      <c r="CM37" s="695"/>
      <c r="CN37" s="695"/>
      <c r="CO37" s="695"/>
      <c r="CP37" s="695"/>
      <c r="CQ37" s="696"/>
      <c r="CR37" s="679">
        <v>108618</v>
      </c>
      <c r="CS37" s="715"/>
      <c r="CT37" s="715"/>
      <c r="CU37" s="715"/>
      <c r="CV37" s="715"/>
      <c r="CW37" s="715"/>
      <c r="CX37" s="715"/>
      <c r="CY37" s="716"/>
      <c r="CZ37" s="684">
        <v>8.1</v>
      </c>
      <c r="DA37" s="712"/>
      <c r="DB37" s="712"/>
      <c r="DC37" s="717"/>
      <c r="DD37" s="688">
        <v>91318</v>
      </c>
      <c r="DE37" s="715"/>
      <c r="DF37" s="715"/>
      <c r="DG37" s="715"/>
      <c r="DH37" s="715"/>
      <c r="DI37" s="715"/>
      <c r="DJ37" s="715"/>
      <c r="DK37" s="716"/>
      <c r="DL37" s="688">
        <v>76474</v>
      </c>
      <c r="DM37" s="715"/>
      <c r="DN37" s="715"/>
      <c r="DO37" s="715"/>
      <c r="DP37" s="715"/>
      <c r="DQ37" s="715"/>
      <c r="DR37" s="715"/>
      <c r="DS37" s="715"/>
      <c r="DT37" s="715"/>
      <c r="DU37" s="715"/>
      <c r="DV37" s="716"/>
      <c r="DW37" s="684">
        <v>8.8000000000000007</v>
      </c>
      <c r="DX37" s="712"/>
      <c r="DY37" s="712"/>
      <c r="DZ37" s="712"/>
      <c r="EA37" s="712"/>
      <c r="EB37" s="712"/>
      <c r="EC37" s="713"/>
    </row>
    <row r="38" spans="2:133" ht="11.25" customHeight="1" x14ac:dyDescent="0.15">
      <c r="B38" s="724" t="s">
        <v>337</v>
      </c>
      <c r="C38" s="725"/>
      <c r="D38" s="725"/>
      <c r="E38" s="725"/>
      <c r="F38" s="725"/>
      <c r="G38" s="725"/>
      <c r="H38" s="725"/>
      <c r="I38" s="725"/>
      <c r="J38" s="725"/>
      <c r="K38" s="725"/>
      <c r="L38" s="725"/>
      <c r="M38" s="725"/>
      <c r="N38" s="725"/>
      <c r="O38" s="725"/>
      <c r="P38" s="725"/>
      <c r="Q38" s="726"/>
      <c r="R38" s="759">
        <v>1612224</v>
      </c>
      <c r="S38" s="760"/>
      <c r="T38" s="760"/>
      <c r="U38" s="760"/>
      <c r="V38" s="760"/>
      <c r="W38" s="760"/>
      <c r="X38" s="760"/>
      <c r="Y38" s="761"/>
      <c r="Z38" s="762">
        <v>100</v>
      </c>
      <c r="AA38" s="762"/>
      <c r="AB38" s="762"/>
      <c r="AC38" s="762"/>
      <c r="AD38" s="763">
        <v>840944</v>
      </c>
      <c r="AE38" s="763"/>
      <c r="AF38" s="763"/>
      <c r="AG38" s="763"/>
      <c r="AH38" s="763"/>
      <c r="AI38" s="763"/>
      <c r="AJ38" s="763"/>
      <c r="AK38" s="763"/>
      <c r="AL38" s="764">
        <v>100</v>
      </c>
      <c r="AM38" s="750"/>
      <c r="AN38" s="750"/>
      <c r="AO38" s="765"/>
      <c r="AQ38" s="756" t="s">
        <v>338</v>
      </c>
      <c r="AR38" s="757"/>
      <c r="AS38" s="757"/>
      <c r="AT38" s="757"/>
      <c r="AU38" s="757"/>
      <c r="AV38" s="757"/>
      <c r="AW38" s="757"/>
      <c r="AX38" s="757"/>
      <c r="AY38" s="758"/>
      <c r="AZ38" s="679" t="s">
        <v>175</v>
      </c>
      <c r="BA38" s="680"/>
      <c r="BB38" s="680"/>
      <c r="BC38" s="680"/>
      <c r="BD38" s="715"/>
      <c r="BE38" s="715"/>
      <c r="BF38" s="738"/>
      <c r="BG38" s="694" t="s">
        <v>339</v>
      </c>
      <c r="BH38" s="695"/>
      <c r="BI38" s="695"/>
      <c r="BJ38" s="695"/>
      <c r="BK38" s="695"/>
      <c r="BL38" s="695"/>
      <c r="BM38" s="695"/>
      <c r="BN38" s="695"/>
      <c r="BO38" s="695"/>
      <c r="BP38" s="695"/>
      <c r="BQ38" s="695"/>
      <c r="BR38" s="695"/>
      <c r="BS38" s="695"/>
      <c r="BT38" s="695"/>
      <c r="BU38" s="696"/>
      <c r="BV38" s="679">
        <v>133</v>
      </c>
      <c r="BW38" s="680"/>
      <c r="BX38" s="680"/>
      <c r="BY38" s="680"/>
      <c r="BZ38" s="680"/>
      <c r="CA38" s="680"/>
      <c r="CB38" s="689"/>
      <c r="CD38" s="694" t="s">
        <v>340</v>
      </c>
      <c r="CE38" s="695"/>
      <c r="CF38" s="695"/>
      <c r="CG38" s="695"/>
      <c r="CH38" s="695"/>
      <c r="CI38" s="695"/>
      <c r="CJ38" s="695"/>
      <c r="CK38" s="695"/>
      <c r="CL38" s="695"/>
      <c r="CM38" s="695"/>
      <c r="CN38" s="695"/>
      <c r="CO38" s="695"/>
      <c r="CP38" s="695"/>
      <c r="CQ38" s="696"/>
      <c r="CR38" s="679">
        <v>81979</v>
      </c>
      <c r="CS38" s="680"/>
      <c r="CT38" s="680"/>
      <c r="CU38" s="680"/>
      <c r="CV38" s="680"/>
      <c r="CW38" s="680"/>
      <c r="CX38" s="680"/>
      <c r="CY38" s="681"/>
      <c r="CZ38" s="684">
        <v>6.1</v>
      </c>
      <c r="DA38" s="712"/>
      <c r="DB38" s="712"/>
      <c r="DC38" s="717"/>
      <c r="DD38" s="688">
        <v>76848</v>
      </c>
      <c r="DE38" s="680"/>
      <c r="DF38" s="680"/>
      <c r="DG38" s="680"/>
      <c r="DH38" s="680"/>
      <c r="DI38" s="680"/>
      <c r="DJ38" s="680"/>
      <c r="DK38" s="681"/>
      <c r="DL38" s="688">
        <v>59177</v>
      </c>
      <c r="DM38" s="680"/>
      <c r="DN38" s="680"/>
      <c r="DO38" s="680"/>
      <c r="DP38" s="680"/>
      <c r="DQ38" s="680"/>
      <c r="DR38" s="680"/>
      <c r="DS38" s="680"/>
      <c r="DT38" s="680"/>
      <c r="DU38" s="680"/>
      <c r="DV38" s="681"/>
      <c r="DW38" s="684">
        <v>6.8</v>
      </c>
      <c r="DX38" s="712"/>
      <c r="DY38" s="712"/>
      <c r="DZ38" s="712"/>
      <c r="EA38" s="712"/>
      <c r="EB38" s="712"/>
      <c r="EC38" s="713"/>
    </row>
    <row r="39" spans="2:133" ht="11.25" customHeight="1" x14ac:dyDescent="0.15">
      <c r="AQ39" s="756" t="s">
        <v>341</v>
      </c>
      <c r="AR39" s="757"/>
      <c r="AS39" s="757"/>
      <c r="AT39" s="757"/>
      <c r="AU39" s="757"/>
      <c r="AV39" s="757"/>
      <c r="AW39" s="757"/>
      <c r="AX39" s="757"/>
      <c r="AY39" s="758"/>
      <c r="AZ39" s="679" t="s">
        <v>244</v>
      </c>
      <c r="BA39" s="680"/>
      <c r="BB39" s="680"/>
      <c r="BC39" s="680"/>
      <c r="BD39" s="715"/>
      <c r="BE39" s="715"/>
      <c r="BF39" s="738"/>
      <c r="BG39" s="770" t="s">
        <v>342</v>
      </c>
      <c r="BH39" s="771"/>
      <c r="BI39" s="771"/>
      <c r="BJ39" s="771"/>
      <c r="BK39" s="771"/>
      <c r="BL39" s="235"/>
      <c r="BM39" s="695" t="s">
        <v>343</v>
      </c>
      <c r="BN39" s="695"/>
      <c r="BO39" s="695"/>
      <c r="BP39" s="695"/>
      <c r="BQ39" s="695"/>
      <c r="BR39" s="695"/>
      <c r="BS39" s="695"/>
      <c r="BT39" s="695"/>
      <c r="BU39" s="696"/>
      <c r="BV39" s="679">
        <v>96</v>
      </c>
      <c r="BW39" s="680"/>
      <c r="BX39" s="680"/>
      <c r="BY39" s="680"/>
      <c r="BZ39" s="680"/>
      <c r="CA39" s="680"/>
      <c r="CB39" s="689"/>
      <c r="CD39" s="694" t="s">
        <v>344</v>
      </c>
      <c r="CE39" s="695"/>
      <c r="CF39" s="695"/>
      <c r="CG39" s="695"/>
      <c r="CH39" s="695"/>
      <c r="CI39" s="695"/>
      <c r="CJ39" s="695"/>
      <c r="CK39" s="695"/>
      <c r="CL39" s="695"/>
      <c r="CM39" s="695"/>
      <c r="CN39" s="695"/>
      <c r="CO39" s="695"/>
      <c r="CP39" s="695"/>
      <c r="CQ39" s="696"/>
      <c r="CR39" s="679">
        <v>80009</v>
      </c>
      <c r="CS39" s="715"/>
      <c r="CT39" s="715"/>
      <c r="CU39" s="715"/>
      <c r="CV39" s="715"/>
      <c r="CW39" s="715"/>
      <c r="CX39" s="715"/>
      <c r="CY39" s="716"/>
      <c r="CZ39" s="684">
        <v>6</v>
      </c>
      <c r="DA39" s="712"/>
      <c r="DB39" s="712"/>
      <c r="DC39" s="717"/>
      <c r="DD39" s="688">
        <v>80002</v>
      </c>
      <c r="DE39" s="715"/>
      <c r="DF39" s="715"/>
      <c r="DG39" s="715"/>
      <c r="DH39" s="715"/>
      <c r="DI39" s="715"/>
      <c r="DJ39" s="715"/>
      <c r="DK39" s="716"/>
      <c r="DL39" s="688" t="s">
        <v>175</v>
      </c>
      <c r="DM39" s="715"/>
      <c r="DN39" s="715"/>
      <c r="DO39" s="715"/>
      <c r="DP39" s="715"/>
      <c r="DQ39" s="715"/>
      <c r="DR39" s="715"/>
      <c r="DS39" s="715"/>
      <c r="DT39" s="715"/>
      <c r="DU39" s="715"/>
      <c r="DV39" s="716"/>
      <c r="DW39" s="684" t="s">
        <v>244</v>
      </c>
      <c r="DX39" s="712"/>
      <c r="DY39" s="712"/>
      <c r="DZ39" s="712"/>
      <c r="EA39" s="712"/>
      <c r="EB39" s="712"/>
      <c r="EC39" s="713"/>
    </row>
    <row r="40" spans="2:133" ht="11.25" customHeight="1" x14ac:dyDescent="0.15">
      <c r="AQ40" s="756" t="s">
        <v>345</v>
      </c>
      <c r="AR40" s="757"/>
      <c r="AS40" s="757"/>
      <c r="AT40" s="757"/>
      <c r="AU40" s="757"/>
      <c r="AV40" s="757"/>
      <c r="AW40" s="757"/>
      <c r="AX40" s="757"/>
      <c r="AY40" s="758"/>
      <c r="AZ40" s="679">
        <v>22874</v>
      </c>
      <c r="BA40" s="680"/>
      <c r="BB40" s="680"/>
      <c r="BC40" s="680"/>
      <c r="BD40" s="715"/>
      <c r="BE40" s="715"/>
      <c r="BF40" s="738"/>
      <c r="BG40" s="770"/>
      <c r="BH40" s="771"/>
      <c r="BI40" s="771"/>
      <c r="BJ40" s="771"/>
      <c r="BK40" s="771"/>
      <c r="BL40" s="235"/>
      <c r="BM40" s="695" t="s">
        <v>346</v>
      </c>
      <c r="BN40" s="695"/>
      <c r="BO40" s="695"/>
      <c r="BP40" s="695"/>
      <c r="BQ40" s="695"/>
      <c r="BR40" s="695"/>
      <c r="BS40" s="695"/>
      <c r="BT40" s="695"/>
      <c r="BU40" s="696"/>
      <c r="BV40" s="679" t="s">
        <v>175</v>
      </c>
      <c r="BW40" s="680"/>
      <c r="BX40" s="680"/>
      <c r="BY40" s="680"/>
      <c r="BZ40" s="680"/>
      <c r="CA40" s="680"/>
      <c r="CB40" s="689"/>
      <c r="CD40" s="694" t="s">
        <v>347</v>
      </c>
      <c r="CE40" s="695"/>
      <c r="CF40" s="695"/>
      <c r="CG40" s="695"/>
      <c r="CH40" s="695"/>
      <c r="CI40" s="695"/>
      <c r="CJ40" s="695"/>
      <c r="CK40" s="695"/>
      <c r="CL40" s="695"/>
      <c r="CM40" s="695"/>
      <c r="CN40" s="695"/>
      <c r="CO40" s="695"/>
      <c r="CP40" s="695"/>
      <c r="CQ40" s="696"/>
      <c r="CR40" s="679">
        <v>840</v>
      </c>
      <c r="CS40" s="680"/>
      <c r="CT40" s="680"/>
      <c r="CU40" s="680"/>
      <c r="CV40" s="680"/>
      <c r="CW40" s="680"/>
      <c r="CX40" s="680"/>
      <c r="CY40" s="681"/>
      <c r="CZ40" s="684">
        <v>0.1</v>
      </c>
      <c r="DA40" s="712"/>
      <c r="DB40" s="712"/>
      <c r="DC40" s="717"/>
      <c r="DD40" s="688" t="s">
        <v>175</v>
      </c>
      <c r="DE40" s="680"/>
      <c r="DF40" s="680"/>
      <c r="DG40" s="680"/>
      <c r="DH40" s="680"/>
      <c r="DI40" s="680"/>
      <c r="DJ40" s="680"/>
      <c r="DK40" s="681"/>
      <c r="DL40" s="688" t="s">
        <v>175</v>
      </c>
      <c r="DM40" s="680"/>
      <c r="DN40" s="680"/>
      <c r="DO40" s="680"/>
      <c r="DP40" s="680"/>
      <c r="DQ40" s="680"/>
      <c r="DR40" s="680"/>
      <c r="DS40" s="680"/>
      <c r="DT40" s="680"/>
      <c r="DU40" s="680"/>
      <c r="DV40" s="681"/>
      <c r="DW40" s="684" t="s">
        <v>175</v>
      </c>
      <c r="DX40" s="712"/>
      <c r="DY40" s="712"/>
      <c r="DZ40" s="712"/>
      <c r="EA40" s="712"/>
      <c r="EB40" s="712"/>
      <c r="EC40" s="713"/>
    </row>
    <row r="41" spans="2:133" ht="11.25" customHeight="1" x14ac:dyDescent="0.15">
      <c r="AQ41" s="766" t="s">
        <v>348</v>
      </c>
      <c r="AR41" s="767"/>
      <c r="AS41" s="767"/>
      <c r="AT41" s="767"/>
      <c r="AU41" s="767"/>
      <c r="AV41" s="767"/>
      <c r="AW41" s="767"/>
      <c r="AX41" s="767"/>
      <c r="AY41" s="768"/>
      <c r="AZ41" s="759">
        <v>50759</v>
      </c>
      <c r="BA41" s="760"/>
      <c r="BB41" s="760"/>
      <c r="BC41" s="760"/>
      <c r="BD41" s="749"/>
      <c r="BE41" s="749"/>
      <c r="BF41" s="751"/>
      <c r="BG41" s="772"/>
      <c r="BH41" s="773"/>
      <c r="BI41" s="773"/>
      <c r="BJ41" s="773"/>
      <c r="BK41" s="773"/>
      <c r="BL41" s="236"/>
      <c r="BM41" s="704" t="s">
        <v>349</v>
      </c>
      <c r="BN41" s="704"/>
      <c r="BO41" s="704"/>
      <c r="BP41" s="704"/>
      <c r="BQ41" s="704"/>
      <c r="BR41" s="704"/>
      <c r="BS41" s="704"/>
      <c r="BT41" s="704"/>
      <c r="BU41" s="705"/>
      <c r="BV41" s="759">
        <v>519</v>
      </c>
      <c r="BW41" s="760"/>
      <c r="BX41" s="760"/>
      <c r="BY41" s="760"/>
      <c r="BZ41" s="760"/>
      <c r="CA41" s="760"/>
      <c r="CB41" s="769"/>
      <c r="CD41" s="694" t="s">
        <v>350</v>
      </c>
      <c r="CE41" s="695"/>
      <c r="CF41" s="695"/>
      <c r="CG41" s="695"/>
      <c r="CH41" s="695"/>
      <c r="CI41" s="695"/>
      <c r="CJ41" s="695"/>
      <c r="CK41" s="695"/>
      <c r="CL41" s="695"/>
      <c r="CM41" s="695"/>
      <c r="CN41" s="695"/>
      <c r="CO41" s="695"/>
      <c r="CP41" s="695"/>
      <c r="CQ41" s="696"/>
      <c r="CR41" s="679" t="s">
        <v>175</v>
      </c>
      <c r="CS41" s="715"/>
      <c r="CT41" s="715"/>
      <c r="CU41" s="715"/>
      <c r="CV41" s="715"/>
      <c r="CW41" s="715"/>
      <c r="CX41" s="715"/>
      <c r="CY41" s="716"/>
      <c r="CZ41" s="684" t="s">
        <v>244</v>
      </c>
      <c r="DA41" s="712"/>
      <c r="DB41" s="712"/>
      <c r="DC41" s="717"/>
      <c r="DD41" s="688" t="s">
        <v>175</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352</v>
      </c>
      <c r="CE42" s="677"/>
      <c r="CF42" s="677"/>
      <c r="CG42" s="677"/>
      <c r="CH42" s="677"/>
      <c r="CI42" s="677"/>
      <c r="CJ42" s="677"/>
      <c r="CK42" s="677"/>
      <c r="CL42" s="677"/>
      <c r="CM42" s="677"/>
      <c r="CN42" s="677"/>
      <c r="CO42" s="677"/>
      <c r="CP42" s="677"/>
      <c r="CQ42" s="678"/>
      <c r="CR42" s="679">
        <v>201693</v>
      </c>
      <c r="CS42" s="680"/>
      <c r="CT42" s="680"/>
      <c r="CU42" s="680"/>
      <c r="CV42" s="680"/>
      <c r="CW42" s="680"/>
      <c r="CX42" s="680"/>
      <c r="CY42" s="681"/>
      <c r="CZ42" s="684">
        <v>15.1</v>
      </c>
      <c r="DA42" s="685"/>
      <c r="DB42" s="685"/>
      <c r="DC42" s="780"/>
      <c r="DD42" s="688">
        <v>69964</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354</v>
      </c>
      <c r="CE43" s="677"/>
      <c r="CF43" s="677"/>
      <c r="CG43" s="677"/>
      <c r="CH43" s="677"/>
      <c r="CI43" s="677"/>
      <c r="CJ43" s="677"/>
      <c r="CK43" s="677"/>
      <c r="CL43" s="677"/>
      <c r="CM43" s="677"/>
      <c r="CN43" s="677"/>
      <c r="CO43" s="677"/>
      <c r="CP43" s="677"/>
      <c r="CQ43" s="678"/>
      <c r="CR43" s="679">
        <v>3071</v>
      </c>
      <c r="CS43" s="715"/>
      <c r="CT43" s="715"/>
      <c r="CU43" s="715"/>
      <c r="CV43" s="715"/>
      <c r="CW43" s="715"/>
      <c r="CX43" s="715"/>
      <c r="CY43" s="716"/>
      <c r="CZ43" s="684">
        <v>0.2</v>
      </c>
      <c r="DA43" s="712"/>
      <c r="DB43" s="712"/>
      <c r="DC43" s="717"/>
      <c r="DD43" s="688">
        <v>3071</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355</v>
      </c>
      <c r="CD44" s="791" t="s">
        <v>306</v>
      </c>
      <c r="CE44" s="792"/>
      <c r="CF44" s="676" t="s">
        <v>356</v>
      </c>
      <c r="CG44" s="677"/>
      <c r="CH44" s="677"/>
      <c r="CI44" s="677"/>
      <c r="CJ44" s="677"/>
      <c r="CK44" s="677"/>
      <c r="CL44" s="677"/>
      <c r="CM44" s="677"/>
      <c r="CN44" s="677"/>
      <c r="CO44" s="677"/>
      <c r="CP44" s="677"/>
      <c r="CQ44" s="678"/>
      <c r="CR44" s="679">
        <v>194438</v>
      </c>
      <c r="CS44" s="680"/>
      <c r="CT44" s="680"/>
      <c r="CU44" s="680"/>
      <c r="CV44" s="680"/>
      <c r="CW44" s="680"/>
      <c r="CX44" s="680"/>
      <c r="CY44" s="681"/>
      <c r="CZ44" s="684">
        <v>14.6</v>
      </c>
      <c r="DA44" s="685"/>
      <c r="DB44" s="685"/>
      <c r="DC44" s="780"/>
      <c r="DD44" s="688">
        <v>64867</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357</v>
      </c>
      <c r="CG45" s="677"/>
      <c r="CH45" s="677"/>
      <c r="CI45" s="677"/>
      <c r="CJ45" s="677"/>
      <c r="CK45" s="677"/>
      <c r="CL45" s="677"/>
      <c r="CM45" s="677"/>
      <c r="CN45" s="677"/>
      <c r="CO45" s="677"/>
      <c r="CP45" s="677"/>
      <c r="CQ45" s="678"/>
      <c r="CR45" s="679">
        <v>127529</v>
      </c>
      <c r="CS45" s="715"/>
      <c r="CT45" s="715"/>
      <c r="CU45" s="715"/>
      <c r="CV45" s="715"/>
      <c r="CW45" s="715"/>
      <c r="CX45" s="715"/>
      <c r="CY45" s="716"/>
      <c r="CZ45" s="684">
        <v>9.5</v>
      </c>
      <c r="DA45" s="712"/>
      <c r="DB45" s="712"/>
      <c r="DC45" s="717"/>
      <c r="DD45" s="688">
        <v>16361</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358</v>
      </c>
      <c r="CG46" s="677"/>
      <c r="CH46" s="677"/>
      <c r="CI46" s="677"/>
      <c r="CJ46" s="677"/>
      <c r="CK46" s="677"/>
      <c r="CL46" s="677"/>
      <c r="CM46" s="677"/>
      <c r="CN46" s="677"/>
      <c r="CO46" s="677"/>
      <c r="CP46" s="677"/>
      <c r="CQ46" s="678"/>
      <c r="CR46" s="679">
        <v>66909</v>
      </c>
      <c r="CS46" s="680"/>
      <c r="CT46" s="680"/>
      <c r="CU46" s="680"/>
      <c r="CV46" s="680"/>
      <c r="CW46" s="680"/>
      <c r="CX46" s="680"/>
      <c r="CY46" s="681"/>
      <c r="CZ46" s="684">
        <v>5</v>
      </c>
      <c r="DA46" s="685"/>
      <c r="DB46" s="685"/>
      <c r="DC46" s="780"/>
      <c r="DD46" s="688">
        <v>48506</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359</v>
      </c>
      <c r="CG47" s="677"/>
      <c r="CH47" s="677"/>
      <c r="CI47" s="677"/>
      <c r="CJ47" s="677"/>
      <c r="CK47" s="677"/>
      <c r="CL47" s="677"/>
      <c r="CM47" s="677"/>
      <c r="CN47" s="677"/>
      <c r="CO47" s="677"/>
      <c r="CP47" s="677"/>
      <c r="CQ47" s="678"/>
      <c r="CR47" s="679">
        <v>7255</v>
      </c>
      <c r="CS47" s="715"/>
      <c r="CT47" s="715"/>
      <c r="CU47" s="715"/>
      <c r="CV47" s="715"/>
      <c r="CW47" s="715"/>
      <c r="CX47" s="715"/>
      <c r="CY47" s="716"/>
      <c r="CZ47" s="684">
        <v>0.5</v>
      </c>
      <c r="DA47" s="712"/>
      <c r="DB47" s="712"/>
      <c r="DC47" s="717"/>
      <c r="DD47" s="688">
        <v>5097</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360</v>
      </c>
      <c r="CG48" s="677"/>
      <c r="CH48" s="677"/>
      <c r="CI48" s="677"/>
      <c r="CJ48" s="677"/>
      <c r="CK48" s="677"/>
      <c r="CL48" s="677"/>
      <c r="CM48" s="677"/>
      <c r="CN48" s="677"/>
      <c r="CO48" s="677"/>
      <c r="CP48" s="677"/>
      <c r="CQ48" s="678"/>
      <c r="CR48" s="679" t="s">
        <v>175</v>
      </c>
      <c r="CS48" s="680"/>
      <c r="CT48" s="680"/>
      <c r="CU48" s="680"/>
      <c r="CV48" s="680"/>
      <c r="CW48" s="680"/>
      <c r="CX48" s="680"/>
      <c r="CY48" s="681"/>
      <c r="CZ48" s="684" t="s">
        <v>175</v>
      </c>
      <c r="DA48" s="685"/>
      <c r="DB48" s="685"/>
      <c r="DC48" s="780"/>
      <c r="DD48" s="688" t="s">
        <v>175</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361</v>
      </c>
      <c r="CE49" s="725"/>
      <c r="CF49" s="725"/>
      <c r="CG49" s="725"/>
      <c r="CH49" s="725"/>
      <c r="CI49" s="725"/>
      <c r="CJ49" s="725"/>
      <c r="CK49" s="725"/>
      <c r="CL49" s="725"/>
      <c r="CM49" s="725"/>
      <c r="CN49" s="725"/>
      <c r="CO49" s="725"/>
      <c r="CP49" s="725"/>
      <c r="CQ49" s="726"/>
      <c r="CR49" s="759">
        <v>1336226</v>
      </c>
      <c r="CS49" s="749"/>
      <c r="CT49" s="749"/>
      <c r="CU49" s="749"/>
      <c r="CV49" s="749"/>
      <c r="CW49" s="749"/>
      <c r="CX49" s="749"/>
      <c r="CY49" s="781"/>
      <c r="CZ49" s="764">
        <v>100</v>
      </c>
      <c r="DA49" s="782"/>
      <c r="DB49" s="782"/>
      <c r="DC49" s="783"/>
      <c r="DD49" s="784">
        <v>1067445</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mmbY8GGgZxf2zqYCxW5Cr5Q8wCzBgiBvrT5TEVh15svbANBHx/zAxpH4AopVeHi/P1rNkwbKi+FHpHXYT6fgyA==" saltValue="Ck6UNpCobeTaTleGCBFxF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x14ac:dyDescent="0.15"/>
  <cols>
    <col min="1" max="130" width="2.7109375" style="289" customWidth="1"/>
    <col min="131" max="131" width="1.57031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363</v>
      </c>
      <c r="DK2" s="827"/>
      <c r="DL2" s="827"/>
      <c r="DM2" s="827"/>
      <c r="DN2" s="827"/>
      <c r="DO2" s="828"/>
      <c r="DP2" s="249"/>
      <c r="DQ2" s="826" t="s">
        <v>364</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365</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367</v>
      </c>
      <c r="B5" s="821"/>
      <c r="C5" s="821"/>
      <c r="D5" s="821"/>
      <c r="E5" s="821"/>
      <c r="F5" s="821"/>
      <c r="G5" s="821"/>
      <c r="H5" s="821"/>
      <c r="I5" s="821"/>
      <c r="J5" s="821"/>
      <c r="K5" s="821"/>
      <c r="L5" s="821"/>
      <c r="M5" s="821"/>
      <c r="N5" s="821"/>
      <c r="O5" s="821"/>
      <c r="P5" s="822"/>
      <c r="Q5" s="797" t="s">
        <v>368</v>
      </c>
      <c r="R5" s="798"/>
      <c r="S5" s="798"/>
      <c r="T5" s="798"/>
      <c r="U5" s="799"/>
      <c r="V5" s="797" t="s">
        <v>369</v>
      </c>
      <c r="W5" s="798"/>
      <c r="X5" s="798"/>
      <c r="Y5" s="798"/>
      <c r="Z5" s="799"/>
      <c r="AA5" s="797" t="s">
        <v>370</v>
      </c>
      <c r="AB5" s="798"/>
      <c r="AC5" s="798"/>
      <c r="AD5" s="798"/>
      <c r="AE5" s="798"/>
      <c r="AF5" s="830" t="s">
        <v>371</v>
      </c>
      <c r="AG5" s="798"/>
      <c r="AH5" s="798"/>
      <c r="AI5" s="798"/>
      <c r="AJ5" s="809"/>
      <c r="AK5" s="798" t="s">
        <v>372</v>
      </c>
      <c r="AL5" s="798"/>
      <c r="AM5" s="798"/>
      <c r="AN5" s="798"/>
      <c r="AO5" s="799"/>
      <c r="AP5" s="797" t="s">
        <v>373</v>
      </c>
      <c r="AQ5" s="798"/>
      <c r="AR5" s="798"/>
      <c r="AS5" s="798"/>
      <c r="AT5" s="799"/>
      <c r="AU5" s="797" t="s">
        <v>374</v>
      </c>
      <c r="AV5" s="798"/>
      <c r="AW5" s="798"/>
      <c r="AX5" s="798"/>
      <c r="AY5" s="809"/>
      <c r="AZ5" s="256"/>
      <c r="BA5" s="256"/>
      <c r="BB5" s="256"/>
      <c r="BC5" s="256"/>
      <c r="BD5" s="256"/>
      <c r="BE5" s="257"/>
      <c r="BF5" s="257"/>
      <c r="BG5" s="257"/>
      <c r="BH5" s="257"/>
      <c r="BI5" s="257"/>
      <c r="BJ5" s="257"/>
      <c r="BK5" s="257"/>
      <c r="BL5" s="257"/>
      <c r="BM5" s="257"/>
      <c r="BN5" s="257"/>
      <c r="BO5" s="257"/>
      <c r="BP5" s="257"/>
      <c r="BQ5" s="820" t="s">
        <v>375</v>
      </c>
      <c r="BR5" s="821"/>
      <c r="BS5" s="821"/>
      <c r="BT5" s="821"/>
      <c r="BU5" s="821"/>
      <c r="BV5" s="821"/>
      <c r="BW5" s="821"/>
      <c r="BX5" s="821"/>
      <c r="BY5" s="821"/>
      <c r="BZ5" s="821"/>
      <c r="CA5" s="821"/>
      <c r="CB5" s="821"/>
      <c r="CC5" s="821"/>
      <c r="CD5" s="821"/>
      <c r="CE5" s="821"/>
      <c r="CF5" s="821"/>
      <c r="CG5" s="822"/>
      <c r="CH5" s="797" t="s">
        <v>376</v>
      </c>
      <c r="CI5" s="798"/>
      <c r="CJ5" s="798"/>
      <c r="CK5" s="798"/>
      <c r="CL5" s="799"/>
      <c r="CM5" s="797" t="s">
        <v>377</v>
      </c>
      <c r="CN5" s="798"/>
      <c r="CO5" s="798"/>
      <c r="CP5" s="798"/>
      <c r="CQ5" s="799"/>
      <c r="CR5" s="797" t="s">
        <v>378</v>
      </c>
      <c r="CS5" s="798"/>
      <c r="CT5" s="798"/>
      <c r="CU5" s="798"/>
      <c r="CV5" s="799"/>
      <c r="CW5" s="797" t="s">
        <v>379</v>
      </c>
      <c r="CX5" s="798"/>
      <c r="CY5" s="798"/>
      <c r="CZ5" s="798"/>
      <c r="DA5" s="799"/>
      <c r="DB5" s="797" t="s">
        <v>380</v>
      </c>
      <c r="DC5" s="798"/>
      <c r="DD5" s="798"/>
      <c r="DE5" s="798"/>
      <c r="DF5" s="799"/>
      <c r="DG5" s="803" t="s">
        <v>381</v>
      </c>
      <c r="DH5" s="804"/>
      <c r="DI5" s="804"/>
      <c r="DJ5" s="804"/>
      <c r="DK5" s="805"/>
      <c r="DL5" s="803" t="s">
        <v>382</v>
      </c>
      <c r="DM5" s="804"/>
      <c r="DN5" s="804"/>
      <c r="DO5" s="804"/>
      <c r="DP5" s="805"/>
      <c r="DQ5" s="797" t="s">
        <v>383</v>
      </c>
      <c r="DR5" s="798"/>
      <c r="DS5" s="798"/>
      <c r="DT5" s="798"/>
      <c r="DU5" s="799"/>
      <c r="DV5" s="797" t="s">
        <v>374</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384</v>
      </c>
      <c r="C7" s="812"/>
      <c r="D7" s="812"/>
      <c r="E7" s="812"/>
      <c r="F7" s="812"/>
      <c r="G7" s="812"/>
      <c r="H7" s="812"/>
      <c r="I7" s="812"/>
      <c r="J7" s="812"/>
      <c r="K7" s="812"/>
      <c r="L7" s="812"/>
      <c r="M7" s="812"/>
      <c r="N7" s="812"/>
      <c r="O7" s="812"/>
      <c r="P7" s="813"/>
      <c r="Q7" s="814">
        <v>1612</v>
      </c>
      <c r="R7" s="815"/>
      <c r="S7" s="815"/>
      <c r="T7" s="815"/>
      <c r="U7" s="815"/>
      <c r="V7" s="815">
        <v>1336</v>
      </c>
      <c r="W7" s="815"/>
      <c r="X7" s="815"/>
      <c r="Y7" s="815"/>
      <c r="Z7" s="815"/>
      <c r="AA7" s="815">
        <v>276</v>
      </c>
      <c r="AB7" s="815"/>
      <c r="AC7" s="815"/>
      <c r="AD7" s="815"/>
      <c r="AE7" s="816"/>
      <c r="AF7" s="817">
        <v>239</v>
      </c>
      <c r="AG7" s="818"/>
      <c r="AH7" s="818"/>
      <c r="AI7" s="818"/>
      <c r="AJ7" s="819"/>
      <c r="AK7" s="854"/>
      <c r="AL7" s="855"/>
      <c r="AM7" s="855"/>
      <c r="AN7" s="855"/>
      <c r="AO7" s="855"/>
      <c r="AP7" s="855">
        <v>1563</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385</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386</v>
      </c>
      <c r="B23" s="870" t="s">
        <v>387</v>
      </c>
      <c r="C23" s="871"/>
      <c r="D23" s="871"/>
      <c r="E23" s="871"/>
      <c r="F23" s="871"/>
      <c r="G23" s="871"/>
      <c r="H23" s="871"/>
      <c r="I23" s="871"/>
      <c r="J23" s="871"/>
      <c r="K23" s="871"/>
      <c r="L23" s="871"/>
      <c r="M23" s="871"/>
      <c r="N23" s="871"/>
      <c r="O23" s="871"/>
      <c r="P23" s="872"/>
      <c r="Q23" s="873">
        <v>1612</v>
      </c>
      <c r="R23" s="874"/>
      <c r="S23" s="874"/>
      <c r="T23" s="874"/>
      <c r="U23" s="874"/>
      <c r="V23" s="874">
        <v>1336</v>
      </c>
      <c r="W23" s="874"/>
      <c r="X23" s="874"/>
      <c r="Y23" s="874"/>
      <c r="Z23" s="874"/>
      <c r="AA23" s="874">
        <v>276</v>
      </c>
      <c r="AB23" s="874"/>
      <c r="AC23" s="874"/>
      <c r="AD23" s="874"/>
      <c r="AE23" s="875"/>
      <c r="AF23" s="876">
        <v>239</v>
      </c>
      <c r="AG23" s="874"/>
      <c r="AH23" s="874"/>
      <c r="AI23" s="874"/>
      <c r="AJ23" s="877"/>
      <c r="AK23" s="878"/>
      <c r="AL23" s="879"/>
      <c r="AM23" s="879"/>
      <c r="AN23" s="879"/>
      <c r="AO23" s="879"/>
      <c r="AP23" s="874">
        <v>1563</v>
      </c>
      <c r="AQ23" s="874"/>
      <c r="AR23" s="874"/>
      <c r="AS23" s="874"/>
      <c r="AT23" s="874"/>
      <c r="AU23" s="880"/>
      <c r="AV23" s="880"/>
      <c r="AW23" s="880"/>
      <c r="AX23" s="880"/>
      <c r="AY23" s="881"/>
      <c r="AZ23" s="889" t="s">
        <v>128</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388</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389</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367</v>
      </c>
      <c r="B26" s="821"/>
      <c r="C26" s="821"/>
      <c r="D26" s="821"/>
      <c r="E26" s="821"/>
      <c r="F26" s="821"/>
      <c r="G26" s="821"/>
      <c r="H26" s="821"/>
      <c r="I26" s="821"/>
      <c r="J26" s="821"/>
      <c r="K26" s="821"/>
      <c r="L26" s="821"/>
      <c r="M26" s="821"/>
      <c r="N26" s="821"/>
      <c r="O26" s="821"/>
      <c r="P26" s="822"/>
      <c r="Q26" s="797" t="s">
        <v>390</v>
      </c>
      <c r="R26" s="798"/>
      <c r="S26" s="798"/>
      <c r="T26" s="798"/>
      <c r="U26" s="799"/>
      <c r="V26" s="797" t="s">
        <v>391</v>
      </c>
      <c r="W26" s="798"/>
      <c r="X26" s="798"/>
      <c r="Y26" s="798"/>
      <c r="Z26" s="799"/>
      <c r="AA26" s="797" t="s">
        <v>392</v>
      </c>
      <c r="AB26" s="798"/>
      <c r="AC26" s="798"/>
      <c r="AD26" s="798"/>
      <c r="AE26" s="798"/>
      <c r="AF26" s="892" t="s">
        <v>393</v>
      </c>
      <c r="AG26" s="893"/>
      <c r="AH26" s="893"/>
      <c r="AI26" s="893"/>
      <c r="AJ26" s="894"/>
      <c r="AK26" s="798" t="s">
        <v>394</v>
      </c>
      <c r="AL26" s="798"/>
      <c r="AM26" s="798"/>
      <c r="AN26" s="798"/>
      <c r="AO26" s="799"/>
      <c r="AP26" s="797" t="s">
        <v>395</v>
      </c>
      <c r="AQ26" s="798"/>
      <c r="AR26" s="798"/>
      <c r="AS26" s="798"/>
      <c r="AT26" s="799"/>
      <c r="AU26" s="797" t="s">
        <v>396</v>
      </c>
      <c r="AV26" s="798"/>
      <c r="AW26" s="798"/>
      <c r="AX26" s="798"/>
      <c r="AY26" s="799"/>
      <c r="AZ26" s="797" t="s">
        <v>397</v>
      </c>
      <c r="BA26" s="798"/>
      <c r="BB26" s="798"/>
      <c r="BC26" s="798"/>
      <c r="BD26" s="799"/>
      <c r="BE26" s="797" t="s">
        <v>374</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398</v>
      </c>
      <c r="C28" s="812"/>
      <c r="D28" s="812"/>
      <c r="E28" s="812"/>
      <c r="F28" s="812"/>
      <c r="G28" s="812"/>
      <c r="H28" s="812"/>
      <c r="I28" s="812"/>
      <c r="J28" s="812"/>
      <c r="K28" s="812"/>
      <c r="L28" s="812"/>
      <c r="M28" s="812"/>
      <c r="N28" s="812"/>
      <c r="O28" s="812"/>
      <c r="P28" s="813"/>
      <c r="Q28" s="902">
        <v>68</v>
      </c>
      <c r="R28" s="903"/>
      <c r="S28" s="903"/>
      <c r="T28" s="903"/>
      <c r="U28" s="903"/>
      <c r="V28" s="903">
        <v>60</v>
      </c>
      <c r="W28" s="903"/>
      <c r="X28" s="903"/>
      <c r="Y28" s="903"/>
      <c r="Z28" s="903"/>
      <c r="AA28" s="903">
        <v>8</v>
      </c>
      <c r="AB28" s="903"/>
      <c r="AC28" s="903"/>
      <c r="AD28" s="903"/>
      <c r="AE28" s="904"/>
      <c r="AF28" s="905">
        <v>8</v>
      </c>
      <c r="AG28" s="903"/>
      <c r="AH28" s="903"/>
      <c r="AI28" s="903"/>
      <c r="AJ28" s="906"/>
      <c r="AK28" s="907">
        <v>13</v>
      </c>
      <c r="AL28" s="898"/>
      <c r="AM28" s="898"/>
      <c r="AN28" s="898"/>
      <c r="AO28" s="898"/>
      <c r="AP28" s="898">
        <v>6</v>
      </c>
      <c r="AQ28" s="898"/>
      <c r="AR28" s="898"/>
      <c r="AS28" s="898"/>
      <c r="AT28" s="898"/>
      <c r="AU28" s="898">
        <v>1</v>
      </c>
      <c r="AV28" s="898"/>
      <c r="AW28" s="898"/>
      <c r="AX28" s="898"/>
      <c r="AY28" s="898"/>
      <c r="AZ28" s="899" t="s">
        <v>581</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399</v>
      </c>
      <c r="C29" s="836"/>
      <c r="D29" s="836"/>
      <c r="E29" s="836"/>
      <c r="F29" s="836"/>
      <c r="G29" s="836"/>
      <c r="H29" s="836"/>
      <c r="I29" s="836"/>
      <c r="J29" s="836"/>
      <c r="K29" s="836"/>
      <c r="L29" s="836"/>
      <c r="M29" s="836"/>
      <c r="N29" s="836"/>
      <c r="O29" s="836"/>
      <c r="P29" s="837"/>
      <c r="Q29" s="838">
        <v>114</v>
      </c>
      <c r="R29" s="839"/>
      <c r="S29" s="839"/>
      <c r="T29" s="839"/>
      <c r="U29" s="839"/>
      <c r="V29" s="839">
        <v>105</v>
      </c>
      <c r="W29" s="839"/>
      <c r="X29" s="839"/>
      <c r="Y29" s="839"/>
      <c r="Z29" s="839"/>
      <c r="AA29" s="839">
        <v>9</v>
      </c>
      <c r="AB29" s="839"/>
      <c r="AC29" s="839"/>
      <c r="AD29" s="839"/>
      <c r="AE29" s="840"/>
      <c r="AF29" s="841">
        <v>9</v>
      </c>
      <c r="AG29" s="842"/>
      <c r="AH29" s="842"/>
      <c r="AI29" s="842"/>
      <c r="AJ29" s="843"/>
      <c r="AK29" s="910">
        <v>4</v>
      </c>
      <c r="AL29" s="911"/>
      <c r="AM29" s="911"/>
      <c r="AN29" s="911"/>
      <c r="AO29" s="911"/>
      <c r="AP29" s="911" t="s">
        <v>578</v>
      </c>
      <c r="AQ29" s="911"/>
      <c r="AR29" s="911"/>
      <c r="AS29" s="911"/>
      <c r="AT29" s="911"/>
      <c r="AU29" s="911" t="s">
        <v>583</v>
      </c>
      <c r="AV29" s="911"/>
      <c r="AW29" s="911"/>
      <c r="AX29" s="911"/>
      <c r="AY29" s="911"/>
      <c r="AZ29" s="912" t="s">
        <v>582</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400</v>
      </c>
      <c r="C30" s="836"/>
      <c r="D30" s="836"/>
      <c r="E30" s="836"/>
      <c r="F30" s="836"/>
      <c r="G30" s="836"/>
      <c r="H30" s="836"/>
      <c r="I30" s="836"/>
      <c r="J30" s="836"/>
      <c r="K30" s="836"/>
      <c r="L30" s="836"/>
      <c r="M30" s="836"/>
      <c r="N30" s="836"/>
      <c r="O30" s="836"/>
      <c r="P30" s="837"/>
      <c r="Q30" s="838">
        <v>116</v>
      </c>
      <c r="R30" s="839"/>
      <c r="S30" s="839"/>
      <c r="T30" s="839"/>
      <c r="U30" s="839"/>
      <c r="V30" s="839">
        <v>110</v>
      </c>
      <c r="W30" s="839"/>
      <c r="X30" s="839"/>
      <c r="Y30" s="839"/>
      <c r="Z30" s="839"/>
      <c r="AA30" s="839">
        <v>6</v>
      </c>
      <c r="AB30" s="839"/>
      <c r="AC30" s="839"/>
      <c r="AD30" s="839"/>
      <c r="AE30" s="840"/>
      <c r="AF30" s="841">
        <v>6</v>
      </c>
      <c r="AG30" s="842"/>
      <c r="AH30" s="842"/>
      <c r="AI30" s="842"/>
      <c r="AJ30" s="843"/>
      <c r="AK30" s="910">
        <v>18</v>
      </c>
      <c r="AL30" s="911"/>
      <c r="AM30" s="911"/>
      <c r="AN30" s="911"/>
      <c r="AO30" s="911"/>
      <c r="AP30" s="911" t="s">
        <v>579</v>
      </c>
      <c r="AQ30" s="911"/>
      <c r="AR30" s="911"/>
      <c r="AS30" s="911"/>
      <c r="AT30" s="911"/>
      <c r="AU30" s="911" t="s">
        <v>584</v>
      </c>
      <c r="AV30" s="911"/>
      <c r="AW30" s="911"/>
      <c r="AX30" s="911"/>
      <c r="AY30" s="911"/>
      <c r="AZ30" s="912" t="s">
        <v>579</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401</v>
      </c>
      <c r="C31" s="836"/>
      <c r="D31" s="836"/>
      <c r="E31" s="836"/>
      <c r="F31" s="836"/>
      <c r="G31" s="836"/>
      <c r="H31" s="836"/>
      <c r="I31" s="836"/>
      <c r="J31" s="836"/>
      <c r="K31" s="836"/>
      <c r="L31" s="836"/>
      <c r="M31" s="836"/>
      <c r="N31" s="836"/>
      <c r="O31" s="836"/>
      <c r="P31" s="837"/>
      <c r="Q31" s="838">
        <v>17</v>
      </c>
      <c r="R31" s="839"/>
      <c r="S31" s="839"/>
      <c r="T31" s="839"/>
      <c r="U31" s="839"/>
      <c r="V31" s="839">
        <v>16</v>
      </c>
      <c r="W31" s="839"/>
      <c r="X31" s="839"/>
      <c r="Y31" s="839"/>
      <c r="Z31" s="839"/>
      <c r="AA31" s="839">
        <v>1</v>
      </c>
      <c r="AB31" s="839"/>
      <c r="AC31" s="839"/>
      <c r="AD31" s="839"/>
      <c r="AE31" s="840"/>
      <c r="AF31" s="841">
        <v>1</v>
      </c>
      <c r="AG31" s="842"/>
      <c r="AH31" s="842"/>
      <c r="AI31" s="842"/>
      <c r="AJ31" s="843"/>
      <c r="AK31" s="910">
        <v>8</v>
      </c>
      <c r="AL31" s="911"/>
      <c r="AM31" s="911"/>
      <c r="AN31" s="911"/>
      <c r="AO31" s="911"/>
      <c r="AP31" s="911" t="s">
        <v>580</v>
      </c>
      <c r="AQ31" s="911"/>
      <c r="AR31" s="911"/>
      <c r="AS31" s="911"/>
      <c r="AT31" s="911"/>
      <c r="AU31" s="911" t="s">
        <v>579</v>
      </c>
      <c r="AV31" s="911"/>
      <c r="AW31" s="911"/>
      <c r="AX31" s="911"/>
      <c r="AY31" s="911"/>
      <c r="AZ31" s="912" t="s">
        <v>579</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402</v>
      </c>
      <c r="C32" s="836"/>
      <c r="D32" s="836"/>
      <c r="E32" s="836"/>
      <c r="F32" s="836"/>
      <c r="G32" s="836"/>
      <c r="H32" s="836"/>
      <c r="I32" s="836"/>
      <c r="J32" s="836"/>
      <c r="K32" s="836"/>
      <c r="L32" s="836"/>
      <c r="M32" s="836"/>
      <c r="N32" s="836"/>
      <c r="O32" s="836"/>
      <c r="P32" s="837"/>
      <c r="Q32" s="838">
        <v>22</v>
      </c>
      <c r="R32" s="839"/>
      <c r="S32" s="839"/>
      <c r="T32" s="839"/>
      <c r="U32" s="839"/>
      <c r="V32" s="839">
        <v>19</v>
      </c>
      <c r="W32" s="839"/>
      <c r="X32" s="839"/>
      <c r="Y32" s="839"/>
      <c r="Z32" s="839"/>
      <c r="AA32" s="839">
        <v>3</v>
      </c>
      <c r="AB32" s="839"/>
      <c r="AC32" s="839"/>
      <c r="AD32" s="839"/>
      <c r="AE32" s="840"/>
      <c r="AF32" s="841">
        <v>3</v>
      </c>
      <c r="AG32" s="842"/>
      <c r="AH32" s="842"/>
      <c r="AI32" s="842"/>
      <c r="AJ32" s="843"/>
      <c r="AK32" s="910">
        <v>8</v>
      </c>
      <c r="AL32" s="911"/>
      <c r="AM32" s="911"/>
      <c r="AN32" s="911"/>
      <c r="AO32" s="911"/>
      <c r="AP32" s="911">
        <v>106</v>
      </c>
      <c r="AQ32" s="911"/>
      <c r="AR32" s="911"/>
      <c r="AS32" s="911"/>
      <c r="AT32" s="911"/>
      <c r="AU32" s="911">
        <v>67</v>
      </c>
      <c r="AV32" s="911"/>
      <c r="AW32" s="911"/>
      <c r="AX32" s="911"/>
      <c r="AY32" s="911"/>
      <c r="AZ32" s="912" t="s">
        <v>579</v>
      </c>
      <c r="BA32" s="912"/>
      <c r="BB32" s="912"/>
      <c r="BC32" s="912"/>
      <c r="BD32" s="912"/>
      <c r="BE32" s="908" t="s">
        <v>403</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404</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386</v>
      </c>
      <c r="B63" s="870" t="s">
        <v>405</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27</v>
      </c>
      <c r="AG63" s="922"/>
      <c r="AH63" s="922"/>
      <c r="AI63" s="922"/>
      <c r="AJ63" s="923"/>
      <c r="AK63" s="924"/>
      <c r="AL63" s="919"/>
      <c r="AM63" s="919"/>
      <c r="AN63" s="919"/>
      <c r="AO63" s="919"/>
      <c r="AP63" s="922">
        <v>112</v>
      </c>
      <c r="AQ63" s="922"/>
      <c r="AR63" s="922"/>
      <c r="AS63" s="922"/>
      <c r="AT63" s="922"/>
      <c r="AU63" s="922">
        <v>68</v>
      </c>
      <c r="AV63" s="922"/>
      <c r="AW63" s="922"/>
      <c r="AX63" s="922"/>
      <c r="AY63" s="922"/>
      <c r="AZ63" s="926"/>
      <c r="BA63" s="926"/>
      <c r="BB63" s="926"/>
      <c r="BC63" s="926"/>
      <c r="BD63" s="926"/>
      <c r="BE63" s="927"/>
      <c r="BF63" s="927"/>
      <c r="BG63" s="927"/>
      <c r="BH63" s="927"/>
      <c r="BI63" s="928"/>
      <c r="BJ63" s="929" t="s">
        <v>406</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408</v>
      </c>
      <c r="B66" s="821"/>
      <c r="C66" s="821"/>
      <c r="D66" s="821"/>
      <c r="E66" s="821"/>
      <c r="F66" s="821"/>
      <c r="G66" s="821"/>
      <c r="H66" s="821"/>
      <c r="I66" s="821"/>
      <c r="J66" s="821"/>
      <c r="K66" s="821"/>
      <c r="L66" s="821"/>
      <c r="M66" s="821"/>
      <c r="N66" s="821"/>
      <c r="O66" s="821"/>
      <c r="P66" s="822"/>
      <c r="Q66" s="797" t="s">
        <v>409</v>
      </c>
      <c r="R66" s="798"/>
      <c r="S66" s="798"/>
      <c r="T66" s="798"/>
      <c r="U66" s="799"/>
      <c r="V66" s="797" t="s">
        <v>391</v>
      </c>
      <c r="W66" s="798"/>
      <c r="X66" s="798"/>
      <c r="Y66" s="798"/>
      <c r="Z66" s="799"/>
      <c r="AA66" s="797" t="s">
        <v>410</v>
      </c>
      <c r="AB66" s="798"/>
      <c r="AC66" s="798"/>
      <c r="AD66" s="798"/>
      <c r="AE66" s="799"/>
      <c r="AF66" s="932" t="s">
        <v>411</v>
      </c>
      <c r="AG66" s="893"/>
      <c r="AH66" s="893"/>
      <c r="AI66" s="893"/>
      <c r="AJ66" s="933"/>
      <c r="AK66" s="797" t="s">
        <v>412</v>
      </c>
      <c r="AL66" s="821"/>
      <c r="AM66" s="821"/>
      <c r="AN66" s="821"/>
      <c r="AO66" s="822"/>
      <c r="AP66" s="797" t="s">
        <v>395</v>
      </c>
      <c r="AQ66" s="798"/>
      <c r="AR66" s="798"/>
      <c r="AS66" s="798"/>
      <c r="AT66" s="799"/>
      <c r="AU66" s="797" t="s">
        <v>413</v>
      </c>
      <c r="AV66" s="798"/>
      <c r="AW66" s="798"/>
      <c r="AX66" s="798"/>
      <c r="AY66" s="799"/>
      <c r="AZ66" s="797" t="s">
        <v>374</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585</v>
      </c>
      <c r="C68" s="950"/>
      <c r="D68" s="950"/>
      <c r="E68" s="950"/>
      <c r="F68" s="950"/>
      <c r="G68" s="950"/>
      <c r="H68" s="950"/>
      <c r="I68" s="950"/>
      <c r="J68" s="950"/>
      <c r="K68" s="950"/>
      <c r="L68" s="950"/>
      <c r="M68" s="950"/>
      <c r="N68" s="950"/>
      <c r="O68" s="950"/>
      <c r="P68" s="951"/>
      <c r="Q68" s="952">
        <v>4666</v>
      </c>
      <c r="R68" s="946"/>
      <c r="S68" s="946"/>
      <c r="T68" s="946"/>
      <c r="U68" s="946"/>
      <c r="V68" s="946">
        <v>4620</v>
      </c>
      <c r="W68" s="946"/>
      <c r="X68" s="946"/>
      <c r="Y68" s="946"/>
      <c r="Z68" s="946"/>
      <c r="AA68" s="946">
        <v>46</v>
      </c>
      <c r="AB68" s="946"/>
      <c r="AC68" s="946"/>
      <c r="AD68" s="946"/>
      <c r="AE68" s="946"/>
      <c r="AF68" s="946">
        <v>16</v>
      </c>
      <c r="AG68" s="946"/>
      <c r="AH68" s="946"/>
      <c r="AI68" s="946"/>
      <c r="AJ68" s="946"/>
      <c r="AK68" s="946">
        <v>30</v>
      </c>
      <c r="AL68" s="946"/>
      <c r="AM68" s="946"/>
      <c r="AN68" s="946"/>
      <c r="AO68" s="946"/>
      <c r="AP68" s="946" t="s">
        <v>591</v>
      </c>
      <c r="AQ68" s="946"/>
      <c r="AR68" s="946"/>
      <c r="AS68" s="946"/>
      <c r="AT68" s="946"/>
      <c r="AU68" s="946" t="s">
        <v>579</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586</v>
      </c>
      <c r="C69" s="954"/>
      <c r="D69" s="954"/>
      <c r="E69" s="954"/>
      <c r="F69" s="954"/>
      <c r="G69" s="954"/>
      <c r="H69" s="954"/>
      <c r="I69" s="954"/>
      <c r="J69" s="954"/>
      <c r="K69" s="954"/>
      <c r="L69" s="954"/>
      <c r="M69" s="954"/>
      <c r="N69" s="954"/>
      <c r="O69" s="954"/>
      <c r="P69" s="955"/>
      <c r="Q69" s="956">
        <v>141</v>
      </c>
      <c r="R69" s="911"/>
      <c r="S69" s="911"/>
      <c r="T69" s="911"/>
      <c r="U69" s="911"/>
      <c r="V69" s="911">
        <v>115</v>
      </c>
      <c r="W69" s="911"/>
      <c r="X69" s="911"/>
      <c r="Y69" s="911"/>
      <c r="Z69" s="911"/>
      <c r="AA69" s="911">
        <v>26</v>
      </c>
      <c r="AB69" s="911"/>
      <c r="AC69" s="911"/>
      <c r="AD69" s="911"/>
      <c r="AE69" s="911"/>
      <c r="AF69" s="911">
        <v>26</v>
      </c>
      <c r="AG69" s="911"/>
      <c r="AH69" s="911"/>
      <c r="AI69" s="911"/>
      <c r="AJ69" s="911"/>
      <c r="AK69" s="911" t="s">
        <v>579</v>
      </c>
      <c r="AL69" s="911"/>
      <c r="AM69" s="911"/>
      <c r="AN69" s="911"/>
      <c r="AO69" s="911"/>
      <c r="AP69" s="911">
        <v>0</v>
      </c>
      <c r="AQ69" s="911"/>
      <c r="AR69" s="911"/>
      <c r="AS69" s="911"/>
      <c r="AT69" s="911"/>
      <c r="AU69" s="911">
        <v>0</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587</v>
      </c>
      <c r="C70" s="954"/>
      <c r="D70" s="954"/>
      <c r="E70" s="954"/>
      <c r="F70" s="954"/>
      <c r="G70" s="954"/>
      <c r="H70" s="954"/>
      <c r="I70" s="954"/>
      <c r="J70" s="954"/>
      <c r="K70" s="954"/>
      <c r="L70" s="954"/>
      <c r="M70" s="954"/>
      <c r="N70" s="954"/>
      <c r="O70" s="954"/>
      <c r="P70" s="955"/>
      <c r="Q70" s="956">
        <v>123</v>
      </c>
      <c r="R70" s="911"/>
      <c r="S70" s="911"/>
      <c r="T70" s="911"/>
      <c r="U70" s="911"/>
      <c r="V70" s="911">
        <v>116</v>
      </c>
      <c r="W70" s="911"/>
      <c r="X70" s="911"/>
      <c r="Y70" s="911"/>
      <c r="Z70" s="911"/>
      <c r="AA70" s="911">
        <v>7</v>
      </c>
      <c r="AB70" s="911"/>
      <c r="AC70" s="911"/>
      <c r="AD70" s="911"/>
      <c r="AE70" s="911"/>
      <c r="AF70" s="911">
        <v>7</v>
      </c>
      <c r="AG70" s="911"/>
      <c r="AH70" s="911"/>
      <c r="AI70" s="911"/>
      <c r="AJ70" s="911"/>
      <c r="AK70" s="911">
        <v>23</v>
      </c>
      <c r="AL70" s="911"/>
      <c r="AM70" s="911"/>
      <c r="AN70" s="911"/>
      <c r="AO70" s="911"/>
      <c r="AP70" s="911" t="s">
        <v>592</v>
      </c>
      <c r="AQ70" s="911"/>
      <c r="AR70" s="911"/>
      <c r="AS70" s="911"/>
      <c r="AT70" s="911"/>
      <c r="AU70" s="911" t="s">
        <v>593</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588</v>
      </c>
      <c r="C71" s="954"/>
      <c r="D71" s="954"/>
      <c r="E71" s="954"/>
      <c r="F71" s="954"/>
      <c r="G71" s="954"/>
      <c r="H71" s="954"/>
      <c r="I71" s="954"/>
      <c r="J71" s="954"/>
      <c r="K71" s="954"/>
      <c r="L71" s="954"/>
      <c r="M71" s="954"/>
      <c r="N71" s="954"/>
      <c r="O71" s="954"/>
      <c r="P71" s="955"/>
      <c r="Q71" s="956">
        <v>145</v>
      </c>
      <c r="R71" s="911"/>
      <c r="S71" s="911"/>
      <c r="T71" s="911"/>
      <c r="U71" s="911"/>
      <c r="V71" s="911">
        <v>102</v>
      </c>
      <c r="W71" s="911"/>
      <c r="X71" s="911"/>
      <c r="Y71" s="911"/>
      <c r="Z71" s="911"/>
      <c r="AA71" s="911">
        <v>43</v>
      </c>
      <c r="AB71" s="911"/>
      <c r="AC71" s="911"/>
      <c r="AD71" s="911"/>
      <c r="AE71" s="911"/>
      <c r="AF71" s="911">
        <v>43</v>
      </c>
      <c r="AG71" s="911"/>
      <c r="AH71" s="911"/>
      <c r="AI71" s="911"/>
      <c r="AJ71" s="911"/>
      <c r="AK71" s="911" t="s">
        <v>594</v>
      </c>
      <c r="AL71" s="911"/>
      <c r="AM71" s="911"/>
      <c r="AN71" s="911"/>
      <c r="AO71" s="911"/>
      <c r="AP71" s="911" t="s">
        <v>579</v>
      </c>
      <c r="AQ71" s="911"/>
      <c r="AR71" s="911"/>
      <c r="AS71" s="911"/>
      <c r="AT71" s="911"/>
      <c r="AU71" s="911" t="s">
        <v>579</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589</v>
      </c>
      <c r="C72" s="954"/>
      <c r="D72" s="954"/>
      <c r="E72" s="954"/>
      <c r="F72" s="954"/>
      <c r="G72" s="954"/>
      <c r="H72" s="954"/>
      <c r="I72" s="954"/>
      <c r="J72" s="954"/>
      <c r="K72" s="954"/>
      <c r="L72" s="954"/>
      <c r="M72" s="954"/>
      <c r="N72" s="954"/>
      <c r="O72" s="954"/>
      <c r="P72" s="955"/>
      <c r="Q72" s="956">
        <v>9717</v>
      </c>
      <c r="R72" s="911"/>
      <c r="S72" s="911"/>
      <c r="T72" s="911"/>
      <c r="U72" s="911"/>
      <c r="V72" s="911">
        <v>9798</v>
      </c>
      <c r="W72" s="911"/>
      <c r="X72" s="911"/>
      <c r="Y72" s="911"/>
      <c r="Z72" s="911"/>
      <c r="AA72" s="911">
        <v>-81</v>
      </c>
      <c r="AB72" s="911"/>
      <c r="AC72" s="911"/>
      <c r="AD72" s="911"/>
      <c r="AE72" s="911"/>
      <c r="AF72" s="911">
        <v>1977</v>
      </c>
      <c r="AG72" s="911"/>
      <c r="AH72" s="911"/>
      <c r="AI72" s="911"/>
      <c r="AJ72" s="911"/>
      <c r="AK72" s="911">
        <v>788</v>
      </c>
      <c r="AL72" s="911"/>
      <c r="AM72" s="911"/>
      <c r="AN72" s="911"/>
      <c r="AO72" s="911"/>
      <c r="AP72" s="911">
        <v>6061</v>
      </c>
      <c r="AQ72" s="911"/>
      <c r="AR72" s="911"/>
      <c r="AS72" s="911"/>
      <c r="AT72" s="911"/>
      <c r="AU72" s="911">
        <v>148</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590</v>
      </c>
      <c r="C73" s="954"/>
      <c r="D73" s="954"/>
      <c r="E73" s="954"/>
      <c r="F73" s="954"/>
      <c r="G73" s="954"/>
      <c r="H73" s="954"/>
      <c r="I73" s="954"/>
      <c r="J73" s="954"/>
      <c r="K73" s="954"/>
      <c r="L73" s="954"/>
      <c r="M73" s="954"/>
      <c r="N73" s="954"/>
      <c r="O73" s="954"/>
      <c r="P73" s="955"/>
      <c r="Q73" s="956">
        <v>13982</v>
      </c>
      <c r="R73" s="911"/>
      <c r="S73" s="911"/>
      <c r="T73" s="911"/>
      <c r="U73" s="911"/>
      <c r="V73" s="911">
        <v>13645</v>
      </c>
      <c r="W73" s="911"/>
      <c r="X73" s="911"/>
      <c r="Y73" s="911"/>
      <c r="Z73" s="911"/>
      <c r="AA73" s="911">
        <v>337</v>
      </c>
      <c r="AB73" s="911"/>
      <c r="AC73" s="911"/>
      <c r="AD73" s="911"/>
      <c r="AE73" s="911"/>
      <c r="AF73" s="911">
        <v>320</v>
      </c>
      <c r="AG73" s="911"/>
      <c r="AH73" s="911"/>
      <c r="AI73" s="911"/>
      <c r="AJ73" s="911"/>
      <c r="AK73" s="911">
        <v>99</v>
      </c>
      <c r="AL73" s="911"/>
      <c r="AM73" s="911"/>
      <c r="AN73" s="911"/>
      <c r="AO73" s="911"/>
      <c r="AP73" s="911">
        <v>3259</v>
      </c>
      <c r="AQ73" s="911"/>
      <c r="AR73" s="911"/>
      <c r="AS73" s="911"/>
      <c r="AT73" s="911"/>
      <c r="AU73" s="911">
        <v>33</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386</v>
      </c>
      <c r="B88" s="870" t="s">
        <v>414</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2389</v>
      </c>
      <c r="AG88" s="922"/>
      <c r="AH88" s="922"/>
      <c r="AI88" s="922"/>
      <c r="AJ88" s="922"/>
      <c r="AK88" s="919"/>
      <c r="AL88" s="919"/>
      <c r="AM88" s="919"/>
      <c r="AN88" s="919"/>
      <c r="AO88" s="919"/>
      <c r="AP88" s="922">
        <v>9320</v>
      </c>
      <c r="AQ88" s="922"/>
      <c r="AR88" s="922"/>
      <c r="AS88" s="922"/>
      <c r="AT88" s="922"/>
      <c r="AU88" s="922">
        <v>181</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70" t="s">
        <v>415</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416</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417</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420</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421</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422</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423</v>
      </c>
      <c r="AB109" s="975"/>
      <c r="AC109" s="975"/>
      <c r="AD109" s="975"/>
      <c r="AE109" s="976"/>
      <c r="AF109" s="974" t="s">
        <v>305</v>
      </c>
      <c r="AG109" s="975"/>
      <c r="AH109" s="975"/>
      <c r="AI109" s="975"/>
      <c r="AJ109" s="976"/>
      <c r="AK109" s="974" t="s">
        <v>304</v>
      </c>
      <c r="AL109" s="975"/>
      <c r="AM109" s="975"/>
      <c r="AN109" s="975"/>
      <c r="AO109" s="976"/>
      <c r="AP109" s="974" t="s">
        <v>424</v>
      </c>
      <c r="AQ109" s="975"/>
      <c r="AR109" s="975"/>
      <c r="AS109" s="975"/>
      <c r="AT109" s="977"/>
      <c r="AU109" s="994" t="s">
        <v>422</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423</v>
      </c>
      <c r="BR109" s="975"/>
      <c r="BS109" s="975"/>
      <c r="BT109" s="975"/>
      <c r="BU109" s="976"/>
      <c r="BV109" s="974" t="s">
        <v>305</v>
      </c>
      <c r="BW109" s="975"/>
      <c r="BX109" s="975"/>
      <c r="BY109" s="975"/>
      <c r="BZ109" s="976"/>
      <c r="CA109" s="974" t="s">
        <v>304</v>
      </c>
      <c r="CB109" s="975"/>
      <c r="CC109" s="975"/>
      <c r="CD109" s="975"/>
      <c r="CE109" s="976"/>
      <c r="CF109" s="995" t="s">
        <v>424</v>
      </c>
      <c r="CG109" s="995"/>
      <c r="CH109" s="995"/>
      <c r="CI109" s="995"/>
      <c r="CJ109" s="995"/>
      <c r="CK109" s="974" t="s">
        <v>425</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423</v>
      </c>
      <c r="DH109" s="975"/>
      <c r="DI109" s="975"/>
      <c r="DJ109" s="975"/>
      <c r="DK109" s="976"/>
      <c r="DL109" s="974" t="s">
        <v>305</v>
      </c>
      <c r="DM109" s="975"/>
      <c r="DN109" s="975"/>
      <c r="DO109" s="975"/>
      <c r="DP109" s="976"/>
      <c r="DQ109" s="974" t="s">
        <v>304</v>
      </c>
      <c r="DR109" s="975"/>
      <c r="DS109" s="975"/>
      <c r="DT109" s="975"/>
      <c r="DU109" s="976"/>
      <c r="DV109" s="974" t="s">
        <v>424</v>
      </c>
      <c r="DW109" s="975"/>
      <c r="DX109" s="975"/>
      <c r="DY109" s="975"/>
      <c r="DZ109" s="977"/>
    </row>
    <row r="110" spans="1:131" s="246" customFormat="1" ht="26.25" customHeight="1" x14ac:dyDescent="0.15">
      <c r="A110" s="978" t="s">
        <v>426</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156647</v>
      </c>
      <c r="AB110" s="982"/>
      <c r="AC110" s="982"/>
      <c r="AD110" s="982"/>
      <c r="AE110" s="983"/>
      <c r="AF110" s="984">
        <v>148743</v>
      </c>
      <c r="AG110" s="982"/>
      <c r="AH110" s="982"/>
      <c r="AI110" s="982"/>
      <c r="AJ110" s="983"/>
      <c r="AK110" s="984">
        <v>152907</v>
      </c>
      <c r="AL110" s="982"/>
      <c r="AM110" s="982"/>
      <c r="AN110" s="982"/>
      <c r="AO110" s="983"/>
      <c r="AP110" s="985">
        <v>21.4</v>
      </c>
      <c r="AQ110" s="986"/>
      <c r="AR110" s="986"/>
      <c r="AS110" s="986"/>
      <c r="AT110" s="987"/>
      <c r="AU110" s="988" t="s">
        <v>73</v>
      </c>
      <c r="AV110" s="989"/>
      <c r="AW110" s="989"/>
      <c r="AX110" s="989"/>
      <c r="AY110" s="989"/>
      <c r="AZ110" s="1030" t="s">
        <v>427</v>
      </c>
      <c r="BA110" s="979"/>
      <c r="BB110" s="979"/>
      <c r="BC110" s="979"/>
      <c r="BD110" s="979"/>
      <c r="BE110" s="979"/>
      <c r="BF110" s="979"/>
      <c r="BG110" s="979"/>
      <c r="BH110" s="979"/>
      <c r="BI110" s="979"/>
      <c r="BJ110" s="979"/>
      <c r="BK110" s="979"/>
      <c r="BL110" s="979"/>
      <c r="BM110" s="979"/>
      <c r="BN110" s="979"/>
      <c r="BO110" s="979"/>
      <c r="BP110" s="980"/>
      <c r="BQ110" s="1016">
        <v>1594487</v>
      </c>
      <c r="BR110" s="1017"/>
      <c r="BS110" s="1017"/>
      <c r="BT110" s="1017"/>
      <c r="BU110" s="1017"/>
      <c r="BV110" s="1017">
        <v>1618657</v>
      </c>
      <c r="BW110" s="1017"/>
      <c r="BX110" s="1017"/>
      <c r="BY110" s="1017"/>
      <c r="BZ110" s="1017"/>
      <c r="CA110" s="1017">
        <v>1562491</v>
      </c>
      <c r="CB110" s="1017"/>
      <c r="CC110" s="1017"/>
      <c r="CD110" s="1017"/>
      <c r="CE110" s="1017"/>
      <c r="CF110" s="1031">
        <v>218.7</v>
      </c>
      <c r="CG110" s="1032"/>
      <c r="CH110" s="1032"/>
      <c r="CI110" s="1032"/>
      <c r="CJ110" s="1032"/>
      <c r="CK110" s="1033" t="s">
        <v>428</v>
      </c>
      <c r="CL110" s="1034"/>
      <c r="CM110" s="1013" t="s">
        <v>429</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406</v>
      </c>
      <c r="DH110" s="1017"/>
      <c r="DI110" s="1017"/>
      <c r="DJ110" s="1017"/>
      <c r="DK110" s="1017"/>
      <c r="DL110" s="1017" t="s">
        <v>430</v>
      </c>
      <c r="DM110" s="1017"/>
      <c r="DN110" s="1017"/>
      <c r="DO110" s="1017"/>
      <c r="DP110" s="1017"/>
      <c r="DQ110" s="1017" t="s">
        <v>430</v>
      </c>
      <c r="DR110" s="1017"/>
      <c r="DS110" s="1017"/>
      <c r="DT110" s="1017"/>
      <c r="DU110" s="1017"/>
      <c r="DV110" s="1018" t="s">
        <v>406</v>
      </c>
      <c r="DW110" s="1018"/>
      <c r="DX110" s="1018"/>
      <c r="DY110" s="1018"/>
      <c r="DZ110" s="1019"/>
    </row>
    <row r="111" spans="1:131" s="246" customFormat="1" ht="26.25" customHeight="1" x14ac:dyDescent="0.15">
      <c r="A111" s="1020" t="s">
        <v>431</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406</v>
      </c>
      <c r="AB111" s="1024"/>
      <c r="AC111" s="1024"/>
      <c r="AD111" s="1024"/>
      <c r="AE111" s="1025"/>
      <c r="AF111" s="1026" t="s">
        <v>406</v>
      </c>
      <c r="AG111" s="1024"/>
      <c r="AH111" s="1024"/>
      <c r="AI111" s="1024"/>
      <c r="AJ111" s="1025"/>
      <c r="AK111" s="1026" t="s">
        <v>406</v>
      </c>
      <c r="AL111" s="1024"/>
      <c r="AM111" s="1024"/>
      <c r="AN111" s="1024"/>
      <c r="AO111" s="1025"/>
      <c r="AP111" s="1027" t="s">
        <v>430</v>
      </c>
      <c r="AQ111" s="1028"/>
      <c r="AR111" s="1028"/>
      <c r="AS111" s="1028"/>
      <c r="AT111" s="1029"/>
      <c r="AU111" s="990"/>
      <c r="AV111" s="991"/>
      <c r="AW111" s="991"/>
      <c r="AX111" s="991"/>
      <c r="AY111" s="991"/>
      <c r="AZ111" s="1039" t="s">
        <v>432</v>
      </c>
      <c r="BA111" s="1040"/>
      <c r="BB111" s="1040"/>
      <c r="BC111" s="1040"/>
      <c r="BD111" s="1040"/>
      <c r="BE111" s="1040"/>
      <c r="BF111" s="1040"/>
      <c r="BG111" s="1040"/>
      <c r="BH111" s="1040"/>
      <c r="BI111" s="1040"/>
      <c r="BJ111" s="1040"/>
      <c r="BK111" s="1040"/>
      <c r="BL111" s="1040"/>
      <c r="BM111" s="1040"/>
      <c r="BN111" s="1040"/>
      <c r="BO111" s="1040"/>
      <c r="BP111" s="1041"/>
      <c r="BQ111" s="1009" t="s">
        <v>128</v>
      </c>
      <c r="BR111" s="1010"/>
      <c r="BS111" s="1010"/>
      <c r="BT111" s="1010"/>
      <c r="BU111" s="1010"/>
      <c r="BV111" s="1010" t="s">
        <v>433</v>
      </c>
      <c r="BW111" s="1010"/>
      <c r="BX111" s="1010"/>
      <c r="BY111" s="1010"/>
      <c r="BZ111" s="1010"/>
      <c r="CA111" s="1010" t="s">
        <v>128</v>
      </c>
      <c r="CB111" s="1010"/>
      <c r="CC111" s="1010"/>
      <c r="CD111" s="1010"/>
      <c r="CE111" s="1010"/>
      <c r="CF111" s="1004" t="s">
        <v>128</v>
      </c>
      <c r="CG111" s="1005"/>
      <c r="CH111" s="1005"/>
      <c r="CI111" s="1005"/>
      <c r="CJ111" s="1005"/>
      <c r="CK111" s="1035"/>
      <c r="CL111" s="1036"/>
      <c r="CM111" s="1006" t="s">
        <v>434</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128</v>
      </c>
      <c r="DH111" s="1010"/>
      <c r="DI111" s="1010"/>
      <c r="DJ111" s="1010"/>
      <c r="DK111" s="1010"/>
      <c r="DL111" s="1010" t="s">
        <v>433</v>
      </c>
      <c r="DM111" s="1010"/>
      <c r="DN111" s="1010"/>
      <c r="DO111" s="1010"/>
      <c r="DP111" s="1010"/>
      <c r="DQ111" s="1010" t="s">
        <v>128</v>
      </c>
      <c r="DR111" s="1010"/>
      <c r="DS111" s="1010"/>
      <c r="DT111" s="1010"/>
      <c r="DU111" s="1010"/>
      <c r="DV111" s="1011" t="s">
        <v>128</v>
      </c>
      <c r="DW111" s="1011"/>
      <c r="DX111" s="1011"/>
      <c r="DY111" s="1011"/>
      <c r="DZ111" s="1012"/>
    </row>
    <row r="112" spans="1:131" s="246" customFormat="1" ht="26.25" customHeight="1" x14ac:dyDescent="0.15">
      <c r="A112" s="1042" t="s">
        <v>435</v>
      </c>
      <c r="B112" s="1043"/>
      <c r="C112" s="1040" t="s">
        <v>436</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433</v>
      </c>
      <c r="AB112" s="1049"/>
      <c r="AC112" s="1049"/>
      <c r="AD112" s="1049"/>
      <c r="AE112" s="1050"/>
      <c r="AF112" s="1051" t="s">
        <v>128</v>
      </c>
      <c r="AG112" s="1049"/>
      <c r="AH112" s="1049"/>
      <c r="AI112" s="1049"/>
      <c r="AJ112" s="1050"/>
      <c r="AK112" s="1051" t="s">
        <v>128</v>
      </c>
      <c r="AL112" s="1049"/>
      <c r="AM112" s="1049"/>
      <c r="AN112" s="1049"/>
      <c r="AO112" s="1050"/>
      <c r="AP112" s="1052" t="s">
        <v>128</v>
      </c>
      <c r="AQ112" s="1053"/>
      <c r="AR112" s="1053"/>
      <c r="AS112" s="1053"/>
      <c r="AT112" s="1054"/>
      <c r="AU112" s="990"/>
      <c r="AV112" s="991"/>
      <c r="AW112" s="991"/>
      <c r="AX112" s="991"/>
      <c r="AY112" s="991"/>
      <c r="AZ112" s="1039" t="s">
        <v>437</v>
      </c>
      <c r="BA112" s="1040"/>
      <c r="BB112" s="1040"/>
      <c r="BC112" s="1040"/>
      <c r="BD112" s="1040"/>
      <c r="BE112" s="1040"/>
      <c r="BF112" s="1040"/>
      <c r="BG112" s="1040"/>
      <c r="BH112" s="1040"/>
      <c r="BI112" s="1040"/>
      <c r="BJ112" s="1040"/>
      <c r="BK112" s="1040"/>
      <c r="BL112" s="1040"/>
      <c r="BM112" s="1040"/>
      <c r="BN112" s="1040"/>
      <c r="BO112" s="1040"/>
      <c r="BP112" s="1041"/>
      <c r="BQ112" s="1009">
        <v>66684</v>
      </c>
      <c r="BR112" s="1010"/>
      <c r="BS112" s="1010"/>
      <c r="BT112" s="1010"/>
      <c r="BU112" s="1010"/>
      <c r="BV112" s="1010">
        <v>71775</v>
      </c>
      <c r="BW112" s="1010"/>
      <c r="BX112" s="1010"/>
      <c r="BY112" s="1010"/>
      <c r="BZ112" s="1010"/>
      <c r="CA112" s="1010">
        <v>67728</v>
      </c>
      <c r="CB112" s="1010"/>
      <c r="CC112" s="1010"/>
      <c r="CD112" s="1010"/>
      <c r="CE112" s="1010"/>
      <c r="CF112" s="1004">
        <v>9.5</v>
      </c>
      <c r="CG112" s="1005"/>
      <c r="CH112" s="1005"/>
      <c r="CI112" s="1005"/>
      <c r="CJ112" s="1005"/>
      <c r="CK112" s="1035"/>
      <c r="CL112" s="1036"/>
      <c r="CM112" s="1006" t="s">
        <v>438</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433</v>
      </c>
      <c r="DH112" s="1010"/>
      <c r="DI112" s="1010"/>
      <c r="DJ112" s="1010"/>
      <c r="DK112" s="1010"/>
      <c r="DL112" s="1010" t="s">
        <v>128</v>
      </c>
      <c r="DM112" s="1010"/>
      <c r="DN112" s="1010"/>
      <c r="DO112" s="1010"/>
      <c r="DP112" s="1010"/>
      <c r="DQ112" s="1010" t="s">
        <v>128</v>
      </c>
      <c r="DR112" s="1010"/>
      <c r="DS112" s="1010"/>
      <c r="DT112" s="1010"/>
      <c r="DU112" s="1010"/>
      <c r="DV112" s="1011" t="s">
        <v>439</v>
      </c>
      <c r="DW112" s="1011"/>
      <c r="DX112" s="1011"/>
      <c r="DY112" s="1011"/>
      <c r="DZ112" s="1012"/>
    </row>
    <row r="113" spans="1:130" s="246" customFormat="1" ht="26.25" customHeight="1" x14ac:dyDescent="0.15">
      <c r="A113" s="1044"/>
      <c r="B113" s="1045"/>
      <c r="C113" s="1040" t="s">
        <v>440</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5092</v>
      </c>
      <c r="AB113" s="1024"/>
      <c r="AC113" s="1024"/>
      <c r="AD113" s="1024"/>
      <c r="AE113" s="1025"/>
      <c r="AF113" s="1026">
        <v>5290</v>
      </c>
      <c r="AG113" s="1024"/>
      <c r="AH113" s="1024"/>
      <c r="AI113" s="1024"/>
      <c r="AJ113" s="1025"/>
      <c r="AK113" s="1026">
        <v>5724</v>
      </c>
      <c r="AL113" s="1024"/>
      <c r="AM113" s="1024"/>
      <c r="AN113" s="1024"/>
      <c r="AO113" s="1025"/>
      <c r="AP113" s="1027">
        <v>0.8</v>
      </c>
      <c r="AQ113" s="1028"/>
      <c r="AR113" s="1028"/>
      <c r="AS113" s="1028"/>
      <c r="AT113" s="1029"/>
      <c r="AU113" s="990"/>
      <c r="AV113" s="991"/>
      <c r="AW113" s="991"/>
      <c r="AX113" s="991"/>
      <c r="AY113" s="991"/>
      <c r="AZ113" s="1039" t="s">
        <v>441</v>
      </c>
      <c r="BA113" s="1040"/>
      <c r="BB113" s="1040"/>
      <c r="BC113" s="1040"/>
      <c r="BD113" s="1040"/>
      <c r="BE113" s="1040"/>
      <c r="BF113" s="1040"/>
      <c r="BG113" s="1040"/>
      <c r="BH113" s="1040"/>
      <c r="BI113" s="1040"/>
      <c r="BJ113" s="1040"/>
      <c r="BK113" s="1040"/>
      <c r="BL113" s="1040"/>
      <c r="BM113" s="1040"/>
      <c r="BN113" s="1040"/>
      <c r="BO113" s="1040"/>
      <c r="BP113" s="1041"/>
      <c r="BQ113" s="1009">
        <v>194936</v>
      </c>
      <c r="BR113" s="1010"/>
      <c r="BS113" s="1010"/>
      <c r="BT113" s="1010"/>
      <c r="BU113" s="1010"/>
      <c r="BV113" s="1010">
        <v>177922</v>
      </c>
      <c r="BW113" s="1010"/>
      <c r="BX113" s="1010"/>
      <c r="BY113" s="1010"/>
      <c r="BZ113" s="1010"/>
      <c r="CA113" s="1010">
        <v>181495</v>
      </c>
      <c r="CB113" s="1010"/>
      <c r="CC113" s="1010"/>
      <c r="CD113" s="1010"/>
      <c r="CE113" s="1010"/>
      <c r="CF113" s="1004">
        <v>25.4</v>
      </c>
      <c r="CG113" s="1005"/>
      <c r="CH113" s="1005"/>
      <c r="CI113" s="1005"/>
      <c r="CJ113" s="1005"/>
      <c r="CK113" s="1035"/>
      <c r="CL113" s="1036"/>
      <c r="CM113" s="1006" t="s">
        <v>442</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433</v>
      </c>
      <c r="DH113" s="1049"/>
      <c r="DI113" s="1049"/>
      <c r="DJ113" s="1049"/>
      <c r="DK113" s="1050"/>
      <c r="DL113" s="1051" t="s">
        <v>128</v>
      </c>
      <c r="DM113" s="1049"/>
      <c r="DN113" s="1049"/>
      <c r="DO113" s="1049"/>
      <c r="DP113" s="1050"/>
      <c r="DQ113" s="1051" t="s">
        <v>433</v>
      </c>
      <c r="DR113" s="1049"/>
      <c r="DS113" s="1049"/>
      <c r="DT113" s="1049"/>
      <c r="DU113" s="1050"/>
      <c r="DV113" s="1052" t="s">
        <v>433</v>
      </c>
      <c r="DW113" s="1053"/>
      <c r="DX113" s="1053"/>
      <c r="DY113" s="1053"/>
      <c r="DZ113" s="1054"/>
    </row>
    <row r="114" spans="1:130" s="246" customFormat="1" ht="26.25" customHeight="1" x14ac:dyDescent="0.15">
      <c r="A114" s="1044"/>
      <c r="B114" s="1045"/>
      <c r="C114" s="1040" t="s">
        <v>443</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12865</v>
      </c>
      <c r="AB114" s="1049"/>
      <c r="AC114" s="1049"/>
      <c r="AD114" s="1049"/>
      <c r="AE114" s="1050"/>
      <c r="AF114" s="1051">
        <v>22641</v>
      </c>
      <c r="AG114" s="1049"/>
      <c r="AH114" s="1049"/>
      <c r="AI114" s="1049"/>
      <c r="AJ114" s="1050"/>
      <c r="AK114" s="1051">
        <v>15600</v>
      </c>
      <c r="AL114" s="1049"/>
      <c r="AM114" s="1049"/>
      <c r="AN114" s="1049"/>
      <c r="AO114" s="1050"/>
      <c r="AP114" s="1052">
        <v>2.2000000000000002</v>
      </c>
      <c r="AQ114" s="1053"/>
      <c r="AR114" s="1053"/>
      <c r="AS114" s="1053"/>
      <c r="AT114" s="1054"/>
      <c r="AU114" s="990"/>
      <c r="AV114" s="991"/>
      <c r="AW114" s="991"/>
      <c r="AX114" s="991"/>
      <c r="AY114" s="991"/>
      <c r="AZ114" s="1039" t="s">
        <v>444</v>
      </c>
      <c r="BA114" s="1040"/>
      <c r="BB114" s="1040"/>
      <c r="BC114" s="1040"/>
      <c r="BD114" s="1040"/>
      <c r="BE114" s="1040"/>
      <c r="BF114" s="1040"/>
      <c r="BG114" s="1040"/>
      <c r="BH114" s="1040"/>
      <c r="BI114" s="1040"/>
      <c r="BJ114" s="1040"/>
      <c r="BK114" s="1040"/>
      <c r="BL114" s="1040"/>
      <c r="BM114" s="1040"/>
      <c r="BN114" s="1040"/>
      <c r="BO114" s="1040"/>
      <c r="BP114" s="1041"/>
      <c r="BQ114" s="1009">
        <v>323569</v>
      </c>
      <c r="BR114" s="1010"/>
      <c r="BS114" s="1010"/>
      <c r="BT114" s="1010"/>
      <c r="BU114" s="1010"/>
      <c r="BV114" s="1010">
        <v>326082</v>
      </c>
      <c r="BW114" s="1010"/>
      <c r="BX114" s="1010"/>
      <c r="BY114" s="1010"/>
      <c r="BZ114" s="1010"/>
      <c r="CA114" s="1010">
        <v>317835</v>
      </c>
      <c r="CB114" s="1010"/>
      <c r="CC114" s="1010"/>
      <c r="CD114" s="1010"/>
      <c r="CE114" s="1010"/>
      <c r="CF114" s="1004">
        <v>44.5</v>
      </c>
      <c r="CG114" s="1005"/>
      <c r="CH114" s="1005"/>
      <c r="CI114" s="1005"/>
      <c r="CJ114" s="1005"/>
      <c r="CK114" s="1035"/>
      <c r="CL114" s="1036"/>
      <c r="CM114" s="1006" t="s">
        <v>445</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128</v>
      </c>
      <c r="DH114" s="1049"/>
      <c r="DI114" s="1049"/>
      <c r="DJ114" s="1049"/>
      <c r="DK114" s="1050"/>
      <c r="DL114" s="1051" t="s">
        <v>128</v>
      </c>
      <c r="DM114" s="1049"/>
      <c r="DN114" s="1049"/>
      <c r="DO114" s="1049"/>
      <c r="DP114" s="1050"/>
      <c r="DQ114" s="1051" t="s">
        <v>128</v>
      </c>
      <c r="DR114" s="1049"/>
      <c r="DS114" s="1049"/>
      <c r="DT114" s="1049"/>
      <c r="DU114" s="1050"/>
      <c r="DV114" s="1052" t="s">
        <v>433</v>
      </c>
      <c r="DW114" s="1053"/>
      <c r="DX114" s="1053"/>
      <c r="DY114" s="1053"/>
      <c r="DZ114" s="1054"/>
    </row>
    <row r="115" spans="1:130" s="246" customFormat="1" ht="26.25" customHeight="1" x14ac:dyDescent="0.15">
      <c r="A115" s="1044"/>
      <c r="B115" s="1045"/>
      <c r="C115" s="1040" t="s">
        <v>446</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128</v>
      </c>
      <c r="AB115" s="1024"/>
      <c r="AC115" s="1024"/>
      <c r="AD115" s="1024"/>
      <c r="AE115" s="1025"/>
      <c r="AF115" s="1026" t="s">
        <v>433</v>
      </c>
      <c r="AG115" s="1024"/>
      <c r="AH115" s="1024"/>
      <c r="AI115" s="1024"/>
      <c r="AJ115" s="1025"/>
      <c r="AK115" s="1026" t="s">
        <v>128</v>
      </c>
      <c r="AL115" s="1024"/>
      <c r="AM115" s="1024"/>
      <c r="AN115" s="1024"/>
      <c r="AO115" s="1025"/>
      <c r="AP115" s="1027" t="s">
        <v>128</v>
      </c>
      <c r="AQ115" s="1028"/>
      <c r="AR115" s="1028"/>
      <c r="AS115" s="1028"/>
      <c r="AT115" s="1029"/>
      <c r="AU115" s="990"/>
      <c r="AV115" s="991"/>
      <c r="AW115" s="991"/>
      <c r="AX115" s="991"/>
      <c r="AY115" s="991"/>
      <c r="AZ115" s="1039" t="s">
        <v>447</v>
      </c>
      <c r="BA115" s="1040"/>
      <c r="BB115" s="1040"/>
      <c r="BC115" s="1040"/>
      <c r="BD115" s="1040"/>
      <c r="BE115" s="1040"/>
      <c r="BF115" s="1040"/>
      <c r="BG115" s="1040"/>
      <c r="BH115" s="1040"/>
      <c r="BI115" s="1040"/>
      <c r="BJ115" s="1040"/>
      <c r="BK115" s="1040"/>
      <c r="BL115" s="1040"/>
      <c r="BM115" s="1040"/>
      <c r="BN115" s="1040"/>
      <c r="BO115" s="1040"/>
      <c r="BP115" s="1041"/>
      <c r="BQ115" s="1009" t="s">
        <v>128</v>
      </c>
      <c r="BR115" s="1010"/>
      <c r="BS115" s="1010"/>
      <c r="BT115" s="1010"/>
      <c r="BU115" s="1010"/>
      <c r="BV115" s="1010" t="s">
        <v>433</v>
      </c>
      <c r="BW115" s="1010"/>
      <c r="BX115" s="1010"/>
      <c r="BY115" s="1010"/>
      <c r="BZ115" s="1010"/>
      <c r="CA115" s="1010" t="s">
        <v>128</v>
      </c>
      <c r="CB115" s="1010"/>
      <c r="CC115" s="1010"/>
      <c r="CD115" s="1010"/>
      <c r="CE115" s="1010"/>
      <c r="CF115" s="1004" t="s">
        <v>433</v>
      </c>
      <c r="CG115" s="1005"/>
      <c r="CH115" s="1005"/>
      <c r="CI115" s="1005"/>
      <c r="CJ115" s="1005"/>
      <c r="CK115" s="1035"/>
      <c r="CL115" s="1036"/>
      <c r="CM115" s="1039" t="s">
        <v>448</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128</v>
      </c>
      <c r="DH115" s="1049"/>
      <c r="DI115" s="1049"/>
      <c r="DJ115" s="1049"/>
      <c r="DK115" s="1050"/>
      <c r="DL115" s="1051" t="s">
        <v>439</v>
      </c>
      <c r="DM115" s="1049"/>
      <c r="DN115" s="1049"/>
      <c r="DO115" s="1049"/>
      <c r="DP115" s="1050"/>
      <c r="DQ115" s="1051" t="s">
        <v>128</v>
      </c>
      <c r="DR115" s="1049"/>
      <c r="DS115" s="1049"/>
      <c r="DT115" s="1049"/>
      <c r="DU115" s="1050"/>
      <c r="DV115" s="1052" t="s">
        <v>439</v>
      </c>
      <c r="DW115" s="1053"/>
      <c r="DX115" s="1053"/>
      <c r="DY115" s="1053"/>
      <c r="DZ115" s="1054"/>
    </row>
    <row r="116" spans="1:130" s="246" customFormat="1" ht="26.25" customHeight="1" x14ac:dyDescent="0.15">
      <c r="A116" s="1046"/>
      <c r="B116" s="1047"/>
      <c r="C116" s="1055" t="s">
        <v>449</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128</v>
      </c>
      <c r="AB116" s="1049"/>
      <c r="AC116" s="1049"/>
      <c r="AD116" s="1049"/>
      <c r="AE116" s="1050"/>
      <c r="AF116" s="1051">
        <v>3</v>
      </c>
      <c r="AG116" s="1049"/>
      <c r="AH116" s="1049"/>
      <c r="AI116" s="1049"/>
      <c r="AJ116" s="1050"/>
      <c r="AK116" s="1051">
        <v>1</v>
      </c>
      <c r="AL116" s="1049"/>
      <c r="AM116" s="1049"/>
      <c r="AN116" s="1049"/>
      <c r="AO116" s="1050"/>
      <c r="AP116" s="1052">
        <v>0</v>
      </c>
      <c r="AQ116" s="1053"/>
      <c r="AR116" s="1053"/>
      <c r="AS116" s="1053"/>
      <c r="AT116" s="1054"/>
      <c r="AU116" s="990"/>
      <c r="AV116" s="991"/>
      <c r="AW116" s="991"/>
      <c r="AX116" s="991"/>
      <c r="AY116" s="991"/>
      <c r="AZ116" s="1057" t="s">
        <v>450</v>
      </c>
      <c r="BA116" s="1058"/>
      <c r="BB116" s="1058"/>
      <c r="BC116" s="1058"/>
      <c r="BD116" s="1058"/>
      <c r="BE116" s="1058"/>
      <c r="BF116" s="1058"/>
      <c r="BG116" s="1058"/>
      <c r="BH116" s="1058"/>
      <c r="BI116" s="1058"/>
      <c r="BJ116" s="1058"/>
      <c r="BK116" s="1058"/>
      <c r="BL116" s="1058"/>
      <c r="BM116" s="1058"/>
      <c r="BN116" s="1058"/>
      <c r="BO116" s="1058"/>
      <c r="BP116" s="1059"/>
      <c r="BQ116" s="1009" t="s">
        <v>128</v>
      </c>
      <c r="BR116" s="1010"/>
      <c r="BS116" s="1010"/>
      <c r="BT116" s="1010"/>
      <c r="BU116" s="1010"/>
      <c r="BV116" s="1010" t="s">
        <v>433</v>
      </c>
      <c r="BW116" s="1010"/>
      <c r="BX116" s="1010"/>
      <c r="BY116" s="1010"/>
      <c r="BZ116" s="1010"/>
      <c r="CA116" s="1010" t="s">
        <v>433</v>
      </c>
      <c r="CB116" s="1010"/>
      <c r="CC116" s="1010"/>
      <c r="CD116" s="1010"/>
      <c r="CE116" s="1010"/>
      <c r="CF116" s="1004" t="s">
        <v>433</v>
      </c>
      <c r="CG116" s="1005"/>
      <c r="CH116" s="1005"/>
      <c r="CI116" s="1005"/>
      <c r="CJ116" s="1005"/>
      <c r="CK116" s="1035"/>
      <c r="CL116" s="1036"/>
      <c r="CM116" s="1006" t="s">
        <v>451</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128</v>
      </c>
      <c r="DH116" s="1049"/>
      <c r="DI116" s="1049"/>
      <c r="DJ116" s="1049"/>
      <c r="DK116" s="1050"/>
      <c r="DL116" s="1051" t="s">
        <v>433</v>
      </c>
      <c r="DM116" s="1049"/>
      <c r="DN116" s="1049"/>
      <c r="DO116" s="1049"/>
      <c r="DP116" s="1050"/>
      <c r="DQ116" s="1051" t="s">
        <v>128</v>
      </c>
      <c r="DR116" s="1049"/>
      <c r="DS116" s="1049"/>
      <c r="DT116" s="1049"/>
      <c r="DU116" s="1050"/>
      <c r="DV116" s="1052" t="s">
        <v>128</v>
      </c>
      <c r="DW116" s="1053"/>
      <c r="DX116" s="1053"/>
      <c r="DY116" s="1053"/>
      <c r="DZ116" s="1054"/>
    </row>
    <row r="117" spans="1:130" s="246" customFormat="1" ht="26.25" customHeight="1" x14ac:dyDescent="0.15">
      <c r="A117" s="994" t="s">
        <v>188</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452</v>
      </c>
      <c r="Z117" s="976"/>
      <c r="AA117" s="1066">
        <v>174604</v>
      </c>
      <c r="AB117" s="1067"/>
      <c r="AC117" s="1067"/>
      <c r="AD117" s="1067"/>
      <c r="AE117" s="1068"/>
      <c r="AF117" s="1069">
        <v>176677</v>
      </c>
      <c r="AG117" s="1067"/>
      <c r="AH117" s="1067"/>
      <c r="AI117" s="1067"/>
      <c r="AJ117" s="1068"/>
      <c r="AK117" s="1069">
        <v>174232</v>
      </c>
      <c r="AL117" s="1067"/>
      <c r="AM117" s="1067"/>
      <c r="AN117" s="1067"/>
      <c r="AO117" s="1068"/>
      <c r="AP117" s="1070"/>
      <c r="AQ117" s="1071"/>
      <c r="AR117" s="1071"/>
      <c r="AS117" s="1071"/>
      <c r="AT117" s="1072"/>
      <c r="AU117" s="990"/>
      <c r="AV117" s="991"/>
      <c r="AW117" s="991"/>
      <c r="AX117" s="991"/>
      <c r="AY117" s="991"/>
      <c r="AZ117" s="1057" t="s">
        <v>453</v>
      </c>
      <c r="BA117" s="1058"/>
      <c r="BB117" s="1058"/>
      <c r="BC117" s="1058"/>
      <c r="BD117" s="1058"/>
      <c r="BE117" s="1058"/>
      <c r="BF117" s="1058"/>
      <c r="BG117" s="1058"/>
      <c r="BH117" s="1058"/>
      <c r="BI117" s="1058"/>
      <c r="BJ117" s="1058"/>
      <c r="BK117" s="1058"/>
      <c r="BL117" s="1058"/>
      <c r="BM117" s="1058"/>
      <c r="BN117" s="1058"/>
      <c r="BO117" s="1058"/>
      <c r="BP117" s="1059"/>
      <c r="BQ117" s="1009" t="s">
        <v>128</v>
      </c>
      <c r="BR117" s="1010"/>
      <c r="BS117" s="1010"/>
      <c r="BT117" s="1010"/>
      <c r="BU117" s="1010"/>
      <c r="BV117" s="1010" t="s">
        <v>433</v>
      </c>
      <c r="BW117" s="1010"/>
      <c r="BX117" s="1010"/>
      <c r="BY117" s="1010"/>
      <c r="BZ117" s="1010"/>
      <c r="CA117" s="1010" t="s">
        <v>128</v>
      </c>
      <c r="CB117" s="1010"/>
      <c r="CC117" s="1010"/>
      <c r="CD117" s="1010"/>
      <c r="CE117" s="1010"/>
      <c r="CF117" s="1004" t="s">
        <v>128</v>
      </c>
      <c r="CG117" s="1005"/>
      <c r="CH117" s="1005"/>
      <c r="CI117" s="1005"/>
      <c r="CJ117" s="1005"/>
      <c r="CK117" s="1035"/>
      <c r="CL117" s="1036"/>
      <c r="CM117" s="1006" t="s">
        <v>454</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433</v>
      </c>
      <c r="DH117" s="1049"/>
      <c r="DI117" s="1049"/>
      <c r="DJ117" s="1049"/>
      <c r="DK117" s="1050"/>
      <c r="DL117" s="1051" t="s">
        <v>128</v>
      </c>
      <c r="DM117" s="1049"/>
      <c r="DN117" s="1049"/>
      <c r="DO117" s="1049"/>
      <c r="DP117" s="1050"/>
      <c r="DQ117" s="1051" t="s">
        <v>128</v>
      </c>
      <c r="DR117" s="1049"/>
      <c r="DS117" s="1049"/>
      <c r="DT117" s="1049"/>
      <c r="DU117" s="1050"/>
      <c r="DV117" s="1052" t="s">
        <v>128</v>
      </c>
      <c r="DW117" s="1053"/>
      <c r="DX117" s="1053"/>
      <c r="DY117" s="1053"/>
      <c r="DZ117" s="1054"/>
    </row>
    <row r="118" spans="1:130" s="246" customFormat="1" ht="26.25" customHeight="1" x14ac:dyDescent="0.15">
      <c r="A118" s="994" t="s">
        <v>425</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423</v>
      </c>
      <c r="AB118" s="975"/>
      <c r="AC118" s="975"/>
      <c r="AD118" s="975"/>
      <c r="AE118" s="976"/>
      <c r="AF118" s="974" t="s">
        <v>305</v>
      </c>
      <c r="AG118" s="975"/>
      <c r="AH118" s="975"/>
      <c r="AI118" s="975"/>
      <c r="AJ118" s="976"/>
      <c r="AK118" s="974" t="s">
        <v>304</v>
      </c>
      <c r="AL118" s="975"/>
      <c r="AM118" s="975"/>
      <c r="AN118" s="975"/>
      <c r="AO118" s="976"/>
      <c r="AP118" s="1061" t="s">
        <v>424</v>
      </c>
      <c r="AQ118" s="1062"/>
      <c r="AR118" s="1062"/>
      <c r="AS118" s="1062"/>
      <c r="AT118" s="1063"/>
      <c r="AU118" s="990"/>
      <c r="AV118" s="991"/>
      <c r="AW118" s="991"/>
      <c r="AX118" s="991"/>
      <c r="AY118" s="991"/>
      <c r="AZ118" s="1064" t="s">
        <v>455</v>
      </c>
      <c r="BA118" s="1055"/>
      <c r="BB118" s="1055"/>
      <c r="BC118" s="1055"/>
      <c r="BD118" s="1055"/>
      <c r="BE118" s="1055"/>
      <c r="BF118" s="1055"/>
      <c r="BG118" s="1055"/>
      <c r="BH118" s="1055"/>
      <c r="BI118" s="1055"/>
      <c r="BJ118" s="1055"/>
      <c r="BK118" s="1055"/>
      <c r="BL118" s="1055"/>
      <c r="BM118" s="1055"/>
      <c r="BN118" s="1055"/>
      <c r="BO118" s="1055"/>
      <c r="BP118" s="1056"/>
      <c r="BQ118" s="1087" t="s">
        <v>433</v>
      </c>
      <c r="BR118" s="1088"/>
      <c r="BS118" s="1088"/>
      <c r="BT118" s="1088"/>
      <c r="BU118" s="1088"/>
      <c r="BV118" s="1088" t="s">
        <v>433</v>
      </c>
      <c r="BW118" s="1088"/>
      <c r="BX118" s="1088"/>
      <c r="BY118" s="1088"/>
      <c r="BZ118" s="1088"/>
      <c r="CA118" s="1088" t="s">
        <v>433</v>
      </c>
      <c r="CB118" s="1088"/>
      <c r="CC118" s="1088"/>
      <c r="CD118" s="1088"/>
      <c r="CE118" s="1088"/>
      <c r="CF118" s="1004" t="s">
        <v>128</v>
      </c>
      <c r="CG118" s="1005"/>
      <c r="CH118" s="1005"/>
      <c r="CI118" s="1005"/>
      <c r="CJ118" s="1005"/>
      <c r="CK118" s="1035"/>
      <c r="CL118" s="1036"/>
      <c r="CM118" s="1006" t="s">
        <v>456</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128</v>
      </c>
      <c r="DH118" s="1049"/>
      <c r="DI118" s="1049"/>
      <c r="DJ118" s="1049"/>
      <c r="DK118" s="1050"/>
      <c r="DL118" s="1051" t="s">
        <v>128</v>
      </c>
      <c r="DM118" s="1049"/>
      <c r="DN118" s="1049"/>
      <c r="DO118" s="1049"/>
      <c r="DP118" s="1050"/>
      <c r="DQ118" s="1051" t="s">
        <v>128</v>
      </c>
      <c r="DR118" s="1049"/>
      <c r="DS118" s="1049"/>
      <c r="DT118" s="1049"/>
      <c r="DU118" s="1050"/>
      <c r="DV118" s="1052" t="s">
        <v>128</v>
      </c>
      <c r="DW118" s="1053"/>
      <c r="DX118" s="1053"/>
      <c r="DY118" s="1053"/>
      <c r="DZ118" s="1054"/>
    </row>
    <row r="119" spans="1:130" s="246" customFormat="1" ht="26.25" customHeight="1" x14ac:dyDescent="0.15">
      <c r="A119" s="1148" t="s">
        <v>428</v>
      </c>
      <c r="B119" s="1034"/>
      <c r="C119" s="1013" t="s">
        <v>429</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128</v>
      </c>
      <c r="AB119" s="982"/>
      <c r="AC119" s="982"/>
      <c r="AD119" s="982"/>
      <c r="AE119" s="983"/>
      <c r="AF119" s="984" t="s">
        <v>433</v>
      </c>
      <c r="AG119" s="982"/>
      <c r="AH119" s="982"/>
      <c r="AI119" s="982"/>
      <c r="AJ119" s="983"/>
      <c r="AK119" s="984" t="s">
        <v>433</v>
      </c>
      <c r="AL119" s="982"/>
      <c r="AM119" s="982"/>
      <c r="AN119" s="982"/>
      <c r="AO119" s="983"/>
      <c r="AP119" s="985" t="s">
        <v>433</v>
      </c>
      <c r="AQ119" s="986"/>
      <c r="AR119" s="986"/>
      <c r="AS119" s="986"/>
      <c r="AT119" s="987"/>
      <c r="AU119" s="992"/>
      <c r="AV119" s="993"/>
      <c r="AW119" s="993"/>
      <c r="AX119" s="993"/>
      <c r="AY119" s="993"/>
      <c r="AZ119" s="277" t="s">
        <v>188</v>
      </c>
      <c r="BA119" s="277"/>
      <c r="BB119" s="277"/>
      <c r="BC119" s="277"/>
      <c r="BD119" s="277"/>
      <c r="BE119" s="277"/>
      <c r="BF119" s="277"/>
      <c r="BG119" s="277"/>
      <c r="BH119" s="277"/>
      <c r="BI119" s="277"/>
      <c r="BJ119" s="277"/>
      <c r="BK119" s="277"/>
      <c r="BL119" s="277"/>
      <c r="BM119" s="277"/>
      <c r="BN119" s="277"/>
      <c r="BO119" s="1065" t="s">
        <v>457</v>
      </c>
      <c r="BP119" s="1096"/>
      <c r="BQ119" s="1087">
        <v>2179676</v>
      </c>
      <c r="BR119" s="1088"/>
      <c r="BS119" s="1088"/>
      <c r="BT119" s="1088"/>
      <c r="BU119" s="1088"/>
      <c r="BV119" s="1088">
        <v>2194436</v>
      </c>
      <c r="BW119" s="1088"/>
      <c r="BX119" s="1088"/>
      <c r="BY119" s="1088"/>
      <c r="BZ119" s="1088"/>
      <c r="CA119" s="1088">
        <v>2129549</v>
      </c>
      <c r="CB119" s="1088"/>
      <c r="CC119" s="1088"/>
      <c r="CD119" s="1088"/>
      <c r="CE119" s="1088"/>
      <c r="CF119" s="1089"/>
      <c r="CG119" s="1090"/>
      <c r="CH119" s="1090"/>
      <c r="CI119" s="1090"/>
      <c r="CJ119" s="1091"/>
      <c r="CK119" s="1037"/>
      <c r="CL119" s="1038"/>
      <c r="CM119" s="1092" t="s">
        <v>458</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439</v>
      </c>
      <c r="DH119" s="1074"/>
      <c r="DI119" s="1074"/>
      <c r="DJ119" s="1074"/>
      <c r="DK119" s="1075"/>
      <c r="DL119" s="1073" t="s">
        <v>128</v>
      </c>
      <c r="DM119" s="1074"/>
      <c r="DN119" s="1074"/>
      <c r="DO119" s="1074"/>
      <c r="DP119" s="1075"/>
      <c r="DQ119" s="1073" t="s">
        <v>433</v>
      </c>
      <c r="DR119" s="1074"/>
      <c r="DS119" s="1074"/>
      <c r="DT119" s="1074"/>
      <c r="DU119" s="1075"/>
      <c r="DV119" s="1076" t="s">
        <v>439</v>
      </c>
      <c r="DW119" s="1077"/>
      <c r="DX119" s="1077"/>
      <c r="DY119" s="1077"/>
      <c r="DZ119" s="1078"/>
    </row>
    <row r="120" spans="1:130" s="246" customFormat="1" ht="26.25" customHeight="1" x14ac:dyDescent="0.15">
      <c r="A120" s="1149"/>
      <c r="B120" s="1036"/>
      <c r="C120" s="1006" t="s">
        <v>434</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128</v>
      </c>
      <c r="AB120" s="1049"/>
      <c r="AC120" s="1049"/>
      <c r="AD120" s="1049"/>
      <c r="AE120" s="1050"/>
      <c r="AF120" s="1051" t="s">
        <v>433</v>
      </c>
      <c r="AG120" s="1049"/>
      <c r="AH120" s="1049"/>
      <c r="AI120" s="1049"/>
      <c r="AJ120" s="1050"/>
      <c r="AK120" s="1051" t="s">
        <v>128</v>
      </c>
      <c r="AL120" s="1049"/>
      <c r="AM120" s="1049"/>
      <c r="AN120" s="1049"/>
      <c r="AO120" s="1050"/>
      <c r="AP120" s="1052" t="s">
        <v>128</v>
      </c>
      <c r="AQ120" s="1053"/>
      <c r="AR120" s="1053"/>
      <c r="AS120" s="1053"/>
      <c r="AT120" s="1054"/>
      <c r="AU120" s="1079" t="s">
        <v>459</v>
      </c>
      <c r="AV120" s="1080"/>
      <c r="AW120" s="1080"/>
      <c r="AX120" s="1080"/>
      <c r="AY120" s="1081"/>
      <c r="AZ120" s="1030" t="s">
        <v>460</v>
      </c>
      <c r="BA120" s="979"/>
      <c r="BB120" s="979"/>
      <c r="BC120" s="979"/>
      <c r="BD120" s="979"/>
      <c r="BE120" s="979"/>
      <c r="BF120" s="979"/>
      <c r="BG120" s="979"/>
      <c r="BH120" s="979"/>
      <c r="BI120" s="979"/>
      <c r="BJ120" s="979"/>
      <c r="BK120" s="979"/>
      <c r="BL120" s="979"/>
      <c r="BM120" s="979"/>
      <c r="BN120" s="979"/>
      <c r="BO120" s="979"/>
      <c r="BP120" s="980"/>
      <c r="BQ120" s="1016">
        <v>2025531</v>
      </c>
      <c r="BR120" s="1017"/>
      <c r="BS120" s="1017"/>
      <c r="BT120" s="1017"/>
      <c r="BU120" s="1017"/>
      <c r="BV120" s="1017">
        <v>2124978</v>
      </c>
      <c r="BW120" s="1017"/>
      <c r="BX120" s="1017"/>
      <c r="BY120" s="1017"/>
      <c r="BZ120" s="1017"/>
      <c r="CA120" s="1017">
        <v>2033031</v>
      </c>
      <c r="CB120" s="1017"/>
      <c r="CC120" s="1017"/>
      <c r="CD120" s="1017"/>
      <c r="CE120" s="1017"/>
      <c r="CF120" s="1031">
        <v>284.60000000000002</v>
      </c>
      <c r="CG120" s="1032"/>
      <c r="CH120" s="1032"/>
      <c r="CI120" s="1032"/>
      <c r="CJ120" s="1032"/>
      <c r="CK120" s="1097" t="s">
        <v>461</v>
      </c>
      <c r="CL120" s="1098"/>
      <c r="CM120" s="1098"/>
      <c r="CN120" s="1098"/>
      <c r="CO120" s="1099"/>
      <c r="CP120" s="1105" t="s">
        <v>462</v>
      </c>
      <c r="CQ120" s="1106"/>
      <c r="CR120" s="1106"/>
      <c r="CS120" s="1106"/>
      <c r="CT120" s="1106"/>
      <c r="CU120" s="1106"/>
      <c r="CV120" s="1106"/>
      <c r="CW120" s="1106"/>
      <c r="CX120" s="1106"/>
      <c r="CY120" s="1106"/>
      <c r="CZ120" s="1106"/>
      <c r="DA120" s="1106"/>
      <c r="DB120" s="1106"/>
      <c r="DC120" s="1106"/>
      <c r="DD120" s="1106"/>
      <c r="DE120" s="1106"/>
      <c r="DF120" s="1107"/>
      <c r="DG120" s="1016">
        <v>66684</v>
      </c>
      <c r="DH120" s="1017"/>
      <c r="DI120" s="1017"/>
      <c r="DJ120" s="1017"/>
      <c r="DK120" s="1017"/>
      <c r="DL120" s="1017">
        <v>70486</v>
      </c>
      <c r="DM120" s="1017"/>
      <c r="DN120" s="1017"/>
      <c r="DO120" s="1017"/>
      <c r="DP120" s="1017"/>
      <c r="DQ120" s="1017">
        <v>66638</v>
      </c>
      <c r="DR120" s="1017"/>
      <c r="DS120" s="1017"/>
      <c r="DT120" s="1017"/>
      <c r="DU120" s="1017"/>
      <c r="DV120" s="1018">
        <v>9.3000000000000007</v>
      </c>
      <c r="DW120" s="1018"/>
      <c r="DX120" s="1018"/>
      <c r="DY120" s="1018"/>
      <c r="DZ120" s="1019"/>
    </row>
    <row r="121" spans="1:130" s="246" customFormat="1" ht="26.25" customHeight="1" x14ac:dyDescent="0.15">
      <c r="A121" s="1149"/>
      <c r="B121" s="1036"/>
      <c r="C121" s="1057" t="s">
        <v>463</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433</v>
      </c>
      <c r="AB121" s="1049"/>
      <c r="AC121" s="1049"/>
      <c r="AD121" s="1049"/>
      <c r="AE121" s="1050"/>
      <c r="AF121" s="1051" t="s">
        <v>128</v>
      </c>
      <c r="AG121" s="1049"/>
      <c r="AH121" s="1049"/>
      <c r="AI121" s="1049"/>
      <c r="AJ121" s="1050"/>
      <c r="AK121" s="1051" t="s">
        <v>433</v>
      </c>
      <c r="AL121" s="1049"/>
      <c r="AM121" s="1049"/>
      <c r="AN121" s="1049"/>
      <c r="AO121" s="1050"/>
      <c r="AP121" s="1052" t="s">
        <v>128</v>
      </c>
      <c r="AQ121" s="1053"/>
      <c r="AR121" s="1053"/>
      <c r="AS121" s="1053"/>
      <c r="AT121" s="1054"/>
      <c r="AU121" s="1082"/>
      <c r="AV121" s="1083"/>
      <c r="AW121" s="1083"/>
      <c r="AX121" s="1083"/>
      <c r="AY121" s="1084"/>
      <c r="AZ121" s="1039" t="s">
        <v>464</v>
      </c>
      <c r="BA121" s="1040"/>
      <c r="BB121" s="1040"/>
      <c r="BC121" s="1040"/>
      <c r="BD121" s="1040"/>
      <c r="BE121" s="1040"/>
      <c r="BF121" s="1040"/>
      <c r="BG121" s="1040"/>
      <c r="BH121" s="1040"/>
      <c r="BI121" s="1040"/>
      <c r="BJ121" s="1040"/>
      <c r="BK121" s="1040"/>
      <c r="BL121" s="1040"/>
      <c r="BM121" s="1040"/>
      <c r="BN121" s="1040"/>
      <c r="BO121" s="1040"/>
      <c r="BP121" s="1041"/>
      <c r="BQ121" s="1009">
        <v>47153</v>
      </c>
      <c r="BR121" s="1010"/>
      <c r="BS121" s="1010"/>
      <c r="BT121" s="1010"/>
      <c r="BU121" s="1010"/>
      <c r="BV121" s="1010">
        <v>45970</v>
      </c>
      <c r="BW121" s="1010"/>
      <c r="BX121" s="1010"/>
      <c r="BY121" s="1010"/>
      <c r="BZ121" s="1010"/>
      <c r="CA121" s="1010">
        <v>42556</v>
      </c>
      <c r="CB121" s="1010"/>
      <c r="CC121" s="1010"/>
      <c r="CD121" s="1010"/>
      <c r="CE121" s="1010"/>
      <c r="CF121" s="1004">
        <v>6</v>
      </c>
      <c r="CG121" s="1005"/>
      <c r="CH121" s="1005"/>
      <c r="CI121" s="1005"/>
      <c r="CJ121" s="1005"/>
      <c r="CK121" s="1100"/>
      <c r="CL121" s="1101"/>
      <c r="CM121" s="1101"/>
      <c r="CN121" s="1101"/>
      <c r="CO121" s="1102"/>
      <c r="CP121" s="1110" t="s">
        <v>398</v>
      </c>
      <c r="CQ121" s="1111"/>
      <c r="CR121" s="1111"/>
      <c r="CS121" s="1111"/>
      <c r="CT121" s="1111"/>
      <c r="CU121" s="1111"/>
      <c r="CV121" s="1111"/>
      <c r="CW121" s="1111"/>
      <c r="CX121" s="1111"/>
      <c r="CY121" s="1111"/>
      <c r="CZ121" s="1111"/>
      <c r="DA121" s="1111"/>
      <c r="DB121" s="1111"/>
      <c r="DC121" s="1111"/>
      <c r="DD121" s="1111"/>
      <c r="DE121" s="1111"/>
      <c r="DF121" s="1112"/>
      <c r="DG121" s="1009" t="s">
        <v>433</v>
      </c>
      <c r="DH121" s="1010"/>
      <c r="DI121" s="1010"/>
      <c r="DJ121" s="1010"/>
      <c r="DK121" s="1010"/>
      <c r="DL121" s="1010">
        <v>1289</v>
      </c>
      <c r="DM121" s="1010"/>
      <c r="DN121" s="1010"/>
      <c r="DO121" s="1010"/>
      <c r="DP121" s="1010"/>
      <c r="DQ121" s="1010">
        <v>1090</v>
      </c>
      <c r="DR121" s="1010"/>
      <c r="DS121" s="1010"/>
      <c r="DT121" s="1010"/>
      <c r="DU121" s="1010"/>
      <c r="DV121" s="1011">
        <v>0.2</v>
      </c>
      <c r="DW121" s="1011"/>
      <c r="DX121" s="1011"/>
      <c r="DY121" s="1011"/>
      <c r="DZ121" s="1012"/>
    </row>
    <row r="122" spans="1:130" s="246" customFormat="1" ht="26.25" customHeight="1" x14ac:dyDescent="0.15">
      <c r="A122" s="1149"/>
      <c r="B122" s="1036"/>
      <c r="C122" s="1006" t="s">
        <v>445</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433</v>
      </c>
      <c r="AB122" s="1049"/>
      <c r="AC122" s="1049"/>
      <c r="AD122" s="1049"/>
      <c r="AE122" s="1050"/>
      <c r="AF122" s="1051" t="s">
        <v>433</v>
      </c>
      <c r="AG122" s="1049"/>
      <c r="AH122" s="1049"/>
      <c r="AI122" s="1049"/>
      <c r="AJ122" s="1050"/>
      <c r="AK122" s="1051" t="s">
        <v>433</v>
      </c>
      <c r="AL122" s="1049"/>
      <c r="AM122" s="1049"/>
      <c r="AN122" s="1049"/>
      <c r="AO122" s="1050"/>
      <c r="AP122" s="1052" t="s">
        <v>433</v>
      </c>
      <c r="AQ122" s="1053"/>
      <c r="AR122" s="1053"/>
      <c r="AS122" s="1053"/>
      <c r="AT122" s="1054"/>
      <c r="AU122" s="1082"/>
      <c r="AV122" s="1083"/>
      <c r="AW122" s="1083"/>
      <c r="AX122" s="1083"/>
      <c r="AY122" s="1084"/>
      <c r="AZ122" s="1064" t="s">
        <v>465</v>
      </c>
      <c r="BA122" s="1055"/>
      <c r="BB122" s="1055"/>
      <c r="BC122" s="1055"/>
      <c r="BD122" s="1055"/>
      <c r="BE122" s="1055"/>
      <c r="BF122" s="1055"/>
      <c r="BG122" s="1055"/>
      <c r="BH122" s="1055"/>
      <c r="BI122" s="1055"/>
      <c r="BJ122" s="1055"/>
      <c r="BK122" s="1055"/>
      <c r="BL122" s="1055"/>
      <c r="BM122" s="1055"/>
      <c r="BN122" s="1055"/>
      <c r="BO122" s="1055"/>
      <c r="BP122" s="1056"/>
      <c r="BQ122" s="1087">
        <v>1483517</v>
      </c>
      <c r="BR122" s="1088"/>
      <c r="BS122" s="1088"/>
      <c r="BT122" s="1088"/>
      <c r="BU122" s="1088"/>
      <c r="BV122" s="1088">
        <v>1484047</v>
      </c>
      <c r="BW122" s="1088"/>
      <c r="BX122" s="1088"/>
      <c r="BY122" s="1088"/>
      <c r="BZ122" s="1088"/>
      <c r="CA122" s="1088">
        <v>1424642</v>
      </c>
      <c r="CB122" s="1088"/>
      <c r="CC122" s="1088"/>
      <c r="CD122" s="1088"/>
      <c r="CE122" s="1088"/>
      <c r="CF122" s="1108">
        <v>199.4</v>
      </c>
      <c r="CG122" s="1109"/>
      <c r="CH122" s="1109"/>
      <c r="CI122" s="1109"/>
      <c r="CJ122" s="1109"/>
      <c r="CK122" s="1100"/>
      <c r="CL122" s="1101"/>
      <c r="CM122" s="1101"/>
      <c r="CN122" s="1101"/>
      <c r="CO122" s="1102"/>
      <c r="CP122" s="1110" t="s">
        <v>466</v>
      </c>
      <c r="CQ122" s="1111"/>
      <c r="CR122" s="1111"/>
      <c r="CS122" s="1111"/>
      <c r="CT122" s="1111"/>
      <c r="CU122" s="1111"/>
      <c r="CV122" s="1111"/>
      <c r="CW122" s="1111"/>
      <c r="CX122" s="1111"/>
      <c r="CY122" s="1111"/>
      <c r="CZ122" s="1111"/>
      <c r="DA122" s="1111"/>
      <c r="DB122" s="1111"/>
      <c r="DC122" s="1111"/>
      <c r="DD122" s="1111"/>
      <c r="DE122" s="1111"/>
      <c r="DF122" s="1112"/>
      <c r="DG122" s="1009" t="s">
        <v>128</v>
      </c>
      <c r="DH122" s="1010"/>
      <c r="DI122" s="1010"/>
      <c r="DJ122" s="1010"/>
      <c r="DK122" s="1010"/>
      <c r="DL122" s="1010" t="s">
        <v>433</v>
      </c>
      <c r="DM122" s="1010"/>
      <c r="DN122" s="1010"/>
      <c r="DO122" s="1010"/>
      <c r="DP122" s="1010"/>
      <c r="DQ122" s="1010" t="s">
        <v>128</v>
      </c>
      <c r="DR122" s="1010"/>
      <c r="DS122" s="1010"/>
      <c r="DT122" s="1010"/>
      <c r="DU122" s="1010"/>
      <c r="DV122" s="1011" t="s">
        <v>433</v>
      </c>
      <c r="DW122" s="1011"/>
      <c r="DX122" s="1011"/>
      <c r="DY122" s="1011"/>
      <c r="DZ122" s="1012"/>
    </row>
    <row r="123" spans="1:130" s="246" customFormat="1" ht="26.25" customHeight="1" x14ac:dyDescent="0.15">
      <c r="A123" s="1149"/>
      <c r="B123" s="1036"/>
      <c r="C123" s="1006" t="s">
        <v>451</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128</v>
      </c>
      <c r="AB123" s="1049"/>
      <c r="AC123" s="1049"/>
      <c r="AD123" s="1049"/>
      <c r="AE123" s="1050"/>
      <c r="AF123" s="1051" t="s">
        <v>128</v>
      </c>
      <c r="AG123" s="1049"/>
      <c r="AH123" s="1049"/>
      <c r="AI123" s="1049"/>
      <c r="AJ123" s="1050"/>
      <c r="AK123" s="1051" t="s">
        <v>128</v>
      </c>
      <c r="AL123" s="1049"/>
      <c r="AM123" s="1049"/>
      <c r="AN123" s="1049"/>
      <c r="AO123" s="1050"/>
      <c r="AP123" s="1052" t="s">
        <v>433</v>
      </c>
      <c r="AQ123" s="1053"/>
      <c r="AR123" s="1053"/>
      <c r="AS123" s="1053"/>
      <c r="AT123" s="1054"/>
      <c r="AU123" s="1085"/>
      <c r="AV123" s="1086"/>
      <c r="AW123" s="1086"/>
      <c r="AX123" s="1086"/>
      <c r="AY123" s="1086"/>
      <c r="AZ123" s="277" t="s">
        <v>188</v>
      </c>
      <c r="BA123" s="277"/>
      <c r="BB123" s="277"/>
      <c r="BC123" s="277"/>
      <c r="BD123" s="277"/>
      <c r="BE123" s="277"/>
      <c r="BF123" s="277"/>
      <c r="BG123" s="277"/>
      <c r="BH123" s="277"/>
      <c r="BI123" s="277"/>
      <c r="BJ123" s="277"/>
      <c r="BK123" s="277"/>
      <c r="BL123" s="277"/>
      <c r="BM123" s="277"/>
      <c r="BN123" s="277"/>
      <c r="BO123" s="1065" t="s">
        <v>467</v>
      </c>
      <c r="BP123" s="1096"/>
      <c r="BQ123" s="1155">
        <v>3556201</v>
      </c>
      <c r="BR123" s="1156"/>
      <c r="BS123" s="1156"/>
      <c r="BT123" s="1156"/>
      <c r="BU123" s="1156"/>
      <c r="BV123" s="1156">
        <v>3654995</v>
      </c>
      <c r="BW123" s="1156"/>
      <c r="BX123" s="1156"/>
      <c r="BY123" s="1156"/>
      <c r="BZ123" s="1156"/>
      <c r="CA123" s="1156">
        <v>3500229</v>
      </c>
      <c r="CB123" s="1156"/>
      <c r="CC123" s="1156"/>
      <c r="CD123" s="1156"/>
      <c r="CE123" s="1156"/>
      <c r="CF123" s="1089"/>
      <c r="CG123" s="1090"/>
      <c r="CH123" s="1090"/>
      <c r="CI123" s="1090"/>
      <c r="CJ123" s="1091"/>
      <c r="CK123" s="1100"/>
      <c r="CL123" s="1101"/>
      <c r="CM123" s="1101"/>
      <c r="CN123" s="1101"/>
      <c r="CO123" s="1102"/>
      <c r="CP123" s="1110" t="s">
        <v>468</v>
      </c>
      <c r="CQ123" s="1111"/>
      <c r="CR123" s="1111"/>
      <c r="CS123" s="1111"/>
      <c r="CT123" s="1111"/>
      <c r="CU123" s="1111"/>
      <c r="CV123" s="1111"/>
      <c r="CW123" s="1111"/>
      <c r="CX123" s="1111"/>
      <c r="CY123" s="1111"/>
      <c r="CZ123" s="1111"/>
      <c r="DA123" s="1111"/>
      <c r="DB123" s="1111"/>
      <c r="DC123" s="1111"/>
      <c r="DD123" s="1111"/>
      <c r="DE123" s="1111"/>
      <c r="DF123" s="1112"/>
      <c r="DG123" s="1048" t="s">
        <v>433</v>
      </c>
      <c r="DH123" s="1049"/>
      <c r="DI123" s="1049"/>
      <c r="DJ123" s="1049"/>
      <c r="DK123" s="1050"/>
      <c r="DL123" s="1051" t="s">
        <v>433</v>
      </c>
      <c r="DM123" s="1049"/>
      <c r="DN123" s="1049"/>
      <c r="DO123" s="1049"/>
      <c r="DP123" s="1050"/>
      <c r="DQ123" s="1051" t="s">
        <v>433</v>
      </c>
      <c r="DR123" s="1049"/>
      <c r="DS123" s="1049"/>
      <c r="DT123" s="1049"/>
      <c r="DU123" s="1050"/>
      <c r="DV123" s="1052" t="s">
        <v>433</v>
      </c>
      <c r="DW123" s="1053"/>
      <c r="DX123" s="1053"/>
      <c r="DY123" s="1053"/>
      <c r="DZ123" s="1054"/>
    </row>
    <row r="124" spans="1:130" s="246" customFormat="1" ht="26.25" customHeight="1" thickBot="1" x14ac:dyDescent="0.2">
      <c r="A124" s="1149"/>
      <c r="B124" s="1036"/>
      <c r="C124" s="1006" t="s">
        <v>454</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433</v>
      </c>
      <c r="AB124" s="1049"/>
      <c r="AC124" s="1049"/>
      <c r="AD124" s="1049"/>
      <c r="AE124" s="1050"/>
      <c r="AF124" s="1051" t="s">
        <v>433</v>
      </c>
      <c r="AG124" s="1049"/>
      <c r="AH124" s="1049"/>
      <c r="AI124" s="1049"/>
      <c r="AJ124" s="1050"/>
      <c r="AK124" s="1051" t="s">
        <v>128</v>
      </c>
      <c r="AL124" s="1049"/>
      <c r="AM124" s="1049"/>
      <c r="AN124" s="1049"/>
      <c r="AO124" s="1050"/>
      <c r="AP124" s="1052" t="s">
        <v>128</v>
      </c>
      <c r="AQ124" s="1053"/>
      <c r="AR124" s="1053"/>
      <c r="AS124" s="1053"/>
      <c r="AT124" s="1054"/>
      <c r="AU124" s="1151" t="s">
        <v>469</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128</v>
      </c>
      <c r="BR124" s="1118"/>
      <c r="BS124" s="1118"/>
      <c r="BT124" s="1118"/>
      <c r="BU124" s="1118"/>
      <c r="BV124" s="1118" t="s">
        <v>433</v>
      </c>
      <c r="BW124" s="1118"/>
      <c r="BX124" s="1118"/>
      <c r="BY124" s="1118"/>
      <c r="BZ124" s="1118"/>
      <c r="CA124" s="1118" t="s">
        <v>128</v>
      </c>
      <c r="CB124" s="1118"/>
      <c r="CC124" s="1118"/>
      <c r="CD124" s="1118"/>
      <c r="CE124" s="1118"/>
      <c r="CF124" s="1119"/>
      <c r="CG124" s="1120"/>
      <c r="CH124" s="1120"/>
      <c r="CI124" s="1120"/>
      <c r="CJ124" s="1121"/>
      <c r="CK124" s="1103"/>
      <c r="CL124" s="1103"/>
      <c r="CM124" s="1103"/>
      <c r="CN124" s="1103"/>
      <c r="CO124" s="1104"/>
      <c r="CP124" s="1110" t="s">
        <v>470</v>
      </c>
      <c r="CQ124" s="1111"/>
      <c r="CR124" s="1111"/>
      <c r="CS124" s="1111"/>
      <c r="CT124" s="1111"/>
      <c r="CU124" s="1111"/>
      <c r="CV124" s="1111"/>
      <c r="CW124" s="1111"/>
      <c r="CX124" s="1111"/>
      <c r="CY124" s="1111"/>
      <c r="CZ124" s="1111"/>
      <c r="DA124" s="1111"/>
      <c r="DB124" s="1111"/>
      <c r="DC124" s="1111"/>
      <c r="DD124" s="1111"/>
      <c r="DE124" s="1111"/>
      <c r="DF124" s="1112"/>
      <c r="DG124" s="1095" t="s">
        <v>433</v>
      </c>
      <c r="DH124" s="1074"/>
      <c r="DI124" s="1074"/>
      <c r="DJ124" s="1074"/>
      <c r="DK124" s="1075"/>
      <c r="DL124" s="1073" t="s">
        <v>433</v>
      </c>
      <c r="DM124" s="1074"/>
      <c r="DN124" s="1074"/>
      <c r="DO124" s="1074"/>
      <c r="DP124" s="1075"/>
      <c r="DQ124" s="1073" t="s">
        <v>433</v>
      </c>
      <c r="DR124" s="1074"/>
      <c r="DS124" s="1074"/>
      <c r="DT124" s="1074"/>
      <c r="DU124" s="1075"/>
      <c r="DV124" s="1076" t="s">
        <v>128</v>
      </c>
      <c r="DW124" s="1077"/>
      <c r="DX124" s="1077"/>
      <c r="DY124" s="1077"/>
      <c r="DZ124" s="1078"/>
    </row>
    <row r="125" spans="1:130" s="246" customFormat="1" ht="26.25" customHeight="1" x14ac:dyDescent="0.15">
      <c r="A125" s="1149"/>
      <c r="B125" s="1036"/>
      <c r="C125" s="1006" t="s">
        <v>456</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433</v>
      </c>
      <c r="AB125" s="1049"/>
      <c r="AC125" s="1049"/>
      <c r="AD125" s="1049"/>
      <c r="AE125" s="1050"/>
      <c r="AF125" s="1051" t="s">
        <v>433</v>
      </c>
      <c r="AG125" s="1049"/>
      <c r="AH125" s="1049"/>
      <c r="AI125" s="1049"/>
      <c r="AJ125" s="1050"/>
      <c r="AK125" s="1051" t="s">
        <v>433</v>
      </c>
      <c r="AL125" s="1049"/>
      <c r="AM125" s="1049"/>
      <c r="AN125" s="1049"/>
      <c r="AO125" s="1050"/>
      <c r="AP125" s="1052" t="s">
        <v>128</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471</v>
      </c>
      <c r="CL125" s="1098"/>
      <c r="CM125" s="1098"/>
      <c r="CN125" s="1098"/>
      <c r="CO125" s="1099"/>
      <c r="CP125" s="1030" t="s">
        <v>472</v>
      </c>
      <c r="CQ125" s="979"/>
      <c r="CR125" s="979"/>
      <c r="CS125" s="979"/>
      <c r="CT125" s="979"/>
      <c r="CU125" s="979"/>
      <c r="CV125" s="979"/>
      <c r="CW125" s="979"/>
      <c r="CX125" s="979"/>
      <c r="CY125" s="979"/>
      <c r="CZ125" s="979"/>
      <c r="DA125" s="979"/>
      <c r="DB125" s="979"/>
      <c r="DC125" s="979"/>
      <c r="DD125" s="979"/>
      <c r="DE125" s="979"/>
      <c r="DF125" s="980"/>
      <c r="DG125" s="1016" t="s">
        <v>433</v>
      </c>
      <c r="DH125" s="1017"/>
      <c r="DI125" s="1017"/>
      <c r="DJ125" s="1017"/>
      <c r="DK125" s="1017"/>
      <c r="DL125" s="1017" t="s">
        <v>439</v>
      </c>
      <c r="DM125" s="1017"/>
      <c r="DN125" s="1017"/>
      <c r="DO125" s="1017"/>
      <c r="DP125" s="1017"/>
      <c r="DQ125" s="1017" t="s">
        <v>128</v>
      </c>
      <c r="DR125" s="1017"/>
      <c r="DS125" s="1017"/>
      <c r="DT125" s="1017"/>
      <c r="DU125" s="1017"/>
      <c r="DV125" s="1018" t="s">
        <v>128</v>
      </c>
      <c r="DW125" s="1018"/>
      <c r="DX125" s="1018"/>
      <c r="DY125" s="1018"/>
      <c r="DZ125" s="1019"/>
    </row>
    <row r="126" spans="1:130" s="246" customFormat="1" ht="26.25" customHeight="1" thickBot="1" x14ac:dyDescent="0.2">
      <c r="A126" s="1149"/>
      <c r="B126" s="1036"/>
      <c r="C126" s="1006" t="s">
        <v>458</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433</v>
      </c>
      <c r="AB126" s="1049"/>
      <c r="AC126" s="1049"/>
      <c r="AD126" s="1049"/>
      <c r="AE126" s="1050"/>
      <c r="AF126" s="1051" t="s">
        <v>433</v>
      </c>
      <c r="AG126" s="1049"/>
      <c r="AH126" s="1049"/>
      <c r="AI126" s="1049"/>
      <c r="AJ126" s="1050"/>
      <c r="AK126" s="1051" t="s">
        <v>433</v>
      </c>
      <c r="AL126" s="1049"/>
      <c r="AM126" s="1049"/>
      <c r="AN126" s="1049"/>
      <c r="AO126" s="1050"/>
      <c r="AP126" s="1052" t="s">
        <v>433</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473</v>
      </c>
      <c r="CQ126" s="1040"/>
      <c r="CR126" s="1040"/>
      <c r="CS126" s="1040"/>
      <c r="CT126" s="1040"/>
      <c r="CU126" s="1040"/>
      <c r="CV126" s="1040"/>
      <c r="CW126" s="1040"/>
      <c r="CX126" s="1040"/>
      <c r="CY126" s="1040"/>
      <c r="CZ126" s="1040"/>
      <c r="DA126" s="1040"/>
      <c r="DB126" s="1040"/>
      <c r="DC126" s="1040"/>
      <c r="DD126" s="1040"/>
      <c r="DE126" s="1040"/>
      <c r="DF126" s="1041"/>
      <c r="DG126" s="1009" t="s">
        <v>128</v>
      </c>
      <c r="DH126" s="1010"/>
      <c r="DI126" s="1010"/>
      <c r="DJ126" s="1010"/>
      <c r="DK126" s="1010"/>
      <c r="DL126" s="1010" t="s">
        <v>439</v>
      </c>
      <c r="DM126" s="1010"/>
      <c r="DN126" s="1010"/>
      <c r="DO126" s="1010"/>
      <c r="DP126" s="1010"/>
      <c r="DQ126" s="1010" t="s">
        <v>433</v>
      </c>
      <c r="DR126" s="1010"/>
      <c r="DS126" s="1010"/>
      <c r="DT126" s="1010"/>
      <c r="DU126" s="1010"/>
      <c r="DV126" s="1011" t="s">
        <v>128</v>
      </c>
      <c r="DW126" s="1011"/>
      <c r="DX126" s="1011"/>
      <c r="DY126" s="1011"/>
      <c r="DZ126" s="1012"/>
    </row>
    <row r="127" spans="1:130" s="246" customFormat="1" ht="26.25" customHeight="1" x14ac:dyDescent="0.15">
      <c r="A127" s="1150"/>
      <c r="B127" s="1038"/>
      <c r="C127" s="1092" t="s">
        <v>474</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433</v>
      </c>
      <c r="AB127" s="1049"/>
      <c r="AC127" s="1049"/>
      <c r="AD127" s="1049"/>
      <c r="AE127" s="1050"/>
      <c r="AF127" s="1051" t="s">
        <v>128</v>
      </c>
      <c r="AG127" s="1049"/>
      <c r="AH127" s="1049"/>
      <c r="AI127" s="1049"/>
      <c r="AJ127" s="1050"/>
      <c r="AK127" s="1051" t="s">
        <v>128</v>
      </c>
      <c r="AL127" s="1049"/>
      <c r="AM127" s="1049"/>
      <c r="AN127" s="1049"/>
      <c r="AO127" s="1050"/>
      <c r="AP127" s="1052" t="s">
        <v>433</v>
      </c>
      <c r="AQ127" s="1053"/>
      <c r="AR127" s="1053"/>
      <c r="AS127" s="1053"/>
      <c r="AT127" s="1054"/>
      <c r="AU127" s="282"/>
      <c r="AV127" s="282"/>
      <c r="AW127" s="282"/>
      <c r="AX127" s="1122" t="s">
        <v>475</v>
      </c>
      <c r="AY127" s="1123"/>
      <c r="AZ127" s="1123"/>
      <c r="BA127" s="1123"/>
      <c r="BB127" s="1123"/>
      <c r="BC127" s="1123"/>
      <c r="BD127" s="1123"/>
      <c r="BE127" s="1124"/>
      <c r="BF127" s="1125" t="s">
        <v>476</v>
      </c>
      <c r="BG127" s="1123"/>
      <c r="BH127" s="1123"/>
      <c r="BI127" s="1123"/>
      <c r="BJ127" s="1123"/>
      <c r="BK127" s="1123"/>
      <c r="BL127" s="1124"/>
      <c r="BM127" s="1125" t="s">
        <v>477</v>
      </c>
      <c r="BN127" s="1123"/>
      <c r="BO127" s="1123"/>
      <c r="BP127" s="1123"/>
      <c r="BQ127" s="1123"/>
      <c r="BR127" s="1123"/>
      <c r="BS127" s="1124"/>
      <c r="BT127" s="1125" t="s">
        <v>478</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479</v>
      </c>
      <c r="CQ127" s="1040"/>
      <c r="CR127" s="1040"/>
      <c r="CS127" s="1040"/>
      <c r="CT127" s="1040"/>
      <c r="CU127" s="1040"/>
      <c r="CV127" s="1040"/>
      <c r="CW127" s="1040"/>
      <c r="CX127" s="1040"/>
      <c r="CY127" s="1040"/>
      <c r="CZ127" s="1040"/>
      <c r="DA127" s="1040"/>
      <c r="DB127" s="1040"/>
      <c r="DC127" s="1040"/>
      <c r="DD127" s="1040"/>
      <c r="DE127" s="1040"/>
      <c r="DF127" s="1041"/>
      <c r="DG127" s="1009" t="s">
        <v>433</v>
      </c>
      <c r="DH127" s="1010"/>
      <c r="DI127" s="1010"/>
      <c r="DJ127" s="1010"/>
      <c r="DK127" s="1010"/>
      <c r="DL127" s="1010" t="s">
        <v>433</v>
      </c>
      <c r="DM127" s="1010"/>
      <c r="DN127" s="1010"/>
      <c r="DO127" s="1010"/>
      <c r="DP127" s="1010"/>
      <c r="DQ127" s="1010" t="s">
        <v>128</v>
      </c>
      <c r="DR127" s="1010"/>
      <c r="DS127" s="1010"/>
      <c r="DT127" s="1010"/>
      <c r="DU127" s="1010"/>
      <c r="DV127" s="1011" t="s">
        <v>128</v>
      </c>
      <c r="DW127" s="1011"/>
      <c r="DX127" s="1011"/>
      <c r="DY127" s="1011"/>
      <c r="DZ127" s="1012"/>
    </row>
    <row r="128" spans="1:130" s="246" customFormat="1" ht="26.25" customHeight="1" thickBot="1" x14ac:dyDescent="0.2">
      <c r="A128" s="1133" t="s">
        <v>480</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481</v>
      </c>
      <c r="X128" s="1135"/>
      <c r="Y128" s="1135"/>
      <c r="Z128" s="1136"/>
      <c r="AA128" s="1137">
        <v>369</v>
      </c>
      <c r="AB128" s="1138"/>
      <c r="AC128" s="1138"/>
      <c r="AD128" s="1138"/>
      <c r="AE128" s="1139"/>
      <c r="AF128" s="1140">
        <v>5443</v>
      </c>
      <c r="AG128" s="1138"/>
      <c r="AH128" s="1138"/>
      <c r="AI128" s="1138"/>
      <c r="AJ128" s="1139"/>
      <c r="AK128" s="1140">
        <v>9354</v>
      </c>
      <c r="AL128" s="1138"/>
      <c r="AM128" s="1138"/>
      <c r="AN128" s="1138"/>
      <c r="AO128" s="1139"/>
      <c r="AP128" s="1141"/>
      <c r="AQ128" s="1142"/>
      <c r="AR128" s="1142"/>
      <c r="AS128" s="1142"/>
      <c r="AT128" s="1143"/>
      <c r="AU128" s="282"/>
      <c r="AV128" s="282"/>
      <c r="AW128" s="282"/>
      <c r="AX128" s="978" t="s">
        <v>482</v>
      </c>
      <c r="AY128" s="979"/>
      <c r="AZ128" s="979"/>
      <c r="BA128" s="979"/>
      <c r="BB128" s="979"/>
      <c r="BC128" s="979"/>
      <c r="BD128" s="979"/>
      <c r="BE128" s="980"/>
      <c r="BF128" s="1144" t="s">
        <v>433</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483</v>
      </c>
      <c r="CQ128" s="1127"/>
      <c r="CR128" s="1127"/>
      <c r="CS128" s="1127"/>
      <c r="CT128" s="1127"/>
      <c r="CU128" s="1127"/>
      <c r="CV128" s="1127"/>
      <c r="CW128" s="1127"/>
      <c r="CX128" s="1127"/>
      <c r="CY128" s="1127"/>
      <c r="CZ128" s="1127"/>
      <c r="DA128" s="1127"/>
      <c r="DB128" s="1127"/>
      <c r="DC128" s="1127"/>
      <c r="DD128" s="1127"/>
      <c r="DE128" s="1127"/>
      <c r="DF128" s="1128"/>
      <c r="DG128" s="1129" t="s">
        <v>433</v>
      </c>
      <c r="DH128" s="1130"/>
      <c r="DI128" s="1130"/>
      <c r="DJ128" s="1130"/>
      <c r="DK128" s="1130"/>
      <c r="DL128" s="1130" t="s">
        <v>433</v>
      </c>
      <c r="DM128" s="1130"/>
      <c r="DN128" s="1130"/>
      <c r="DO128" s="1130"/>
      <c r="DP128" s="1130"/>
      <c r="DQ128" s="1130" t="s">
        <v>433</v>
      </c>
      <c r="DR128" s="1130"/>
      <c r="DS128" s="1130"/>
      <c r="DT128" s="1130"/>
      <c r="DU128" s="1130"/>
      <c r="DV128" s="1131" t="s">
        <v>128</v>
      </c>
      <c r="DW128" s="1131"/>
      <c r="DX128" s="1131"/>
      <c r="DY128" s="1131"/>
      <c r="DZ128" s="1132"/>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484</v>
      </c>
      <c r="X129" s="1164"/>
      <c r="Y129" s="1164"/>
      <c r="Z129" s="1165"/>
      <c r="AA129" s="1048">
        <v>988698</v>
      </c>
      <c r="AB129" s="1049"/>
      <c r="AC129" s="1049"/>
      <c r="AD129" s="1049"/>
      <c r="AE129" s="1050"/>
      <c r="AF129" s="1051">
        <v>915715</v>
      </c>
      <c r="AG129" s="1049"/>
      <c r="AH129" s="1049"/>
      <c r="AI129" s="1049"/>
      <c r="AJ129" s="1050"/>
      <c r="AK129" s="1051">
        <v>860598</v>
      </c>
      <c r="AL129" s="1049"/>
      <c r="AM129" s="1049"/>
      <c r="AN129" s="1049"/>
      <c r="AO129" s="1050"/>
      <c r="AP129" s="1166"/>
      <c r="AQ129" s="1167"/>
      <c r="AR129" s="1167"/>
      <c r="AS129" s="1167"/>
      <c r="AT129" s="1168"/>
      <c r="AU129" s="284"/>
      <c r="AV129" s="284"/>
      <c r="AW129" s="284"/>
      <c r="AX129" s="1157" t="s">
        <v>485</v>
      </c>
      <c r="AY129" s="1040"/>
      <c r="AZ129" s="1040"/>
      <c r="BA129" s="1040"/>
      <c r="BB129" s="1040"/>
      <c r="BC129" s="1040"/>
      <c r="BD129" s="1040"/>
      <c r="BE129" s="1041"/>
      <c r="BF129" s="1158" t="s">
        <v>433</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486</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487</v>
      </c>
      <c r="X130" s="1164"/>
      <c r="Y130" s="1164"/>
      <c r="Z130" s="1165"/>
      <c r="AA130" s="1048">
        <v>137269</v>
      </c>
      <c r="AB130" s="1049"/>
      <c r="AC130" s="1049"/>
      <c r="AD130" s="1049"/>
      <c r="AE130" s="1050"/>
      <c r="AF130" s="1051">
        <v>143607</v>
      </c>
      <c r="AG130" s="1049"/>
      <c r="AH130" s="1049"/>
      <c r="AI130" s="1049"/>
      <c r="AJ130" s="1050"/>
      <c r="AK130" s="1051">
        <v>146299</v>
      </c>
      <c r="AL130" s="1049"/>
      <c r="AM130" s="1049"/>
      <c r="AN130" s="1049"/>
      <c r="AO130" s="1050"/>
      <c r="AP130" s="1166"/>
      <c r="AQ130" s="1167"/>
      <c r="AR130" s="1167"/>
      <c r="AS130" s="1167"/>
      <c r="AT130" s="1168"/>
      <c r="AU130" s="284"/>
      <c r="AV130" s="284"/>
      <c r="AW130" s="284"/>
      <c r="AX130" s="1157" t="s">
        <v>488</v>
      </c>
      <c r="AY130" s="1040"/>
      <c r="AZ130" s="1040"/>
      <c r="BA130" s="1040"/>
      <c r="BB130" s="1040"/>
      <c r="BC130" s="1040"/>
      <c r="BD130" s="1040"/>
      <c r="BE130" s="1041"/>
      <c r="BF130" s="1194">
        <v>3.5</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489</v>
      </c>
      <c r="X131" s="1202"/>
      <c r="Y131" s="1202"/>
      <c r="Z131" s="1203"/>
      <c r="AA131" s="1095">
        <v>851429</v>
      </c>
      <c r="AB131" s="1074"/>
      <c r="AC131" s="1074"/>
      <c r="AD131" s="1074"/>
      <c r="AE131" s="1075"/>
      <c r="AF131" s="1073">
        <v>772108</v>
      </c>
      <c r="AG131" s="1074"/>
      <c r="AH131" s="1074"/>
      <c r="AI131" s="1074"/>
      <c r="AJ131" s="1075"/>
      <c r="AK131" s="1073">
        <v>714299</v>
      </c>
      <c r="AL131" s="1074"/>
      <c r="AM131" s="1074"/>
      <c r="AN131" s="1074"/>
      <c r="AO131" s="1075"/>
      <c r="AP131" s="1204"/>
      <c r="AQ131" s="1205"/>
      <c r="AR131" s="1205"/>
      <c r="AS131" s="1205"/>
      <c r="AT131" s="1206"/>
      <c r="AU131" s="284"/>
      <c r="AV131" s="284"/>
      <c r="AW131" s="284"/>
      <c r="AX131" s="1176" t="s">
        <v>490</v>
      </c>
      <c r="AY131" s="1127"/>
      <c r="AZ131" s="1127"/>
      <c r="BA131" s="1127"/>
      <c r="BB131" s="1127"/>
      <c r="BC131" s="1127"/>
      <c r="BD131" s="1127"/>
      <c r="BE131" s="1128"/>
      <c r="BF131" s="1177" t="s">
        <v>128</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491</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492</v>
      </c>
      <c r="W132" s="1187"/>
      <c r="X132" s="1187"/>
      <c r="Y132" s="1187"/>
      <c r="Z132" s="1188"/>
      <c r="AA132" s="1189">
        <v>4.3416421100000004</v>
      </c>
      <c r="AB132" s="1190"/>
      <c r="AC132" s="1190"/>
      <c r="AD132" s="1190"/>
      <c r="AE132" s="1191"/>
      <c r="AF132" s="1192">
        <v>3.5781263760000002</v>
      </c>
      <c r="AG132" s="1190"/>
      <c r="AH132" s="1190"/>
      <c r="AI132" s="1190"/>
      <c r="AJ132" s="1191"/>
      <c r="AK132" s="1192">
        <v>2.6010116210000001</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493</v>
      </c>
      <c r="W133" s="1170"/>
      <c r="X133" s="1170"/>
      <c r="Y133" s="1170"/>
      <c r="Z133" s="1171"/>
      <c r="AA133" s="1172">
        <v>7.5</v>
      </c>
      <c r="AB133" s="1173"/>
      <c r="AC133" s="1173"/>
      <c r="AD133" s="1173"/>
      <c r="AE133" s="1174"/>
      <c r="AF133" s="1172">
        <v>4.8</v>
      </c>
      <c r="AG133" s="1173"/>
      <c r="AH133" s="1173"/>
      <c r="AI133" s="1173"/>
      <c r="AJ133" s="1174"/>
      <c r="AK133" s="1172">
        <v>3.5</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C70/qt+LqGR9B81ltdPBRrYDwZc0Ogn31+UYEg+fZZg8/k0thsnH7fGYwoE+whA9RoaRdHcTaNNxzcjsAUY39A==" saltValue="uw5XJ1ldi4vUAssdLq/uk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x14ac:dyDescent="0.15"/>
  <cols>
    <col min="1" max="120" width="2.71093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mgQ1NlQy3qNKzcRkJ2uQkadEqt3inNlbGJHAy6E9FCQ79z9XQnknPs3LfOt7hO2arMw1n2qIZM1B7fa2mf0Oiw==" saltValue="IJ5H3KzR7zU0Y/0uhwKGK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x14ac:dyDescent="0.15"/>
  <cols>
    <col min="1" max="116" width="2.57031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HYUEmCn1MDKsw2VpdB0M8ymKIKW0gzBNvQytnD4CxZ0VG/TyoPjnYDZdaLIrl3ZHPXJt7jFQRYnanmrU5S0iBQ==" saltValue="rollgHm4Q/yM7UooCcxli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42578125" style="292" customWidth="1"/>
    <col min="37" max="44" width="17" style="292" customWidth="1"/>
    <col min="45" max="45" width="6.140625" style="299" customWidth="1"/>
    <col min="46" max="46" width="3" style="297" customWidth="1"/>
    <col min="47" max="47" width="19.140625" style="292" hidden="1" customWidth="1"/>
    <col min="48" max="52" width="12.5703125" style="292" hidden="1" customWidth="1"/>
    <col min="53" max="16384" width="8.57031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497</v>
      </c>
      <c r="AP7" s="303"/>
      <c r="AQ7" s="304" t="s">
        <v>498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499</v>
      </c>
      <c r="AQ8" s="310" t="s">
        <v>500</v>
      </c>
      <c r="AR8" s="311" t="s">
        <v>501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502</v>
      </c>
      <c r="AL9" s="1213"/>
      <c r="AM9" s="1213"/>
      <c r="AN9" s="1214"/>
      <c r="AO9" s="312">
        <v>307948</v>
      </c>
      <c r="AP9" s="312">
        <v>615896</v>
      </c>
      <c r="AQ9" s="313">
        <v>213574</v>
      </c>
      <c r="AR9" s="314">
        <v>188.4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503</v>
      </c>
      <c r="AL10" s="1213"/>
      <c r="AM10" s="1213"/>
      <c r="AN10" s="1214"/>
      <c r="AO10" s="315">
        <v>52833</v>
      </c>
      <c r="AP10" s="315">
        <v>105666</v>
      </c>
      <c r="AQ10" s="316">
        <v>27269</v>
      </c>
      <c r="AR10" s="317">
        <v>287.5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504</v>
      </c>
      <c r="AL11" s="1213"/>
      <c r="AM11" s="1213"/>
      <c r="AN11" s="1214"/>
      <c r="AO11" s="315">
        <v>65895</v>
      </c>
      <c r="AP11" s="315">
        <v>131790</v>
      </c>
      <c r="AQ11" s="316">
        <v>27363</v>
      </c>
      <c r="AR11" s="317">
        <v>381.6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505</v>
      </c>
      <c r="AL12" s="1213"/>
      <c r="AM12" s="1213"/>
      <c r="AN12" s="1214"/>
      <c r="AO12" s="315" t="s">
        <v>506</v>
      </c>
      <c r="AP12" s="315" t="s">
        <v>506</v>
      </c>
      <c r="AQ12" s="316">
        <v>4914</v>
      </c>
      <c r="AR12" s="317" t="s">
        <v>506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507</v>
      </c>
      <c r="AL13" s="1213"/>
      <c r="AM13" s="1213"/>
      <c r="AN13" s="1214"/>
      <c r="AO13" s="315" t="s">
        <v>506</v>
      </c>
      <c r="AP13" s="315" t="s">
        <v>506</v>
      </c>
      <c r="AQ13" s="316" t="s">
        <v>506</v>
      </c>
      <c r="AR13" s="317" t="s">
        <v>506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508</v>
      </c>
      <c r="AL14" s="1213"/>
      <c r="AM14" s="1213"/>
      <c r="AN14" s="1214"/>
      <c r="AO14" s="315">
        <v>17370</v>
      </c>
      <c r="AP14" s="315">
        <v>34740</v>
      </c>
      <c r="AQ14" s="316">
        <v>8817</v>
      </c>
      <c r="AR14" s="317">
        <v>294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509</v>
      </c>
      <c r="AL15" s="1213"/>
      <c r="AM15" s="1213"/>
      <c r="AN15" s="1214"/>
      <c r="AO15" s="315">
        <v>3071</v>
      </c>
      <c r="AP15" s="315">
        <v>6142</v>
      </c>
      <c r="AQ15" s="316">
        <v>5079</v>
      </c>
      <c r="AR15" s="317">
        <v>20.9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510</v>
      </c>
      <c r="AL16" s="1216"/>
      <c r="AM16" s="1216"/>
      <c r="AN16" s="1217"/>
      <c r="AO16" s="315">
        <v>-31129</v>
      </c>
      <c r="AP16" s="315">
        <v>-62258</v>
      </c>
      <c r="AQ16" s="316">
        <v>-19713</v>
      </c>
      <c r="AR16" s="317">
        <v>215.8</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188</v>
      </c>
      <c r="AL17" s="1216"/>
      <c r="AM17" s="1216"/>
      <c r="AN17" s="1217"/>
      <c r="AO17" s="315">
        <v>415988</v>
      </c>
      <c r="AP17" s="315">
        <v>831976</v>
      </c>
      <c r="AQ17" s="316">
        <v>267304</v>
      </c>
      <c r="AR17" s="317">
        <v>211.2</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512</v>
      </c>
      <c r="AP20" s="323" t="s">
        <v>513</v>
      </c>
      <c r="AQ20" s="324" t="s">
        <v>514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515</v>
      </c>
      <c r="AL21" s="1208"/>
      <c r="AM21" s="1208"/>
      <c r="AN21" s="1209"/>
      <c r="AO21" s="327">
        <v>80</v>
      </c>
      <c r="AP21" s="328">
        <v>25.06</v>
      </c>
      <c r="AQ21" s="329">
        <v>54.94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516</v>
      </c>
      <c r="AL22" s="1208"/>
      <c r="AM22" s="1208"/>
      <c r="AN22" s="1209"/>
      <c r="AO22" s="332">
        <v>90.3</v>
      </c>
      <c r="AP22" s="333">
        <v>93.7</v>
      </c>
      <c r="AQ22" s="334">
        <v>-3.4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497</v>
      </c>
      <c r="AP30" s="303"/>
      <c r="AQ30" s="304" t="s">
        <v>498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499</v>
      </c>
      <c r="AQ31" s="310" t="s">
        <v>500</v>
      </c>
      <c r="AR31" s="311" t="s">
        <v>501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520</v>
      </c>
      <c r="AL32" s="1224"/>
      <c r="AM32" s="1224"/>
      <c r="AN32" s="1225"/>
      <c r="AO32" s="342">
        <v>152907</v>
      </c>
      <c r="AP32" s="342">
        <v>305814</v>
      </c>
      <c r="AQ32" s="343">
        <v>151350</v>
      </c>
      <c r="AR32" s="344">
        <v>102.1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521</v>
      </c>
      <c r="AL33" s="1224"/>
      <c r="AM33" s="1224"/>
      <c r="AN33" s="1225"/>
      <c r="AO33" s="342" t="s">
        <v>506</v>
      </c>
      <c r="AP33" s="342" t="s">
        <v>506</v>
      </c>
      <c r="AQ33" s="343" t="s">
        <v>506</v>
      </c>
      <c r="AR33" s="344" t="s">
        <v>506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522</v>
      </c>
      <c r="AL34" s="1224"/>
      <c r="AM34" s="1224"/>
      <c r="AN34" s="1225"/>
      <c r="AO34" s="342" t="s">
        <v>506</v>
      </c>
      <c r="AP34" s="342" t="s">
        <v>506</v>
      </c>
      <c r="AQ34" s="343" t="s">
        <v>506</v>
      </c>
      <c r="AR34" s="344" t="s">
        <v>506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523</v>
      </c>
      <c r="AL35" s="1224"/>
      <c r="AM35" s="1224"/>
      <c r="AN35" s="1225"/>
      <c r="AO35" s="342">
        <v>5724</v>
      </c>
      <c r="AP35" s="342">
        <v>11448</v>
      </c>
      <c r="AQ35" s="343">
        <v>30589</v>
      </c>
      <c r="AR35" s="344">
        <v>-62.6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524</v>
      </c>
      <c r="AL36" s="1224"/>
      <c r="AM36" s="1224"/>
      <c r="AN36" s="1225"/>
      <c r="AO36" s="342">
        <v>15600</v>
      </c>
      <c r="AP36" s="342">
        <v>31200</v>
      </c>
      <c r="AQ36" s="343">
        <v>6092</v>
      </c>
      <c r="AR36" s="344">
        <v>412.1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525</v>
      </c>
      <c r="AL37" s="1224"/>
      <c r="AM37" s="1224"/>
      <c r="AN37" s="1225"/>
      <c r="AO37" s="342" t="s">
        <v>506</v>
      </c>
      <c r="AP37" s="342" t="s">
        <v>506</v>
      </c>
      <c r="AQ37" s="343">
        <v>1860</v>
      </c>
      <c r="AR37" s="344" t="s">
        <v>506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526</v>
      </c>
      <c r="AL38" s="1227"/>
      <c r="AM38" s="1227"/>
      <c r="AN38" s="1228"/>
      <c r="AO38" s="345">
        <v>1</v>
      </c>
      <c r="AP38" s="345">
        <v>2</v>
      </c>
      <c r="AQ38" s="346">
        <v>61</v>
      </c>
      <c r="AR38" s="334">
        <v>-96.7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527</v>
      </c>
      <c r="AL39" s="1227"/>
      <c r="AM39" s="1227"/>
      <c r="AN39" s="1228"/>
      <c r="AO39" s="342">
        <v>-9354</v>
      </c>
      <c r="AP39" s="342">
        <v>-18708</v>
      </c>
      <c r="AQ39" s="343">
        <v>-9157</v>
      </c>
      <c r="AR39" s="344">
        <v>104.3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528</v>
      </c>
      <c r="AL40" s="1224"/>
      <c r="AM40" s="1224"/>
      <c r="AN40" s="1225"/>
      <c r="AO40" s="342">
        <v>-146299</v>
      </c>
      <c r="AP40" s="342">
        <v>-292598</v>
      </c>
      <c r="AQ40" s="343">
        <v>-135364</v>
      </c>
      <c r="AR40" s="344">
        <v>116.2</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299</v>
      </c>
      <c r="AL41" s="1230"/>
      <c r="AM41" s="1230"/>
      <c r="AN41" s="1231"/>
      <c r="AO41" s="342">
        <v>18579</v>
      </c>
      <c r="AP41" s="342">
        <v>37158</v>
      </c>
      <c r="AQ41" s="343">
        <v>45431</v>
      </c>
      <c r="AR41" s="344">
        <v>-18.2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497</v>
      </c>
      <c r="AN49" s="1220" t="s">
        <v>532</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533</v>
      </c>
      <c r="AO50" s="359" t="s">
        <v>534</v>
      </c>
      <c r="AP50" s="360" t="s">
        <v>535</v>
      </c>
      <c r="AQ50" s="361" t="s">
        <v>536</v>
      </c>
      <c r="AR50" s="362" t="s">
        <v>537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538</v>
      </c>
      <c r="AL51" s="355"/>
      <c r="AM51" s="363">
        <v>319203</v>
      </c>
      <c r="AN51" s="364">
        <v>535576</v>
      </c>
      <c r="AO51" s="365">
        <v>7.3</v>
      </c>
      <c r="AP51" s="366">
        <v>288550</v>
      </c>
      <c r="AQ51" s="367">
        <v>20.8</v>
      </c>
      <c r="AR51" s="368">
        <v>-13.5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539</v>
      </c>
      <c r="AM52" s="371">
        <v>188984</v>
      </c>
      <c r="AN52" s="372">
        <v>317087</v>
      </c>
      <c r="AO52" s="373">
        <v>47.9</v>
      </c>
      <c r="AP52" s="374">
        <v>141525</v>
      </c>
      <c r="AQ52" s="375">
        <v>10.1</v>
      </c>
      <c r="AR52" s="376">
        <v>37.799999999999997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540</v>
      </c>
      <c r="AL53" s="355"/>
      <c r="AM53" s="363">
        <v>220710</v>
      </c>
      <c r="AN53" s="364">
        <v>389259</v>
      </c>
      <c r="AO53" s="365">
        <v>-27.3</v>
      </c>
      <c r="AP53" s="366">
        <v>287914</v>
      </c>
      <c r="AQ53" s="367">
        <v>-0.2</v>
      </c>
      <c r="AR53" s="368">
        <v>-27.1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539</v>
      </c>
      <c r="AM54" s="371">
        <v>83441</v>
      </c>
      <c r="AN54" s="372">
        <v>147162</v>
      </c>
      <c r="AO54" s="373">
        <v>-53.6</v>
      </c>
      <c r="AP54" s="374">
        <v>146531</v>
      </c>
      <c r="AQ54" s="375">
        <v>3.5</v>
      </c>
      <c r="AR54" s="376">
        <v>-57.1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541</v>
      </c>
      <c r="AL55" s="355"/>
      <c r="AM55" s="363">
        <v>284726</v>
      </c>
      <c r="AN55" s="364">
        <v>522433</v>
      </c>
      <c r="AO55" s="365">
        <v>34.200000000000003</v>
      </c>
      <c r="AP55" s="366">
        <v>310300</v>
      </c>
      <c r="AQ55" s="367">
        <v>7.8</v>
      </c>
      <c r="AR55" s="368">
        <v>26.4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539</v>
      </c>
      <c r="AM56" s="371">
        <v>158508</v>
      </c>
      <c r="AN56" s="372">
        <v>290840</v>
      </c>
      <c r="AO56" s="373">
        <v>97.6</v>
      </c>
      <c r="AP56" s="374">
        <v>157576</v>
      </c>
      <c r="AQ56" s="375">
        <v>7.5</v>
      </c>
      <c r="AR56" s="376">
        <v>90.1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542</v>
      </c>
      <c r="AL57" s="355"/>
      <c r="AM57" s="363">
        <v>306386</v>
      </c>
      <c r="AN57" s="364">
        <v>589204</v>
      </c>
      <c r="AO57" s="365">
        <v>12.8</v>
      </c>
      <c r="AP57" s="366">
        <v>317319</v>
      </c>
      <c r="AQ57" s="367">
        <v>2.2999999999999998</v>
      </c>
      <c r="AR57" s="368">
        <v>10.5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539</v>
      </c>
      <c r="AM58" s="371">
        <v>70279</v>
      </c>
      <c r="AN58" s="372">
        <v>135152</v>
      </c>
      <c r="AO58" s="373">
        <v>-53.5</v>
      </c>
      <c r="AP58" s="374">
        <v>164214</v>
      </c>
      <c r="AQ58" s="375">
        <v>4.2</v>
      </c>
      <c r="AR58" s="376">
        <v>-57.7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543</v>
      </c>
      <c r="AL59" s="355"/>
      <c r="AM59" s="363">
        <v>194438</v>
      </c>
      <c r="AN59" s="364">
        <v>388876</v>
      </c>
      <c r="AO59" s="365">
        <v>-34</v>
      </c>
      <c r="AP59" s="366">
        <v>289738</v>
      </c>
      <c r="AQ59" s="367">
        <v>-8.6999999999999993</v>
      </c>
      <c r="AR59" s="368">
        <v>-25.3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539</v>
      </c>
      <c r="AM60" s="371">
        <v>66909</v>
      </c>
      <c r="AN60" s="372">
        <v>133818</v>
      </c>
      <c r="AO60" s="373">
        <v>-1</v>
      </c>
      <c r="AP60" s="374">
        <v>156238</v>
      </c>
      <c r="AQ60" s="375">
        <v>-4.9000000000000004</v>
      </c>
      <c r="AR60" s="376">
        <v>3.9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544</v>
      </c>
      <c r="AL61" s="377"/>
      <c r="AM61" s="378">
        <v>265093</v>
      </c>
      <c r="AN61" s="379">
        <v>485070</v>
      </c>
      <c r="AO61" s="380">
        <v>-1.4</v>
      </c>
      <c r="AP61" s="381">
        <v>298764</v>
      </c>
      <c r="AQ61" s="382">
        <v>4.4000000000000004</v>
      </c>
      <c r="AR61" s="368">
        <v>-5.8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539</v>
      </c>
      <c r="AM62" s="371">
        <v>113624</v>
      </c>
      <c r="AN62" s="372">
        <v>204812</v>
      </c>
      <c r="AO62" s="373">
        <v>7.5</v>
      </c>
      <c r="AP62" s="374">
        <v>153217</v>
      </c>
      <c r="AQ62" s="375">
        <v>4.0999999999999996</v>
      </c>
      <c r="AR62" s="376">
        <v>3.4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UG1FiHTxhcnnMyblTEDsf6wH3r9aEFy00Sthiw/ceC3ZKYjxUOXLFLDsiII5SSPoCozQ6+gfIO3Ofq0ii/tWew==" saltValue="r5Cr4W+EjOdzAi8PIE6aY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x14ac:dyDescent="0.15"/>
  <cols>
    <col min="1" max="125" width="2.425781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2pgZhTWSuDK52x2BzgZIVx7sfKOoWIPhm4M3BtGXkDlCBhAMsBZoxnrWA211Y4bxJFxOjcfCoCmDLNd5WZ0ww==" saltValue="zlwqTXRLLqC4QvtwX/XCm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x14ac:dyDescent="0.15"/>
  <cols>
    <col min="1" max="125" width="2.425781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dkNoAag7TcKK4QEjZqHU3V3BAzKqYrhAC9l5Ec/eOYPEEWbJ7LLOrHGwk0NNhHh/k67Zm4+Ekss7XuPLyrORw==" saltValue="UHnZHtTGFzZOwycqaeJm5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8515625" style="1" customWidth="1"/>
    <col min="2" max="16" width="14.57031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32" t="s">
        <v>3</v>
      </c>
      <c r="D47" s="1232"/>
      <c r="E47" s="1233"/>
      <c r="F47" s="11">
        <v>124.98</v>
      </c>
      <c r="G47" s="12">
        <v>139.93</v>
      </c>
      <c r="H47" s="12">
        <v>169.82</v>
      </c>
      <c r="I47" s="12">
        <v>194.3</v>
      </c>
      <c r="J47" s="13">
        <v>196.05</v>
      </c>
    </row>
    <row r="48" spans="2:10" ht="57.75" customHeight="1" x14ac:dyDescent="0.15">
      <c r="B48" s="14"/>
      <c r="C48" s="1234" t="s">
        <v>4</v>
      </c>
      <c r="D48" s="1234"/>
      <c r="E48" s="1235"/>
      <c r="F48" s="15">
        <v>23.41</v>
      </c>
      <c r="G48" s="16">
        <v>18.7</v>
      </c>
      <c r="H48" s="16">
        <v>20.27</v>
      </c>
      <c r="I48" s="16">
        <v>17.440000000000001</v>
      </c>
      <c r="J48" s="17">
        <v>27.73</v>
      </c>
    </row>
    <row r="49" spans="2:10" ht="57.75" customHeight="1" thickBot="1" x14ac:dyDescent="0.2">
      <c r="B49" s="18"/>
      <c r="C49" s="1236" t="s">
        <v>5</v>
      </c>
      <c r="D49" s="1236"/>
      <c r="E49" s="1237"/>
      <c r="F49" s="19">
        <v>16.16</v>
      </c>
      <c r="G49" s="20">
        <v>19.649999999999999</v>
      </c>
      <c r="H49" s="20">
        <v>14.77</v>
      </c>
      <c r="I49" s="20">
        <v>6.49</v>
      </c>
      <c r="J49" s="21" t="s">
        <v>553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SzrzK1PHKXcR6ggD/GwBTdDOS+zf/0Uy4COG8aaxQEnalOXi0vpygbgRNjdntaDUY5FYHQ7xUE38RPrivxM6sw==" saltValue="da46ZnLnt/E7a3bAuywhI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lg201801</cp:lastModifiedBy>
  <cp:lastPrinted>2020-03-05T12:24:57Z</cp:lastPrinted>
  <dcterms:created xsi:type="dcterms:W3CDTF">2020-02-10T05:02:48Z</dcterms:created>
  <dcterms:modified xsi:type="dcterms:W3CDTF">2020-08-26T07:04:49Z</dcterms:modified>
  <cp:category/>
</cp:coreProperties>
</file>