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5" windowWidth="7815" windowHeight="6570" activeTab="0"/>
  </bookViews>
  <sheets>
    <sheet name="7" sheetId="1" r:id="rId1"/>
  </sheets>
  <definedNames>
    <definedName name="_６２">#REF!</definedName>
    <definedName name="_xlnm.Print_Area" localSheetId="0">'7'!$A$1:$P$63</definedName>
  </definedNames>
  <calcPr fullCalcOnLoad="1"/>
</workbook>
</file>

<file path=xl/sharedStrings.xml><?xml version="1.0" encoding="utf-8"?>
<sst xmlns="http://schemas.openxmlformats.org/spreadsheetml/2006/main" count="78" uniqueCount="66">
  <si>
    <t>15　歳　以　上　人　口</t>
  </si>
  <si>
    <t>非　労　働　力　人　口</t>
  </si>
  <si>
    <t>合　　　　　    計</t>
  </si>
  <si>
    <t xml:space="preserve"> 就　　　業　　　者</t>
  </si>
  <si>
    <t>完　全　失　業　者</t>
  </si>
  <si>
    <t>計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</si>
  <si>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</si>
  <si>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</si>
  <si>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</si>
  <si>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</si>
  <si>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</si>
  <si>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</si>
  <si>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</si>
  <si>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</si>
  <si>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</si>
  <si>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</si>
  <si>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</si>
  <si>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</si>
  <si>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</si>
  <si>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</si>
  <si>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生  駒  郡</t>
  </si>
  <si>
    <t>磯  城  郡</t>
  </si>
  <si>
    <t>宇  陀  郡</t>
  </si>
  <si>
    <t>高  市  郡</t>
  </si>
  <si>
    <t>北 葛 城 郡</t>
  </si>
  <si>
    <t>吉  野  郡</t>
  </si>
  <si>
    <t>年 次 及 び         市 町 村 別</t>
  </si>
  <si>
    <t>労 　　 　働　 　　 力　  　　人　 　 　口</t>
  </si>
  <si>
    <t>７. 市町村別労働力状態（３区分）、男女別15歳以上の労働力人口</t>
  </si>
  <si>
    <t>資料：総務省統計局「国勢調査報告」</t>
  </si>
  <si>
    <t xml:space="preserve"> (単位：人)</t>
  </si>
  <si>
    <t>葛　城　市</t>
  </si>
  <si>
    <t>(注)15歳以上人口は、労働力状態「不詳」を含む。　</t>
  </si>
  <si>
    <t>　山 添 村</t>
  </si>
  <si>
    <t>山  辺  郡</t>
  </si>
  <si>
    <t>　三 郷 町</t>
  </si>
  <si>
    <t>　斑 鳩 町</t>
  </si>
  <si>
    <t>　安 堵 町</t>
  </si>
  <si>
    <t>　川 西 町</t>
  </si>
  <si>
    <t>　三 宅 町</t>
  </si>
  <si>
    <t>　田原本町</t>
  </si>
  <si>
    <t>　曽 爾 村</t>
  </si>
  <si>
    <t>　御 杖 村</t>
  </si>
  <si>
    <t>　高 取 町</t>
  </si>
  <si>
    <t>　明日香村</t>
  </si>
  <si>
    <t>　上 牧 町</t>
  </si>
  <si>
    <t>　王 寺 町</t>
  </si>
  <si>
    <t>　広 陵 町</t>
  </si>
  <si>
    <t>　河 合 町</t>
  </si>
  <si>
    <t>　吉 野 町</t>
  </si>
  <si>
    <t>　大 淀 町</t>
  </si>
  <si>
    <t>　下 市 町</t>
  </si>
  <si>
    <t>　黒 滝 村</t>
  </si>
  <si>
    <t>　天 川 村</t>
  </si>
  <si>
    <t>　野迫川村</t>
  </si>
  <si>
    <t>　十津川村</t>
  </si>
  <si>
    <t>　下北山村</t>
  </si>
  <si>
    <t>　上北山村</t>
  </si>
  <si>
    <t>　川 上 村</t>
  </si>
  <si>
    <t>　東吉野村</t>
  </si>
  <si>
    <t>　平 群 町</t>
  </si>
  <si>
    <t xml:space="preserve"> </t>
  </si>
  <si>
    <t>　      22</t>
  </si>
  <si>
    <t>宇  陀  市</t>
  </si>
  <si>
    <t>　平 成 17 年　</t>
  </si>
  <si>
    <t>　      27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</si>
</sst>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8" fillId="0" borderId="0" xfId="49" applyFont="1" applyAlignment="1">
      <alignment vertical="center" wrapText="1"/>
    </xf>
    <xf numFmtId="38" fontId="10" fillId="0" borderId="0" xfId="49" applyFont="1" applyAlignment="1" applyProtection="1">
      <alignment vertical="center" wrapText="1"/>
      <protection locked="0"/>
    </xf>
    <xf numFmtId="38" fontId="11" fillId="0" borderId="0" xfId="49" applyFont="1" applyAlignment="1" applyProtection="1">
      <alignment vertical="center" wrapText="1"/>
      <protection locked="0"/>
    </xf>
    <xf numFmtId="38" fontId="10" fillId="0" borderId="0" xfId="49" applyFont="1" applyAlignment="1">
      <alignment vertical="center" wrapText="1"/>
    </xf>
    <xf numFmtId="38" fontId="12" fillId="0" borderId="0" xfId="49" applyFont="1" applyAlignment="1">
      <alignment vertical="center" wrapText="1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Alignment="1" applyProtection="1">
      <alignment horizontal="left" vertical="center" wrapText="1"/>
      <protection locked="0"/>
    </xf>
    <xf numFmtId="38" fontId="12" fillId="0" borderId="13" xfId="49" applyFont="1" applyBorder="1" applyAlignment="1" applyProtection="1">
      <alignment vertical="center" wrapText="1"/>
      <protection locked="0"/>
    </xf>
    <xf numFmtId="38" fontId="12" fillId="0" borderId="0" xfId="49" applyFont="1" applyAlignment="1" applyProtection="1">
      <alignment vertical="center" wrapText="1"/>
      <protection locked="0"/>
    </xf>
    <xf numFmtId="49" fontId="13" fillId="0" borderId="0" xfId="49" applyNumberFormat="1" applyFont="1" applyAlignment="1" applyProtection="1">
      <alignment horizontal="left" vertical="center" wrapText="1"/>
      <protection locked="0"/>
    </xf>
    <xf numFmtId="38" fontId="13" fillId="0" borderId="0" xfId="49" applyFont="1" applyBorder="1" applyAlignment="1" applyProtection="1">
      <alignment vertical="center" wrapText="1"/>
      <protection locked="0"/>
    </xf>
    <xf numFmtId="38" fontId="13" fillId="0" borderId="0" xfId="49" applyFont="1" applyBorder="1" applyAlignment="1">
      <alignment vertical="center" wrapText="1"/>
    </xf>
    <xf numFmtId="38" fontId="13" fillId="0" borderId="0" xfId="49" applyFont="1" applyAlignment="1">
      <alignment vertical="center" wrapText="1"/>
    </xf>
    <xf numFmtId="38" fontId="12" fillId="0" borderId="0" xfId="49" applyFont="1" applyAlignment="1" applyProtection="1">
      <alignment horizontal="center" vertical="center" wrapText="1"/>
      <protection locked="0"/>
    </xf>
    <xf numFmtId="38" fontId="13" fillId="0" borderId="0" xfId="49" applyFont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0" xfId="49" applyFont="1" applyBorder="1" applyAlignment="1">
      <alignment vertical="center" wrapText="1"/>
    </xf>
    <xf numFmtId="38" fontId="11" fillId="0" borderId="0" xfId="49" applyFont="1" applyAlignment="1">
      <alignment vertical="center" wrapText="1"/>
    </xf>
    <xf numFmtId="38" fontId="13" fillId="0" borderId="0" xfId="49" applyFont="1" applyFill="1" applyBorder="1" applyAlignment="1" applyProtection="1">
      <alignment vertical="center" wrapText="1"/>
      <protection locked="0"/>
    </xf>
    <xf numFmtId="38" fontId="13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horizontal="center" vertical="center" wrapText="1"/>
      <protection locked="0"/>
    </xf>
    <xf numFmtId="38" fontId="12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vertical="center" wrapText="1"/>
      <protection locked="0"/>
    </xf>
    <xf numFmtId="38" fontId="12" fillId="0" borderId="0" xfId="49" applyFont="1" applyFill="1" applyBorder="1" applyAlignment="1" applyProtection="1">
      <alignment vertical="center" wrapText="1"/>
      <protection locked="0"/>
    </xf>
    <xf numFmtId="38" fontId="13" fillId="0" borderId="10" xfId="49" applyFont="1" applyBorder="1" applyAlignment="1" applyProtection="1">
      <alignment vertical="center" wrapText="1"/>
      <protection locked="0"/>
    </xf>
    <xf numFmtId="38" fontId="12" fillId="0" borderId="14" xfId="49" applyFont="1" applyBorder="1" applyAlignment="1" applyProtection="1">
      <alignment vertical="center" wrapText="1"/>
      <protection locked="0"/>
    </xf>
    <xf numFmtId="38" fontId="12" fillId="0" borderId="15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horizontal="right" vertical="center" wrapText="1"/>
      <protection locked="0"/>
    </xf>
    <xf numFmtId="38" fontId="13" fillId="0" borderId="10" xfId="49" applyFont="1" applyBorder="1" applyAlignment="1" applyProtection="1">
      <alignment horizontal="center" vertical="center" wrapText="1"/>
      <protection locked="0"/>
    </xf>
    <xf numFmtId="49" fontId="12" fillId="0" borderId="10" xfId="49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distributed" vertical="center"/>
    </xf>
    <xf numFmtId="38" fontId="12" fillId="0" borderId="16" xfId="49" applyFont="1" applyBorder="1" applyAlignment="1" applyProtection="1">
      <alignment horizontal="center" vertical="center" wrapText="1"/>
      <protection locked="0"/>
    </xf>
    <xf numFmtId="38" fontId="12" fillId="0" borderId="17" xfId="49" applyFont="1" applyBorder="1" applyAlignment="1" applyProtection="1">
      <alignment horizontal="center" vertical="center" wrapText="1"/>
      <protection locked="0"/>
    </xf>
    <xf numFmtId="38" fontId="12" fillId="0" borderId="18" xfId="49" applyFont="1" applyBorder="1" applyAlignment="1" applyProtection="1">
      <alignment horizontal="center" vertical="center" wrapText="1"/>
      <protection locked="0"/>
    </xf>
    <xf numFmtId="38" fontId="12" fillId="0" borderId="19" xfId="49" applyFont="1" applyBorder="1" applyAlignment="1" applyProtection="1">
      <alignment horizontal="center" vertical="center" wrapText="1"/>
      <protection locked="0"/>
    </xf>
    <xf numFmtId="38" fontId="12" fillId="0" borderId="20" xfId="49" applyFont="1" applyBorder="1" applyAlignment="1" applyProtection="1">
      <alignment horizontal="center" vertical="center" wrapText="1"/>
      <protection locked="0"/>
    </xf>
    <xf numFmtId="38" fontId="12" fillId="0" borderId="21" xfId="49" applyFont="1" applyBorder="1" applyAlignment="1" applyProtection="1">
      <alignment horizontal="center" vertical="center" wrapText="1"/>
      <protection locked="0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22" xfId="49" applyFont="1" applyBorder="1" applyAlignment="1" applyProtection="1">
      <alignment horizontal="center" vertical="center" wrapText="1"/>
      <protection locked="0"/>
    </xf>
    <xf numFmtId="38" fontId="12" fillId="0" borderId="23" xfId="49" applyFont="1" applyBorder="1" applyAlignment="1" applyProtection="1">
      <alignment horizontal="center" vertical="center" wrapText="1"/>
      <protection locked="0"/>
    </xf>
    <xf numFmtId="38" fontId="12" fillId="0" borderId="24" xfId="49" applyFont="1" applyBorder="1" applyAlignment="1" applyProtection="1">
      <alignment horizontal="center" vertical="center" wrapText="1"/>
      <protection locked="0"/>
    </xf>
    <xf numFmtId="38" fontId="12" fillId="0" borderId="25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83"/>
  <sheetViews>
    <sheetView tabSelected="1" zoomScaleSheetLayoutView="180" zoomScalePageLayoutView="0" workbookViewId="0" topLeftCell="D40">
      <selection activeCell="H49" sqref="H49"/>
    </sheetView>
  </sheetViews>
  <sheetFormatPr defaultColWidth="8.796875" defaultRowHeight="15"/>
  <cols>
    <col min="1" max="1" width="12.59765625" style="4" customWidth="1"/>
    <col min="2" max="2" width="11.69921875" style="20" customWidth="1"/>
    <col min="3" max="4" width="11.59765625" style="20" customWidth="1"/>
    <col min="5" max="5" width="11.69921875" style="20" customWidth="1"/>
    <col min="6" max="6" width="11.59765625" style="20" customWidth="1"/>
    <col min="7" max="7" width="12.5" style="20" customWidth="1"/>
    <col min="8" max="10" width="9.59765625" style="20" customWidth="1"/>
    <col min="11" max="11" width="9.5" style="20" customWidth="1"/>
    <col min="12" max="12" width="9.59765625" style="20" customWidth="1"/>
    <col min="13" max="13" width="9.19921875" style="20" customWidth="1"/>
    <col min="14" max="14" width="9.09765625" style="20" customWidth="1"/>
    <col min="15" max="15" width="8.8984375" style="20" customWidth="1"/>
    <col min="16" max="16" width="8.59765625" style="20" customWidth="1"/>
    <col min="17" max="17" width="7.8984375" style="4" customWidth="1"/>
    <col min="18" max="16384" width="9" style="4" customWidth="1"/>
  </cols>
  <sheetData>
    <row r="1" spans="2:16" s="1" customFormat="1" ht="22.5" customHeight="1">
      <c r="B1"/>
      <c r="C1" s="33" t="s">
        <v>28</v>
      </c>
      <c r="D1" s="33"/>
      <c r="E1" s="33"/>
      <c r="F1" s="33"/>
      <c r="G1" s="33"/>
      <c r="H1" s="33"/>
      <c r="I1" s="33"/>
      <c r="J1" s="33"/>
      <c r="K1" s="33"/>
      <c r="L1" s="33"/>
      <c r="M1"/>
      <c r="N1"/>
      <c r="O1"/>
      <c r="P1"/>
    </row>
    <row r="2" spans="1:16" ht="15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14.25" customHeight="1">
      <c r="A3" s="36" t="s">
        <v>26</v>
      </c>
      <c r="B3" s="34" t="s">
        <v>0</v>
      </c>
      <c r="C3" s="35"/>
      <c r="D3" s="36"/>
      <c r="E3" s="45" t="s">
        <v>27</v>
      </c>
      <c r="F3" s="46"/>
      <c r="G3" s="46"/>
      <c r="H3" s="46"/>
      <c r="I3" s="46"/>
      <c r="J3" s="46"/>
      <c r="K3" s="46"/>
      <c r="L3" s="46"/>
      <c r="M3" s="47"/>
      <c r="N3" s="34" t="s">
        <v>1</v>
      </c>
      <c r="O3" s="35"/>
      <c r="P3" s="35"/>
    </row>
    <row r="4" spans="1:16" s="5" customFormat="1" ht="14.25" customHeight="1">
      <c r="A4" s="40"/>
      <c r="B4" s="37"/>
      <c r="C4" s="38"/>
      <c r="D4" s="39"/>
      <c r="E4" s="42" t="s">
        <v>2</v>
      </c>
      <c r="F4" s="43"/>
      <c r="G4" s="43"/>
      <c r="H4" s="43" t="s">
        <v>3</v>
      </c>
      <c r="I4" s="43"/>
      <c r="J4" s="44"/>
      <c r="K4" s="42" t="s">
        <v>4</v>
      </c>
      <c r="L4" s="43"/>
      <c r="M4" s="44"/>
      <c r="N4" s="37"/>
      <c r="O4" s="38"/>
      <c r="P4" s="38"/>
    </row>
    <row r="5" spans="1:16" s="5" customFormat="1" ht="15" customHeight="1">
      <c r="A5" s="39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8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  <c r="N5" s="7" t="s">
        <v>5</v>
      </c>
      <c r="O5" s="7" t="s">
        <v>6</v>
      </c>
      <c r="P5" s="7" t="s">
        <v>7</v>
      </c>
    </row>
    <row r="6" spans="1:16" s="5" customFormat="1" ht="15" customHeight="1">
      <c r="A6" s="9" t="s">
        <v>64</v>
      </c>
      <c r="B6" s="10">
        <v>1222230</v>
      </c>
      <c r="C6" s="11">
        <v>574101</v>
      </c>
      <c r="D6" s="11">
        <v>648129</v>
      </c>
      <c r="E6" s="11">
        <v>679555</v>
      </c>
      <c r="F6" s="11">
        <v>407891</v>
      </c>
      <c r="G6" s="18">
        <v>271664</v>
      </c>
      <c r="H6" s="11">
        <v>634549</v>
      </c>
      <c r="I6" s="11">
        <v>377887</v>
      </c>
      <c r="J6" s="11">
        <v>256662</v>
      </c>
      <c r="K6" s="11">
        <v>45006</v>
      </c>
      <c r="L6" s="11">
        <v>30004</v>
      </c>
      <c r="M6" s="11">
        <v>15002</v>
      </c>
      <c r="N6" s="11">
        <v>525975</v>
      </c>
      <c r="O6" s="11">
        <v>155367</v>
      </c>
      <c r="P6" s="11">
        <v>370608</v>
      </c>
    </row>
    <row r="7" spans="1:16" s="5" customFormat="1" ht="15" customHeight="1">
      <c r="A7" s="32" t="s">
        <v>62</v>
      </c>
      <c r="B7" s="5">
        <v>1208808</v>
      </c>
      <c r="C7" s="5">
        <v>564359</v>
      </c>
      <c r="D7" s="5">
        <v>644449</v>
      </c>
      <c r="E7" s="5">
        <v>644299</v>
      </c>
      <c r="F7" s="5">
        <v>377784</v>
      </c>
      <c r="G7" s="5">
        <v>266515</v>
      </c>
      <c r="H7" s="5">
        <v>596525</v>
      </c>
      <c r="I7" s="5">
        <v>345070</v>
      </c>
      <c r="J7" s="5">
        <v>251455</v>
      </c>
      <c r="K7" s="5">
        <v>47774</v>
      </c>
      <c r="L7" s="5">
        <v>32714</v>
      </c>
      <c r="M7" s="5">
        <v>15060</v>
      </c>
      <c r="N7" s="5">
        <v>505629</v>
      </c>
      <c r="O7" s="5">
        <v>158000</v>
      </c>
      <c r="P7" s="5">
        <v>347629</v>
      </c>
    </row>
    <row r="8" spans="1:45" s="15" customFormat="1" ht="15" customHeight="1">
      <c r="A8" s="12" t="s">
        <v>65</v>
      </c>
      <c r="B8" s="22">
        <f aca="true" t="shared" si="0" ref="B8:P8">B10+B25</f>
        <v>1185166</v>
      </c>
      <c r="C8" s="21">
        <f t="shared" si="0"/>
        <v>552098</v>
      </c>
      <c r="D8" s="21">
        <f t="shared" si="0"/>
        <v>633068</v>
      </c>
      <c r="E8" s="21">
        <f>E10+E25</f>
        <v>621323</v>
      </c>
      <c r="F8" s="21">
        <f>F10+F25</f>
        <v>351950</v>
      </c>
      <c r="G8" s="21">
        <f>G10+G25</f>
        <v>269373</v>
      </c>
      <c r="H8" s="21">
        <f t="shared" si="0"/>
        <v>590818</v>
      </c>
      <c r="I8" s="21">
        <f t="shared" si="0"/>
        <v>331704</v>
      </c>
      <c r="J8" s="21">
        <f t="shared" si="0"/>
        <v>259114</v>
      </c>
      <c r="K8" s="21">
        <f t="shared" si="0"/>
        <v>30505</v>
      </c>
      <c r="L8" s="21">
        <f t="shared" si="0"/>
        <v>20246</v>
      </c>
      <c r="M8" s="21">
        <f t="shared" si="0"/>
        <v>10259</v>
      </c>
      <c r="N8" s="21">
        <f t="shared" si="0"/>
        <v>518972</v>
      </c>
      <c r="O8" s="21">
        <f t="shared" si="0"/>
        <v>177552</v>
      </c>
      <c r="P8" s="21">
        <f t="shared" si="0"/>
        <v>341420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17" s="5" customFormat="1" ht="7.5" customHeight="1">
      <c r="A9" s="6"/>
      <c r="B9" s="23"/>
      <c r="C9" s="23"/>
      <c r="D9" s="2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6" s="15" customFormat="1" ht="15" customHeight="1">
      <c r="A10" s="17" t="s">
        <v>8</v>
      </c>
      <c r="B10" s="22">
        <f>SUM(B12:B23)</f>
        <v>937577</v>
      </c>
      <c r="C10" s="21">
        <f>SUM(C12:C23)</f>
        <v>436341</v>
      </c>
      <c r="D10" s="21">
        <f aca="true" t="shared" si="1" ref="D10:P10">SUM(D12:D23)</f>
        <v>501236</v>
      </c>
      <c r="E10" s="21">
        <f t="shared" si="1"/>
        <v>493891</v>
      </c>
      <c r="F10" s="21">
        <f t="shared" si="1"/>
        <v>278878</v>
      </c>
      <c r="G10" s="21">
        <f t="shared" si="1"/>
        <v>215013</v>
      </c>
      <c r="H10" s="21">
        <f t="shared" si="1"/>
        <v>469506</v>
      </c>
      <c r="I10" s="21">
        <f t="shared" si="1"/>
        <v>262785</v>
      </c>
      <c r="J10" s="21">
        <f t="shared" si="1"/>
        <v>206721</v>
      </c>
      <c r="K10" s="21">
        <f t="shared" si="1"/>
        <v>24385</v>
      </c>
      <c r="L10" s="21">
        <f t="shared" si="1"/>
        <v>16093</v>
      </c>
      <c r="M10" s="21">
        <f t="shared" si="1"/>
        <v>8292</v>
      </c>
      <c r="N10" s="21">
        <f t="shared" si="1"/>
        <v>404922</v>
      </c>
      <c r="O10" s="21">
        <f t="shared" si="1"/>
        <v>137965</v>
      </c>
      <c r="P10" s="21">
        <f t="shared" si="1"/>
        <v>266957</v>
      </c>
    </row>
    <row r="11" spans="1:16" s="5" customFormat="1" ht="6.75" customHeight="1">
      <c r="A11" s="11"/>
      <c r="B11" s="24"/>
      <c r="C11" s="25"/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5" customFormat="1" ht="15" customHeight="1">
      <c r="A12" s="16" t="s">
        <v>9</v>
      </c>
      <c r="B12" s="24">
        <v>314988</v>
      </c>
      <c r="C12" s="25">
        <v>144797</v>
      </c>
      <c r="D12" s="26">
        <v>170191</v>
      </c>
      <c r="E12" s="18">
        <v>162439</v>
      </c>
      <c r="F12" s="18">
        <v>90253</v>
      </c>
      <c r="G12" s="18">
        <v>72186</v>
      </c>
      <c r="H12" s="18">
        <v>155089</v>
      </c>
      <c r="I12" s="11">
        <v>85464</v>
      </c>
      <c r="J12" s="11">
        <v>69625</v>
      </c>
      <c r="K12" s="18">
        <v>7350</v>
      </c>
      <c r="L12" s="11">
        <v>4789</v>
      </c>
      <c r="M12" s="11">
        <v>2561</v>
      </c>
      <c r="N12" s="18">
        <v>137158</v>
      </c>
      <c r="O12" s="11">
        <v>46763</v>
      </c>
      <c r="P12" s="11">
        <v>90395</v>
      </c>
    </row>
    <row r="13" spans="1:16" s="5" customFormat="1" ht="15" customHeight="1">
      <c r="A13" s="16" t="s">
        <v>10</v>
      </c>
      <c r="B13" s="24">
        <v>57799</v>
      </c>
      <c r="C13" s="25">
        <v>26856</v>
      </c>
      <c r="D13" s="26">
        <v>30943</v>
      </c>
      <c r="E13" s="18">
        <v>30587</v>
      </c>
      <c r="F13" s="18">
        <v>17340</v>
      </c>
      <c r="G13" s="18">
        <v>13247</v>
      </c>
      <c r="H13" s="18">
        <v>28197</v>
      </c>
      <c r="I13" s="11">
        <v>15745</v>
      </c>
      <c r="J13" s="11">
        <v>12452</v>
      </c>
      <c r="K13" s="18">
        <v>2390</v>
      </c>
      <c r="L13" s="11">
        <v>1595</v>
      </c>
      <c r="M13" s="11">
        <v>795</v>
      </c>
      <c r="N13" s="18">
        <v>24426</v>
      </c>
      <c r="O13" s="11">
        <v>8204</v>
      </c>
      <c r="P13" s="11">
        <v>16222</v>
      </c>
    </row>
    <row r="14" spans="1:16" s="5" customFormat="1" ht="15" customHeight="1">
      <c r="A14" s="16" t="s">
        <v>11</v>
      </c>
      <c r="B14" s="24">
        <v>75796</v>
      </c>
      <c r="C14" s="25">
        <v>35467</v>
      </c>
      <c r="D14" s="26">
        <v>40329</v>
      </c>
      <c r="E14" s="18">
        <v>39858</v>
      </c>
      <c r="F14" s="18">
        <v>22635</v>
      </c>
      <c r="G14" s="18">
        <v>17223</v>
      </c>
      <c r="H14" s="18">
        <v>37850</v>
      </c>
      <c r="I14" s="11">
        <v>21297</v>
      </c>
      <c r="J14" s="11">
        <v>16553</v>
      </c>
      <c r="K14" s="18">
        <v>2008</v>
      </c>
      <c r="L14" s="11">
        <v>1338</v>
      </c>
      <c r="M14" s="11">
        <v>670</v>
      </c>
      <c r="N14" s="18">
        <v>33450</v>
      </c>
      <c r="O14" s="11">
        <v>11587</v>
      </c>
      <c r="P14" s="11">
        <v>21863</v>
      </c>
    </row>
    <row r="15" spans="1:16" s="5" customFormat="1" ht="15" customHeight="1">
      <c r="A15" s="16" t="s">
        <v>12</v>
      </c>
      <c r="B15" s="24">
        <v>58291</v>
      </c>
      <c r="C15" s="25">
        <v>28233</v>
      </c>
      <c r="D15" s="26">
        <v>30058</v>
      </c>
      <c r="E15" s="18">
        <v>31866</v>
      </c>
      <c r="F15" s="18">
        <v>18010</v>
      </c>
      <c r="G15" s="18">
        <v>13856</v>
      </c>
      <c r="H15" s="18">
        <v>30453</v>
      </c>
      <c r="I15" s="11">
        <v>17073</v>
      </c>
      <c r="J15" s="11">
        <v>13380</v>
      </c>
      <c r="K15" s="18">
        <v>1413</v>
      </c>
      <c r="L15" s="11">
        <v>937</v>
      </c>
      <c r="M15" s="11">
        <v>476</v>
      </c>
      <c r="N15" s="18">
        <v>24226</v>
      </c>
      <c r="O15" s="11">
        <v>9061</v>
      </c>
      <c r="P15" s="11">
        <v>15165</v>
      </c>
    </row>
    <row r="16" spans="1:16" s="5" customFormat="1" ht="15" customHeight="1">
      <c r="A16" s="16" t="s">
        <v>13</v>
      </c>
      <c r="B16" s="24">
        <v>106802</v>
      </c>
      <c r="C16" s="25">
        <v>50010</v>
      </c>
      <c r="D16" s="26">
        <v>56792</v>
      </c>
      <c r="E16" s="18">
        <v>56532</v>
      </c>
      <c r="F16" s="18">
        <v>31831</v>
      </c>
      <c r="G16" s="18">
        <v>24701</v>
      </c>
      <c r="H16" s="18">
        <v>53891</v>
      </c>
      <c r="I16" s="11">
        <v>30109</v>
      </c>
      <c r="J16" s="11">
        <v>23782</v>
      </c>
      <c r="K16" s="18">
        <v>2641</v>
      </c>
      <c r="L16" s="11">
        <v>1722</v>
      </c>
      <c r="M16" s="11">
        <v>919</v>
      </c>
      <c r="N16" s="18">
        <v>43076</v>
      </c>
      <c r="O16" s="11">
        <v>14546</v>
      </c>
      <c r="P16" s="11">
        <v>28530</v>
      </c>
    </row>
    <row r="17" spans="1:16" s="5" customFormat="1" ht="15" customHeight="1">
      <c r="A17" s="16" t="s">
        <v>14</v>
      </c>
      <c r="B17" s="24">
        <v>50106</v>
      </c>
      <c r="C17" s="26">
        <v>23376</v>
      </c>
      <c r="D17" s="26">
        <v>26730</v>
      </c>
      <c r="E17" s="18">
        <v>26497</v>
      </c>
      <c r="F17" s="18">
        <v>15055</v>
      </c>
      <c r="G17" s="18">
        <v>11442</v>
      </c>
      <c r="H17" s="18">
        <v>24553</v>
      </c>
      <c r="I17" s="11">
        <v>13735</v>
      </c>
      <c r="J17" s="11">
        <v>10818</v>
      </c>
      <c r="K17" s="18">
        <v>1944</v>
      </c>
      <c r="L17" s="11">
        <v>1320</v>
      </c>
      <c r="M17" s="11">
        <v>624</v>
      </c>
      <c r="N17" s="18">
        <v>21585</v>
      </c>
      <c r="O17" s="11">
        <v>7310</v>
      </c>
      <c r="P17" s="11">
        <v>14275</v>
      </c>
    </row>
    <row r="18" spans="1:16" s="5" customFormat="1" ht="15" customHeight="1">
      <c r="A18" s="16" t="s">
        <v>15</v>
      </c>
      <c r="B18" s="24">
        <v>27972</v>
      </c>
      <c r="C18" s="26">
        <v>13034</v>
      </c>
      <c r="D18" s="26">
        <v>14938</v>
      </c>
      <c r="E18" s="18">
        <v>15399</v>
      </c>
      <c r="F18" s="18">
        <v>8740</v>
      </c>
      <c r="G18" s="18">
        <v>6659</v>
      </c>
      <c r="H18" s="18">
        <v>14549</v>
      </c>
      <c r="I18" s="11">
        <v>8154</v>
      </c>
      <c r="J18" s="11">
        <v>6395</v>
      </c>
      <c r="K18" s="18">
        <v>850</v>
      </c>
      <c r="L18" s="11">
        <v>586</v>
      </c>
      <c r="M18" s="11">
        <v>264</v>
      </c>
      <c r="N18" s="18">
        <v>12530</v>
      </c>
      <c r="O18" s="11">
        <v>4273</v>
      </c>
      <c r="P18" s="11">
        <v>8257</v>
      </c>
    </row>
    <row r="19" spans="1:16" s="5" customFormat="1" ht="15" customHeight="1">
      <c r="A19" s="16" t="s">
        <v>16</v>
      </c>
      <c r="B19" s="24">
        <v>24447</v>
      </c>
      <c r="C19" s="26">
        <v>11280</v>
      </c>
      <c r="D19" s="26">
        <v>13167</v>
      </c>
      <c r="E19" s="18">
        <v>11723</v>
      </c>
      <c r="F19" s="18">
        <v>6801</v>
      </c>
      <c r="G19" s="18">
        <v>4922</v>
      </c>
      <c r="H19" s="18">
        <v>11004</v>
      </c>
      <c r="I19" s="11">
        <v>6291</v>
      </c>
      <c r="J19" s="11">
        <v>4713</v>
      </c>
      <c r="K19" s="18">
        <v>719</v>
      </c>
      <c r="L19" s="11">
        <v>510</v>
      </c>
      <c r="M19" s="11">
        <v>209</v>
      </c>
      <c r="N19" s="18">
        <v>11871</v>
      </c>
      <c r="O19" s="11">
        <v>4080</v>
      </c>
      <c r="P19" s="11">
        <v>7791</v>
      </c>
    </row>
    <row r="20" spans="1:16" s="5" customFormat="1" ht="15" customHeight="1">
      <c r="A20" s="16" t="s">
        <v>17</v>
      </c>
      <c r="B20" s="24">
        <v>99737</v>
      </c>
      <c r="C20" s="26">
        <v>46467</v>
      </c>
      <c r="D20" s="26">
        <v>53270</v>
      </c>
      <c r="E20" s="18">
        <v>53627</v>
      </c>
      <c r="F20" s="18">
        <v>30695</v>
      </c>
      <c r="G20" s="18">
        <v>22932</v>
      </c>
      <c r="H20" s="18">
        <v>51503</v>
      </c>
      <c r="I20" s="11">
        <v>29302</v>
      </c>
      <c r="J20" s="11">
        <v>22201</v>
      </c>
      <c r="K20" s="18">
        <v>2124</v>
      </c>
      <c r="L20" s="11">
        <v>1393</v>
      </c>
      <c r="M20" s="11">
        <v>731</v>
      </c>
      <c r="N20" s="18">
        <v>44162</v>
      </c>
      <c r="O20" s="11">
        <v>14734</v>
      </c>
      <c r="P20" s="11">
        <v>29428</v>
      </c>
    </row>
    <row r="21" spans="1:16" s="5" customFormat="1" ht="15" customHeight="1">
      <c r="A21" s="16" t="s">
        <v>18</v>
      </c>
      <c r="B21" s="24">
        <v>62528</v>
      </c>
      <c r="C21" s="26">
        <v>29233</v>
      </c>
      <c r="D21" s="26">
        <v>33295</v>
      </c>
      <c r="E21" s="18">
        <v>33903</v>
      </c>
      <c r="F21" s="18">
        <v>19506</v>
      </c>
      <c r="G21" s="18">
        <v>14397</v>
      </c>
      <c r="H21" s="18">
        <v>32430</v>
      </c>
      <c r="I21" s="11">
        <v>18576</v>
      </c>
      <c r="J21" s="11">
        <v>13854</v>
      </c>
      <c r="K21" s="18">
        <v>1473</v>
      </c>
      <c r="L21" s="11">
        <v>930</v>
      </c>
      <c r="M21" s="11">
        <v>543</v>
      </c>
      <c r="N21" s="18">
        <v>25974</v>
      </c>
      <c r="O21" s="11">
        <v>8431</v>
      </c>
      <c r="P21" s="11">
        <v>17543</v>
      </c>
    </row>
    <row r="22" spans="1:16" s="5" customFormat="1" ht="15" customHeight="1">
      <c r="A22" s="16" t="s">
        <v>31</v>
      </c>
      <c r="B22" s="24">
        <v>31007</v>
      </c>
      <c r="C22" s="26">
        <v>14446</v>
      </c>
      <c r="D22" s="26">
        <v>16561</v>
      </c>
      <c r="E22" s="18">
        <v>16772</v>
      </c>
      <c r="F22" s="18">
        <v>9674</v>
      </c>
      <c r="G22" s="18">
        <v>7098</v>
      </c>
      <c r="H22" s="18">
        <v>15992</v>
      </c>
      <c r="I22" s="11">
        <v>9174</v>
      </c>
      <c r="J22" s="11">
        <v>6818</v>
      </c>
      <c r="K22" s="18">
        <v>780</v>
      </c>
      <c r="L22" s="11">
        <v>500</v>
      </c>
      <c r="M22" s="11">
        <v>280</v>
      </c>
      <c r="N22" s="18">
        <v>13572</v>
      </c>
      <c r="O22" s="11">
        <v>4437</v>
      </c>
      <c r="P22" s="11">
        <v>9135</v>
      </c>
    </row>
    <row r="23" spans="1:16" s="5" customFormat="1" ht="15" customHeight="1">
      <c r="A23" s="16" t="s">
        <v>63</v>
      </c>
      <c r="B23" s="24">
        <v>28104</v>
      </c>
      <c r="C23" s="26">
        <v>13142</v>
      </c>
      <c r="D23" s="26">
        <v>14962</v>
      </c>
      <c r="E23" s="18">
        <v>14688</v>
      </c>
      <c r="F23" s="18">
        <v>8338</v>
      </c>
      <c r="G23" s="18">
        <v>6350</v>
      </c>
      <c r="H23" s="18">
        <v>13995</v>
      </c>
      <c r="I23" s="11">
        <v>7865</v>
      </c>
      <c r="J23" s="11">
        <v>6130</v>
      </c>
      <c r="K23" s="18">
        <v>693</v>
      </c>
      <c r="L23" s="11">
        <v>473</v>
      </c>
      <c r="M23" s="11">
        <v>220</v>
      </c>
      <c r="N23" s="18">
        <v>12892</v>
      </c>
      <c r="O23" s="11">
        <v>4539</v>
      </c>
      <c r="P23" s="11">
        <v>8353</v>
      </c>
    </row>
    <row r="24" spans="1:40" s="5" customFormat="1" ht="6.75" customHeight="1">
      <c r="A24" s="11"/>
      <c r="B24" s="24"/>
      <c r="C24" s="26"/>
      <c r="D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18" s="15" customFormat="1" ht="14.25" customHeight="1">
      <c r="A25" s="31" t="s">
        <v>19</v>
      </c>
      <c r="B25" s="13">
        <f>B27+B29+B34+B38+B41+B44+B49</f>
        <v>247589</v>
      </c>
      <c r="C25" s="13">
        <f aca="true" t="shared" si="2" ref="C25:P25">C27+C29+C34+C38+C41+C44+C49</f>
        <v>115757</v>
      </c>
      <c r="D25" s="13">
        <f t="shared" si="2"/>
        <v>131832</v>
      </c>
      <c r="E25" s="13">
        <f t="shared" si="2"/>
        <v>127432</v>
      </c>
      <c r="F25" s="13">
        <f>F27+F29+F34+F38+F41+F44+F49</f>
        <v>73072</v>
      </c>
      <c r="G25" s="13">
        <f t="shared" si="2"/>
        <v>54360</v>
      </c>
      <c r="H25" s="13">
        <f t="shared" si="2"/>
        <v>121312</v>
      </c>
      <c r="I25" s="13">
        <f t="shared" si="2"/>
        <v>68919</v>
      </c>
      <c r="J25" s="13">
        <f t="shared" si="2"/>
        <v>52393</v>
      </c>
      <c r="K25" s="13">
        <f t="shared" si="2"/>
        <v>6120</v>
      </c>
      <c r="L25" s="13">
        <f t="shared" si="2"/>
        <v>4153</v>
      </c>
      <c r="M25" s="13">
        <f t="shared" si="2"/>
        <v>1967</v>
      </c>
      <c r="N25" s="13">
        <f t="shared" si="2"/>
        <v>114050</v>
      </c>
      <c r="O25" s="13">
        <f t="shared" si="2"/>
        <v>39587</v>
      </c>
      <c r="P25" s="13">
        <f t="shared" si="2"/>
        <v>74463</v>
      </c>
      <c r="Q25" s="13"/>
      <c r="R25" s="13"/>
    </row>
    <row r="26" spans="1:18" s="5" customFormat="1" ht="7.5" customHeight="1">
      <c r="A26" s="2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5" customFormat="1" ht="15" customHeight="1">
      <c r="A27" s="31" t="s">
        <v>34</v>
      </c>
      <c r="B27" s="13">
        <f>B28</f>
        <v>3370</v>
      </c>
      <c r="C27" s="13">
        <f aca="true" t="shared" si="3" ref="C27:P27">C28</f>
        <v>1595</v>
      </c>
      <c r="D27" s="13">
        <f t="shared" si="3"/>
        <v>1775</v>
      </c>
      <c r="E27" s="13">
        <f t="shared" si="3"/>
        <v>1931</v>
      </c>
      <c r="F27" s="13">
        <f t="shared" si="3"/>
        <v>1101</v>
      </c>
      <c r="G27" s="13">
        <f t="shared" si="3"/>
        <v>830</v>
      </c>
      <c r="H27" s="13">
        <f t="shared" si="3"/>
        <v>1867</v>
      </c>
      <c r="I27" s="13">
        <f t="shared" si="3"/>
        <v>1054</v>
      </c>
      <c r="J27" s="13">
        <f t="shared" si="3"/>
        <v>813</v>
      </c>
      <c r="K27" s="13">
        <f t="shared" si="3"/>
        <v>64</v>
      </c>
      <c r="L27" s="13">
        <f t="shared" si="3"/>
        <v>47</v>
      </c>
      <c r="M27" s="13">
        <f t="shared" si="3"/>
        <v>17</v>
      </c>
      <c r="N27" s="13">
        <f t="shared" si="3"/>
        <v>1439</v>
      </c>
      <c r="O27" s="13">
        <f t="shared" si="3"/>
        <v>494</v>
      </c>
      <c r="P27" s="13">
        <f t="shared" si="3"/>
        <v>945</v>
      </c>
      <c r="Q27" s="13"/>
      <c r="R27" s="13"/>
    </row>
    <row r="28" spans="1:60" s="5" customFormat="1" ht="15" customHeight="1">
      <c r="A28" s="6" t="s">
        <v>33</v>
      </c>
      <c r="B28" s="18">
        <v>3370</v>
      </c>
      <c r="C28" s="18">
        <v>1595</v>
      </c>
      <c r="D28" s="18">
        <v>1775</v>
      </c>
      <c r="E28" s="18">
        <v>1931</v>
      </c>
      <c r="F28" s="18">
        <v>1101</v>
      </c>
      <c r="G28" s="18">
        <v>830</v>
      </c>
      <c r="H28" s="18">
        <v>1867</v>
      </c>
      <c r="I28" s="18">
        <v>1054</v>
      </c>
      <c r="J28" s="18">
        <v>813</v>
      </c>
      <c r="K28" s="18">
        <v>64</v>
      </c>
      <c r="L28" s="18">
        <v>47</v>
      </c>
      <c r="M28" s="18">
        <v>17</v>
      </c>
      <c r="N28" s="18">
        <v>1439</v>
      </c>
      <c r="O28" s="18">
        <v>494</v>
      </c>
      <c r="P28" s="18">
        <v>945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18" s="15" customFormat="1" ht="15" customHeight="1">
      <c r="A29" s="31" t="s">
        <v>20</v>
      </c>
      <c r="B29" s="13">
        <f>SUM(B30:B33)</f>
        <v>67416</v>
      </c>
      <c r="C29" s="13">
        <f aca="true" t="shared" si="4" ref="C29:P29">SUM(C30:C33)</f>
        <v>31319</v>
      </c>
      <c r="D29" s="13">
        <f t="shared" si="4"/>
        <v>36097</v>
      </c>
      <c r="E29" s="13">
        <f t="shared" si="4"/>
        <v>33878</v>
      </c>
      <c r="F29" s="13">
        <f t="shared" si="4"/>
        <v>19336</v>
      </c>
      <c r="G29" s="13">
        <f t="shared" si="4"/>
        <v>14542</v>
      </c>
      <c r="H29" s="13">
        <f t="shared" si="4"/>
        <v>32091</v>
      </c>
      <c r="I29" s="13">
        <f t="shared" si="4"/>
        <v>18142</v>
      </c>
      <c r="J29" s="13">
        <f t="shared" si="4"/>
        <v>13949</v>
      </c>
      <c r="K29" s="13">
        <f t="shared" si="4"/>
        <v>1787</v>
      </c>
      <c r="L29" s="13">
        <f t="shared" si="4"/>
        <v>1194</v>
      </c>
      <c r="M29" s="13">
        <f t="shared" si="4"/>
        <v>593</v>
      </c>
      <c r="N29" s="13">
        <f t="shared" si="4"/>
        <v>31801</v>
      </c>
      <c r="O29" s="13">
        <f t="shared" si="4"/>
        <v>11050</v>
      </c>
      <c r="P29" s="13">
        <f t="shared" si="4"/>
        <v>20751</v>
      </c>
      <c r="Q29" s="13"/>
      <c r="R29" s="13"/>
    </row>
    <row r="30" spans="1:18" s="5" customFormat="1" ht="15" customHeight="1">
      <c r="A30" s="6" t="s">
        <v>60</v>
      </c>
      <c r="B30" s="18">
        <v>16703</v>
      </c>
      <c r="C30" s="18">
        <v>7776</v>
      </c>
      <c r="D30" s="18">
        <v>8927</v>
      </c>
      <c r="E30" s="18">
        <v>8242</v>
      </c>
      <c r="F30" s="18">
        <v>4714</v>
      </c>
      <c r="G30" s="18">
        <v>3528</v>
      </c>
      <c r="H30" s="18">
        <v>7798</v>
      </c>
      <c r="I30" s="18">
        <v>4417</v>
      </c>
      <c r="J30" s="18">
        <v>3381</v>
      </c>
      <c r="K30" s="18">
        <v>444</v>
      </c>
      <c r="L30" s="18">
        <v>297</v>
      </c>
      <c r="M30" s="18">
        <v>147</v>
      </c>
      <c r="N30" s="18">
        <v>8265</v>
      </c>
      <c r="O30" s="18">
        <v>2958</v>
      </c>
      <c r="P30" s="18">
        <v>5307</v>
      </c>
      <c r="Q30" s="18"/>
      <c r="R30" s="18"/>
    </row>
    <row r="31" spans="1:18" s="5" customFormat="1" ht="15" customHeight="1">
      <c r="A31" s="6" t="s">
        <v>35</v>
      </c>
      <c r="B31" s="18">
        <v>20477</v>
      </c>
      <c r="C31" s="18">
        <v>9419</v>
      </c>
      <c r="D31" s="18">
        <v>11058</v>
      </c>
      <c r="E31" s="18">
        <v>9904</v>
      </c>
      <c r="F31" s="18">
        <v>5619</v>
      </c>
      <c r="G31" s="18">
        <v>4285</v>
      </c>
      <c r="H31" s="18">
        <v>9410</v>
      </c>
      <c r="I31" s="18">
        <v>5301</v>
      </c>
      <c r="J31" s="18">
        <v>4109</v>
      </c>
      <c r="K31" s="18">
        <v>494</v>
      </c>
      <c r="L31" s="18">
        <v>318</v>
      </c>
      <c r="M31" s="18">
        <v>176</v>
      </c>
      <c r="N31" s="18">
        <v>9845</v>
      </c>
      <c r="O31" s="18">
        <v>3405</v>
      </c>
      <c r="P31" s="18">
        <v>6440</v>
      </c>
      <c r="Q31" s="18"/>
      <c r="R31" s="18"/>
    </row>
    <row r="32" spans="1:18" s="5" customFormat="1" ht="15" customHeight="1">
      <c r="A32" s="6" t="s">
        <v>36</v>
      </c>
      <c r="B32" s="18">
        <v>23494</v>
      </c>
      <c r="C32" s="18">
        <v>10969</v>
      </c>
      <c r="D32" s="18">
        <v>12525</v>
      </c>
      <c r="E32" s="18">
        <v>12164</v>
      </c>
      <c r="F32" s="18">
        <v>6915</v>
      </c>
      <c r="G32" s="18">
        <v>5249</v>
      </c>
      <c r="H32" s="18">
        <v>11625</v>
      </c>
      <c r="I32" s="18">
        <v>6549</v>
      </c>
      <c r="J32" s="18">
        <v>5076</v>
      </c>
      <c r="K32" s="18">
        <v>539</v>
      </c>
      <c r="L32" s="18">
        <v>366</v>
      </c>
      <c r="M32" s="18">
        <v>173</v>
      </c>
      <c r="N32" s="18">
        <v>10530</v>
      </c>
      <c r="O32" s="18">
        <v>3628</v>
      </c>
      <c r="P32" s="18">
        <v>6902</v>
      </c>
      <c r="Q32" s="18"/>
      <c r="R32" s="18"/>
    </row>
    <row r="33" spans="1:18" s="5" customFormat="1" ht="15" customHeight="1">
      <c r="A33" s="6" t="s">
        <v>37</v>
      </c>
      <c r="B33" s="18">
        <v>6742</v>
      </c>
      <c r="C33" s="18">
        <v>3155</v>
      </c>
      <c r="D33" s="18">
        <v>3587</v>
      </c>
      <c r="E33" s="18">
        <v>3568</v>
      </c>
      <c r="F33" s="18">
        <v>2088</v>
      </c>
      <c r="G33" s="18">
        <v>1480</v>
      </c>
      <c r="H33" s="18">
        <v>3258</v>
      </c>
      <c r="I33" s="18">
        <v>1875</v>
      </c>
      <c r="J33" s="18">
        <v>1383</v>
      </c>
      <c r="K33" s="18">
        <v>310</v>
      </c>
      <c r="L33" s="18">
        <v>213</v>
      </c>
      <c r="M33" s="18">
        <v>97</v>
      </c>
      <c r="N33" s="18">
        <v>3161</v>
      </c>
      <c r="O33" s="18">
        <v>1059</v>
      </c>
      <c r="P33" s="18">
        <v>2102</v>
      </c>
      <c r="Q33" s="18"/>
      <c r="R33" s="18"/>
    </row>
    <row r="34" spans="1:18" s="15" customFormat="1" ht="15" customHeight="1">
      <c r="A34" s="31" t="s">
        <v>21</v>
      </c>
      <c r="B34" s="13">
        <f>SUM(B35:B37)</f>
        <v>41096</v>
      </c>
      <c r="C34" s="13">
        <f aca="true" t="shared" si="5" ref="C34:P34">SUM(C35:C37)</f>
        <v>19462</v>
      </c>
      <c r="D34" s="13">
        <f t="shared" si="5"/>
        <v>21634</v>
      </c>
      <c r="E34" s="13">
        <f t="shared" si="5"/>
        <v>21844</v>
      </c>
      <c r="F34" s="13">
        <f t="shared" si="5"/>
        <v>12563</v>
      </c>
      <c r="G34" s="13">
        <f t="shared" si="5"/>
        <v>9281</v>
      </c>
      <c r="H34" s="13">
        <f t="shared" si="5"/>
        <v>20773</v>
      </c>
      <c r="I34" s="13">
        <f t="shared" si="5"/>
        <v>11834</v>
      </c>
      <c r="J34" s="13">
        <f t="shared" si="5"/>
        <v>8939</v>
      </c>
      <c r="K34" s="13">
        <f t="shared" si="5"/>
        <v>1071</v>
      </c>
      <c r="L34" s="13">
        <f t="shared" si="5"/>
        <v>729</v>
      </c>
      <c r="M34" s="13">
        <f t="shared" si="5"/>
        <v>342</v>
      </c>
      <c r="N34" s="13">
        <f t="shared" si="5"/>
        <v>18429</v>
      </c>
      <c r="O34" s="13">
        <f t="shared" si="5"/>
        <v>6471</v>
      </c>
      <c r="P34" s="13">
        <f t="shared" si="5"/>
        <v>11958</v>
      </c>
      <c r="Q34" s="13"/>
      <c r="R34" s="13"/>
    </row>
    <row r="35" spans="1:18" s="5" customFormat="1" ht="15" customHeight="1">
      <c r="A35" s="6" t="s">
        <v>38</v>
      </c>
      <c r="B35" s="18">
        <v>7440</v>
      </c>
      <c r="C35" s="18">
        <v>3571</v>
      </c>
      <c r="D35" s="18">
        <v>3869</v>
      </c>
      <c r="E35" s="18">
        <v>3878</v>
      </c>
      <c r="F35" s="18">
        <v>2259</v>
      </c>
      <c r="G35" s="18">
        <v>1619</v>
      </c>
      <c r="H35" s="18">
        <v>3656</v>
      </c>
      <c r="I35" s="18">
        <v>2105</v>
      </c>
      <c r="J35" s="18">
        <v>1551</v>
      </c>
      <c r="K35" s="18">
        <v>222</v>
      </c>
      <c r="L35" s="18">
        <v>154</v>
      </c>
      <c r="M35" s="18">
        <v>68</v>
      </c>
      <c r="N35" s="18">
        <v>3468</v>
      </c>
      <c r="O35" s="18">
        <v>1265</v>
      </c>
      <c r="P35" s="18">
        <v>2203</v>
      </c>
      <c r="Q35" s="18"/>
      <c r="R35" s="18"/>
    </row>
    <row r="36" spans="1:18" s="5" customFormat="1" ht="15" customHeight="1">
      <c r="A36" s="6" t="s">
        <v>39</v>
      </c>
      <c r="B36" s="18">
        <v>6135</v>
      </c>
      <c r="C36" s="18">
        <v>2866</v>
      </c>
      <c r="D36" s="18">
        <v>3269</v>
      </c>
      <c r="E36" s="18">
        <v>3201</v>
      </c>
      <c r="F36" s="18">
        <v>1803</v>
      </c>
      <c r="G36" s="18">
        <v>1398</v>
      </c>
      <c r="H36" s="18">
        <v>3025</v>
      </c>
      <c r="I36" s="18">
        <v>1680</v>
      </c>
      <c r="J36" s="18">
        <v>1345</v>
      </c>
      <c r="K36" s="18">
        <v>176</v>
      </c>
      <c r="L36" s="18">
        <v>123</v>
      </c>
      <c r="M36" s="18">
        <v>53</v>
      </c>
      <c r="N36" s="18">
        <v>2758</v>
      </c>
      <c r="O36" s="18">
        <v>969</v>
      </c>
      <c r="P36" s="18">
        <v>1789</v>
      </c>
      <c r="Q36" s="18"/>
      <c r="R36" s="18"/>
    </row>
    <row r="37" spans="1:18" s="5" customFormat="1" ht="15" customHeight="1">
      <c r="A37" s="6" t="s">
        <v>40</v>
      </c>
      <c r="B37" s="18">
        <v>27521</v>
      </c>
      <c r="C37" s="18">
        <v>13025</v>
      </c>
      <c r="D37" s="18">
        <v>14496</v>
      </c>
      <c r="E37" s="18">
        <v>14765</v>
      </c>
      <c r="F37" s="18">
        <v>8501</v>
      </c>
      <c r="G37" s="18">
        <v>6264</v>
      </c>
      <c r="H37" s="18">
        <v>14092</v>
      </c>
      <c r="I37" s="18">
        <v>8049</v>
      </c>
      <c r="J37" s="18">
        <v>6043</v>
      </c>
      <c r="K37" s="18">
        <v>673</v>
      </c>
      <c r="L37" s="18">
        <v>452</v>
      </c>
      <c r="M37" s="18">
        <v>221</v>
      </c>
      <c r="N37" s="18">
        <v>12203</v>
      </c>
      <c r="O37" s="18">
        <v>4237</v>
      </c>
      <c r="P37" s="18">
        <v>7966</v>
      </c>
      <c r="Q37" s="18"/>
      <c r="R37" s="18"/>
    </row>
    <row r="38" spans="1:18" s="15" customFormat="1" ht="15" customHeight="1">
      <c r="A38" s="31" t="s">
        <v>22</v>
      </c>
      <c r="B38" s="13">
        <f>SUM(B39:B40)</f>
        <v>3126</v>
      </c>
      <c r="C38" s="13">
        <f aca="true" t="shared" si="6" ref="C38:P38">SUM(C39:C40)</f>
        <v>1446</v>
      </c>
      <c r="D38" s="13">
        <f t="shared" si="6"/>
        <v>1680</v>
      </c>
      <c r="E38" s="13">
        <f t="shared" si="6"/>
        <v>1640</v>
      </c>
      <c r="F38" s="13">
        <f t="shared" si="6"/>
        <v>951</v>
      </c>
      <c r="G38" s="13">
        <f t="shared" si="6"/>
        <v>689</v>
      </c>
      <c r="H38" s="13">
        <f t="shared" si="6"/>
        <v>1564</v>
      </c>
      <c r="I38" s="13">
        <f t="shared" si="6"/>
        <v>894</v>
      </c>
      <c r="J38" s="13">
        <f t="shared" si="6"/>
        <v>670</v>
      </c>
      <c r="K38" s="13">
        <f t="shared" si="6"/>
        <v>76</v>
      </c>
      <c r="L38" s="13">
        <f t="shared" si="6"/>
        <v>57</v>
      </c>
      <c r="M38" s="13">
        <f t="shared" si="6"/>
        <v>19</v>
      </c>
      <c r="N38" s="13">
        <f t="shared" si="6"/>
        <v>1485</v>
      </c>
      <c r="O38" s="13">
        <f t="shared" si="6"/>
        <v>495</v>
      </c>
      <c r="P38" s="13">
        <f t="shared" si="6"/>
        <v>990</v>
      </c>
      <c r="Q38" s="13"/>
      <c r="R38" s="13"/>
    </row>
    <row r="39" spans="1:18" s="5" customFormat="1" ht="15" customHeight="1">
      <c r="A39" s="6" t="s">
        <v>41</v>
      </c>
      <c r="B39" s="18">
        <v>1441</v>
      </c>
      <c r="C39" s="18">
        <v>668</v>
      </c>
      <c r="D39" s="18">
        <v>773</v>
      </c>
      <c r="E39" s="18">
        <v>779</v>
      </c>
      <c r="F39" s="18">
        <v>427</v>
      </c>
      <c r="G39" s="18">
        <v>352</v>
      </c>
      <c r="H39" s="18">
        <v>749</v>
      </c>
      <c r="I39" s="18">
        <v>402</v>
      </c>
      <c r="J39" s="18">
        <v>347</v>
      </c>
      <c r="K39" s="18">
        <v>30</v>
      </c>
      <c r="L39" s="18">
        <v>25</v>
      </c>
      <c r="M39" s="18">
        <v>5</v>
      </c>
      <c r="N39" s="18">
        <v>661</v>
      </c>
      <c r="O39" s="18">
        <v>241</v>
      </c>
      <c r="P39" s="18">
        <v>420</v>
      </c>
      <c r="Q39" s="18"/>
      <c r="R39" s="18"/>
    </row>
    <row r="40" spans="1:18" s="5" customFormat="1" ht="15" customHeight="1">
      <c r="A40" s="6" t="s">
        <v>42</v>
      </c>
      <c r="B40" s="18">
        <v>1685</v>
      </c>
      <c r="C40" s="18">
        <v>778</v>
      </c>
      <c r="D40" s="18">
        <v>907</v>
      </c>
      <c r="E40" s="18">
        <v>861</v>
      </c>
      <c r="F40" s="18">
        <v>524</v>
      </c>
      <c r="G40" s="18">
        <v>337</v>
      </c>
      <c r="H40" s="18">
        <v>815</v>
      </c>
      <c r="I40" s="18">
        <v>492</v>
      </c>
      <c r="J40" s="18">
        <v>323</v>
      </c>
      <c r="K40" s="18">
        <v>46</v>
      </c>
      <c r="L40" s="18">
        <v>32</v>
      </c>
      <c r="M40" s="18">
        <v>14</v>
      </c>
      <c r="N40" s="18">
        <v>824</v>
      </c>
      <c r="O40" s="18">
        <v>254</v>
      </c>
      <c r="P40" s="18">
        <v>570</v>
      </c>
      <c r="Q40" s="18"/>
      <c r="R40" s="18"/>
    </row>
    <row r="41" spans="1:18" s="15" customFormat="1" ht="15" customHeight="1">
      <c r="A41" s="31" t="s">
        <v>23</v>
      </c>
      <c r="B41" s="13">
        <f>SUM(B42:B43)</f>
        <v>11459</v>
      </c>
      <c r="C41" s="13">
        <f aca="true" t="shared" si="7" ref="C41:P41">SUM(C42:C43)</f>
        <v>5352</v>
      </c>
      <c r="D41" s="13">
        <f t="shared" si="7"/>
        <v>6107</v>
      </c>
      <c r="E41" s="13">
        <f t="shared" si="7"/>
        <v>5677</v>
      </c>
      <c r="F41" s="13">
        <f t="shared" si="7"/>
        <v>3316</v>
      </c>
      <c r="G41" s="13">
        <f t="shared" si="7"/>
        <v>2361</v>
      </c>
      <c r="H41" s="13">
        <f t="shared" si="7"/>
        <v>5445</v>
      </c>
      <c r="I41" s="13">
        <f t="shared" si="7"/>
        <v>3155</v>
      </c>
      <c r="J41" s="13">
        <f t="shared" si="7"/>
        <v>2290</v>
      </c>
      <c r="K41" s="13">
        <f t="shared" si="7"/>
        <v>232</v>
      </c>
      <c r="L41" s="13">
        <f t="shared" si="7"/>
        <v>161</v>
      </c>
      <c r="M41" s="13">
        <f t="shared" si="7"/>
        <v>71</v>
      </c>
      <c r="N41" s="13">
        <f t="shared" si="7"/>
        <v>5681</v>
      </c>
      <c r="O41" s="13">
        <f t="shared" si="7"/>
        <v>1988</v>
      </c>
      <c r="P41" s="13">
        <f t="shared" si="7"/>
        <v>3693</v>
      </c>
      <c r="Q41" s="13"/>
      <c r="R41" s="13"/>
    </row>
    <row r="42" spans="1:18" s="5" customFormat="1" ht="15" customHeight="1">
      <c r="A42" s="6" t="s">
        <v>43</v>
      </c>
      <c r="B42" s="18">
        <v>6462</v>
      </c>
      <c r="C42" s="18">
        <v>3014</v>
      </c>
      <c r="D42" s="18">
        <v>3448</v>
      </c>
      <c r="E42" s="18">
        <v>3038</v>
      </c>
      <c r="F42" s="18">
        <v>1781</v>
      </c>
      <c r="G42" s="18">
        <v>1257</v>
      </c>
      <c r="H42" s="18">
        <v>2917</v>
      </c>
      <c r="I42" s="18">
        <v>1697</v>
      </c>
      <c r="J42" s="18">
        <v>1220</v>
      </c>
      <c r="K42" s="18">
        <v>121</v>
      </c>
      <c r="L42" s="18">
        <v>84</v>
      </c>
      <c r="M42" s="18">
        <v>37</v>
      </c>
      <c r="N42" s="18">
        <v>3343</v>
      </c>
      <c r="O42" s="18">
        <v>1193</v>
      </c>
      <c r="P42" s="18">
        <v>2150</v>
      </c>
      <c r="Q42" s="18"/>
      <c r="R42" s="18"/>
    </row>
    <row r="43" spans="1:18" s="5" customFormat="1" ht="15" customHeight="1">
      <c r="A43" s="6" t="s">
        <v>44</v>
      </c>
      <c r="B43" s="18">
        <v>4997</v>
      </c>
      <c r="C43" s="18">
        <v>2338</v>
      </c>
      <c r="D43" s="18">
        <v>2659</v>
      </c>
      <c r="E43" s="18">
        <v>2639</v>
      </c>
      <c r="F43" s="18">
        <v>1535</v>
      </c>
      <c r="G43" s="18">
        <v>1104</v>
      </c>
      <c r="H43" s="18">
        <v>2528</v>
      </c>
      <c r="I43" s="18">
        <v>1458</v>
      </c>
      <c r="J43" s="18">
        <v>1070</v>
      </c>
      <c r="K43" s="18">
        <v>111</v>
      </c>
      <c r="L43" s="18">
        <v>77</v>
      </c>
      <c r="M43" s="18">
        <v>34</v>
      </c>
      <c r="N43" s="18">
        <v>2338</v>
      </c>
      <c r="O43" s="18">
        <v>795</v>
      </c>
      <c r="P43" s="18">
        <v>1543</v>
      </c>
      <c r="Q43" s="18"/>
      <c r="R43" s="18"/>
    </row>
    <row r="44" spans="1:18" s="15" customFormat="1" ht="15" customHeight="1">
      <c r="A44" s="31" t="s">
        <v>24</v>
      </c>
      <c r="B44" s="13">
        <f>SUM(B45:B48)</f>
        <v>83234</v>
      </c>
      <c r="C44" s="13">
        <f aca="true" t="shared" si="8" ref="C44:P44">SUM(C45:C48)</f>
        <v>38706</v>
      </c>
      <c r="D44" s="13">
        <f t="shared" si="8"/>
        <v>44528</v>
      </c>
      <c r="E44" s="13">
        <f t="shared" si="8"/>
        <v>43486</v>
      </c>
      <c r="F44" s="13">
        <f t="shared" si="8"/>
        <v>24842</v>
      </c>
      <c r="G44" s="13">
        <f t="shared" si="8"/>
        <v>18644</v>
      </c>
      <c r="H44" s="13">
        <f t="shared" si="8"/>
        <v>41476</v>
      </c>
      <c r="I44" s="13">
        <f t="shared" si="8"/>
        <v>23508</v>
      </c>
      <c r="J44" s="13">
        <f t="shared" si="8"/>
        <v>17968</v>
      </c>
      <c r="K44" s="13">
        <f t="shared" si="8"/>
        <v>2010</v>
      </c>
      <c r="L44" s="13">
        <f t="shared" si="8"/>
        <v>1334</v>
      </c>
      <c r="M44" s="13">
        <f t="shared" si="8"/>
        <v>676</v>
      </c>
      <c r="N44" s="13">
        <f t="shared" si="8"/>
        <v>37041</v>
      </c>
      <c r="O44" s="13">
        <f t="shared" si="8"/>
        <v>12539</v>
      </c>
      <c r="P44" s="13">
        <f t="shared" si="8"/>
        <v>24502</v>
      </c>
      <c r="Q44" s="13"/>
      <c r="R44" s="13"/>
    </row>
    <row r="45" spans="1:18" s="5" customFormat="1" ht="15" customHeight="1">
      <c r="A45" s="6" t="s">
        <v>45</v>
      </c>
      <c r="B45" s="18">
        <v>19140</v>
      </c>
      <c r="C45" s="18">
        <v>8749</v>
      </c>
      <c r="D45" s="18">
        <v>10391</v>
      </c>
      <c r="E45" s="18">
        <v>9225</v>
      </c>
      <c r="F45" s="18">
        <v>5230</v>
      </c>
      <c r="G45" s="18">
        <v>3995</v>
      </c>
      <c r="H45" s="18">
        <v>8760</v>
      </c>
      <c r="I45" s="18">
        <v>4915</v>
      </c>
      <c r="J45" s="18">
        <v>3845</v>
      </c>
      <c r="K45" s="18">
        <v>465</v>
      </c>
      <c r="L45" s="18">
        <v>315</v>
      </c>
      <c r="M45" s="18">
        <v>150</v>
      </c>
      <c r="N45" s="18">
        <v>8984</v>
      </c>
      <c r="O45" s="18">
        <v>3076</v>
      </c>
      <c r="P45" s="18">
        <v>5908</v>
      </c>
      <c r="Q45" s="18"/>
      <c r="R45" s="18"/>
    </row>
    <row r="46" spans="1:18" s="5" customFormat="1" ht="15" customHeight="1">
      <c r="A46" s="6" t="s">
        <v>46</v>
      </c>
      <c r="B46" s="18">
        <v>19820</v>
      </c>
      <c r="C46" s="18">
        <v>9221</v>
      </c>
      <c r="D46" s="18">
        <v>10599</v>
      </c>
      <c r="E46" s="18">
        <v>10758</v>
      </c>
      <c r="F46" s="18">
        <v>6098</v>
      </c>
      <c r="G46" s="18">
        <v>4660</v>
      </c>
      <c r="H46" s="18">
        <v>10204</v>
      </c>
      <c r="I46" s="18">
        <v>5739</v>
      </c>
      <c r="J46" s="18">
        <v>4465</v>
      </c>
      <c r="K46" s="18">
        <v>554</v>
      </c>
      <c r="L46" s="18">
        <v>359</v>
      </c>
      <c r="M46" s="18">
        <v>195</v>
      </c>
      <c r="N46" s="18">
        <v>8596</v>
      </c>
      <c r="O46" s="18">
        <v>2878</v>
      </c>
      <c r="P46" s="18">
        <v>5718</v>
      </c>
      <c r="Q46" s="18"/>
      <c r="R46" s="18"/>
    </row>
    <row r="47" spans="1:18" s="5" customFormat="1" ht="15" customHeight="1">
      <c r="A47" s="6" t="s">
        <v>47</v>
      </c>
      <c r="B47" s="18">
        <v>28329</v>
      </c>
      <c r="C47" s="18">
        <v>13362</v>
      </c>
      <c r="D47" s="18">
        <v>14967</v>
      </c>
      <c r="E47" s="18">
        <v>16014</v>
      </c>
      <c r="F47" s="18">
        <v>9218</v>
      </c>
      <c r="G47" s="18">
        <v>6796</v>
      </c>
      <c r="H47" s="18">
        <v>15385</v>
      </c>
      <c r="I47" s="18">
        <v>8805</v>
      </c>
      <c r="J47" s="18">
        <v>6580</v>
      </c>
      <c r="K47" s="18">
        <v>629</v>
      </c>
      <c r="L47" s="18">
        <v>413</v>
      </c>
      <c r="M47" s="18">
        <v>216</v>
      </c>
      <c r="N47" s="18">
        <v>11553</v>
      </c>
      <c r="O47" s="18">
        <v>3775</v>
      </c>
      <c r="P47" s="18">
        <v>7778</v>
      </c>
      <c r="Q47" s="18"/>
      <c r="R47" s="18"/>
    </row>
    <row r="48" spans="1:18" s="5" customFormat="1" ht="15" customHeight="1">
      <c r="A48" s="6" t="s">
        <v>48</v>
      </c>
      <c r="B48" s="18">
        <v>15945</v>
      </c>
      <c r="C48" s="18">
        <v>7374</v>
      </c>
      <c r="D48" s="18">
        <v>8571</v>
      </c>
      <c r="E48" s="18">
        <v>7489</v>
      </c>
      <c r="F48" s="18">
        <v>4296</v>
      </c>
      <c r="G48" s="18">
        <v>3193</v>
      </c>
      <c r="H48" s="18">
        <v>7127</v>
      </c>
      <c r="I48" s="18">
        <v>4049</v>
      </c>
      <c r="J48" s="18">
        <v>3078</v>
      </c>
      <c r="K48" s="18">
        <v>362</v>
      </c>
      <c r="L48" s="18">
        <v>247</v>
      </c>
      <c r="M48" s="18">
        <v>115</v>
      </c>
      <c r="N48" s="18">
        <v>7908</v>
      </c>
      <c r="O48" s="18">
        <v>2810</v>
      </c>
      <c r="P48" s="18">
        <v>5098</v>
      </c>
      <c r="Q48" s="18"/>
      <c r="R48" s="18"/>
    </row>
    <row r="49" spans="1:18" s="15" customFormat="1" ht="15" customHeight="1">
      <c r="A49" s="31" t="s">
        <v>25</v>
      </c>
      <c r="B49" s="13">
        <f>SUM(B50:B60)</f>
        <v>37888</v>
      </c>
      <c r="C49" s="13">
        <f aca="true" t="shared" si="9" ref="C49:P49">SUM(C50:C60)</f>
        <v>17877</v>
      </c>
      <c r="D49" s="13">
        <f t="shared" si="9"/>
        <v>20011</v>
      </c>
      <c r="E49" s="13">
        <f t="shared" si="9"/>
        <v>18976</v>
      </c>
      <c r="F49" s="13">
        <f t="shared" si="9"/>
        <v>10963</v>
      </c>
      <c r="G49" s="13">
        <f t="shared" si="9"/>
        <v>8013</v>
      </c>
      <c r="H49" s="13">
        <f t="shared" si="9"/>
        <v>18096</v>
      </c>
      <c r="I49" s="13">
        <f t="shared" si="9"/>
        <v>10332</v>
      </c>
      <c r="J49" s="13">
        <f t="shared" si="9"/>
        <v>7764</v>
      </c>
      <c r="K49" s="13">
        <f t="shared" si="9"/>
        <v>880</v>
      </c>
      <c r="L49" s="13">
        <f t="shared" si="9"/>
        <v>631</v>
      </c>
      <c r="M49" s="13">
        <f t="shared" si="9"/>
        <v>249</v>
      </c>
      <c r="N49" s="13">
        <f t="shared" si="9"/>
        <v>18174</v>
      </c>
      <c r="O49" s="13">
        <f t="shared" si="9"/>
        <v>6550</v>
      </c>
      <c r="P49" s="13">
        <f t="shared" si="9"/>
        <v>11624</v>
      </c>
      <c r="Q49" s="13"/>
      <c r="R49" s="13"/>
    </row>
    <row r="50" spans="1:18" s="5" customFormat="1" ht="15" customHeight="1">
      <c r="A50" s="6" t="s">
        <v>49</v>
      </c>
      <c r="B50" s="18">
        <v>6925</v>
      </c>
      <c r="C50" s="18">
        <v>3162</v>
      </c>
      <c r="D50" s="18">
        <v>3763</v>
      </c>
      <c r="E50" s="18">
        <v>3441</v>
      </c>
      <c r="F50" s="18">
        <v>1965</v>
      </c>
      <c r="G50" s="18">
        <v>1476</v>
      </c>
      <c r="H50" s="18">
        <v>3318</v>
      </c>
      <c r="I50" s="18">
        <v>1874</v>
      </c>
      <c r="J50" s="18">
        <v>1444</v>
      </c>
      <c r="K50" s="18">
        <v>123</v>
      </c>
      <c r="L50" s="18">
        <v>91</v>
      </c>
      <c r="M50" s="18">
        <v>32</v>
      </c>
      <c r="N50" s="18">
        <v>3474</v>
      </c>
      <c r="O50" s="18">
        <v>1192</v>
      </c>
      <c r="P50" s="18">
        <v>2282</v>
      </c>
      <c r="Q50" s="18"/>
      <c r="R50" s="18"/>
    </row>
    <row r="51" spans="1:18" s="5" customFormat="1" ht="15" customHeight="1">
      <c r="A51" s="6" t="s">
        <v>50</v>
      </c>
      <c r="B51" s="18">
        <v>15952</v>
      </c>
      <c r="C51" s="18">
        <v>7468</v>
      </c>
      <c r="D51" s="18">
        <v>8484</v>
      </c>
      <c r="E51" s="18">
        <v>8255</v>
      </c>
      <c r="F51" s="18">
        <v>4669</v>
      </c>
      <c r="G51" s="18">
        <v>3586</v>
      </c>
      <c r="H51" s="18">
        <v>7777</v>
      </c>
      <c r="I51" s="18">
        <v>4337</v>
      </c>
      <c r="J51" s="18">
        <v>3440</v>
      </c>
      <c r="K51" s="18">
        <v>478</v>
      </c>
      <c r="L51" s="18">
        <v>332</v>
      </c>
      <c r="M51" s="18">
        <v>146</v>
      </c>
      <c r="N51" s="18">
        <v>6996</v>
      </c>
      <c r="O51" s="18">
        <v>2453</v>
      </c>
      <c r="P51" s="18">
        <v>4543</v>
      </c>
      <c r="Q51" s="18"/>
      <c r="R51" s="18"/>
    </row>
    <row r="52" spans="1:18" s="5" customFormat="1" ht="15" customHeight="1">
      <c r="A52" s="6" t="s">
        <v>51</v>
      </c>
      <c r="B52" s="18">
        <v>5277</v>
      </c>
      <c r="C52" s="18">
        <v>2450</v>
      </c>
      <c r="D52" s="18">
        <v>2827</v>
      </c>
      <c r="E52" s="18">
        <v>2726</v>
      </c>
      <c r="F52" s="18">
        <v>1563</v>
      </c>
      <c r="G52" s="18">
        <v>1163</v>
      </c>
      <c r="H52" s="18">
        <v>2597</v>
      </c>
      <c r="I52" s="18">
        <v>1469</v>
      </c>
      <c r="J52" s="18">
        <v>1128</v>
      </c>
      <c r="K52" s="18">
        <v>129</v>
      </c>
      <c r="L52" s="18">
        <v>94</v>
      </c>
      <c r="M52" s="18">
        <v>35</v>
      </c>
      <c r="N52" s="18">
        <v>2527</v>
      </c>
      <c r="O52" s="18">
        <v>875</v>
      </c>
      <c r="P52" s="18">
        <v>1652</v>
      </c>
      <c r="Q52" s="18"/>
      <c r="R52" s="18"/>
    </row>
    <row r="53" spans="1:18" s="5" customFormat="1" ht="15" customHeight="1">
      <c r="A53" s="6" t="s">
        <v>52</v>
      </c>
      <c r="B53" s="18">
        <v>627</v>
      </c>
      <c r="C53" s="18">
        <v>294</v>
      </c>
      <c r="D53" s="18">
        <v>333</v>
      </c>
      <c r="E53" s="18">
        <v>291</v>
      </c>
      <c r="F53" s="18">
        <v>164</v>
      </c>
      <c r="G53" s="18">
        <v>127</v>
      </c>
      <c r="H53" s="18">
        <v>284</v>
      </c>
      <c r="I53" s="18">
        <v>158</v>
      </c>
      <c r="J53" s="18">
        <v>126</v>
      </c>
      <c r="K53" s="18">
        <v>7</v>
      </c>
      <c r="L53" s="18">
        <v>6</v>
      </c>
      <c r="M53" s="18">
        <v>1</v>
      </c>
      <c r="N53" s="18">
        <v>335</v>
      </c>
      <c r="O53" s="18">
        <v>130</v>
      </c>
      <c r="P53" s="18">
        <v>205</v>
      </c>
      <c r="Q53" s="18"/>
      <c r="R53" s="18"/>
    </row>
    <row r="54" spans="1:18" s="5" customFormat="1" ht="15" customHeight="1">
      <c r="A54" s="6" t="s">
        <v>53</v>
      </c>
      <c r="B54" s="18">
        <v>1238</v>
      </c>
      <c r="C54" s="18">
        <v>577</v>
      </c>
      <c r="D54" s="18">
        <v>661</v>
      </c>
      <c r="E54" s="18">
        <v>687</v>
      </c>
      <c r="F54" s="18">
        <v>393</v>
      </c>
      <c r="G54" s="18">
        <v>294</v>
      </c>
      <c r="H54" s="18">
        <v>670</v>
      </c>
      <c r="I54" s="18">
        <v>378</v>
      </c>
      <c r="J54" s="18">
        <v>292</v>
      </c>
      <c r="K54" s="18">
        <v>17</v>
      </c>
      <c r="L54" s="18">
        <v>15</v>
      </c>
      <c r="M54" s="18">
        <v>2</v>
      </c>
      <c r="N54" s="18">
        <v>551</v>
      </c>
      <c r="O54" s="18">
        <v>184</v>
      </c>
      <c r="P54" s="18">
        <v>367</v>
      </c>
      <c r="Q54" s="18"/>
      <c r="R54" s="18"/>
    </row>
    <row r="55" spans="1:18" s="5" customFormat="1" ht="15" customHeight="1">
      <c r="A55" s="6" t="s">
        <v>54</v>
      </c>
      <c r="B55" s="18">
        <v>419</v>
      </c>
      <c r="C55" s="18">
        <v>208</v>
      </c>
      <c r="D55" s="18">
        <v>211</v>
      </c>
      <c r="E55" s="18">
        <v>214</v>
      </c>
      <c r="F55" s="18">
        <v>136</v>
      </c>
      <c r="G55" s="18">
        <v>78</v>
      </c>
      <c r="H55" s="18">
        <v>201</v>
      </c>
      <c r="I55" s="18">
        <v>127</v>
      </c>
      <c r="J55" s="18">
        <v>74</v>
      </c>
      <c r="K55" s="18">
        <v>13</v>
      </c>
      <c r="L55" s="18">
        <v>9</v>
      </c>
      <c r="M55" s="18">
        <v>4</v>
      </c>
      <c r="N55" s="18">
        <v>205</v>
      </c>
      <c r="O55" s="18">
        <v>72</v>
      </c>
      <c r="P55" s="18">
        <v>133</v>
      </c>
      <c r="Q55" s="18"/>
      <c r="R55" s="18"/>
    </row>
    <row r="56" spans="1:18" s="5" customFormat="1" ht="15" customHeight="1">
      <c r="A56" s="6" t="s">
        <v>55</v>
      </c>
      <c r="B56" s="18">
        <v>3221</v>
      </c>
      <c r="C56" s="18">
        <v>1709</v>
      </c>
      <c r="D56" s="18">
        <v>1512</v>
      </c>
      <c r="E56" s="18">
        <v>1455</v>
      </c>
      <c r="F56" s="18">
        <v>930</v>
      </c>
      <c r="G56" s="18">
        <v>525</v>
      </c>
      <c r="H56" s="18">
        <v>1415</v>
      </c>
      <c r="I56" s="18">
        <v>903</v>
      </c>
      <c r="J56" s="18">
        <v>512</v>
      </c>
      <c r="K56" s="18">
        <v>40</v>
      </c>
      <c r="L56" s="18">
        <v>27</v>
      </c>
      <c r="M56" s="18">
        <v>13</v>
      </c>
      <c r="N56" s="18">
        <v>1766</v>
      </c>
      <c r="O56" s="18">
        <v>779</v>
      </c>
      <c r="P56" s="18">
        <v>987</v>
      </c>
      <c r="Q56" s="18"/>
      <c r="R56" s="18"/>
    </row>
    <row r="57" spans="1:18" s="5" customFormat="1" ht="15" customHeight="1">
      <c r="A57" s="6" t="s">
        <v>56</v>
      </c>
      <c r="B57" s="18">
        <v>831</v>
      </c>
      <c r="C57" s="18">
        <v>390</v>
      </c>
      <c r="D57" s="18">
        <v>441</v>
      </c>
      <c r="E57" s="18">
        <v>398</v>
      </c>
      <c r="F57" s="18">
        <v>232</v>
      </c>
      <c r="G57" s="18">
        <v>166</v>
      </c>
      <c r="H57" s="18">
        <v>385</v>
      </c>
      <c r="I57" s="18">
        <v>221</v>
      </c>
      <c r="J57" s="18">
        <v>164</v>
      </c>
      <c r="K57" s="18">
        <v>13</v>
      </c>
      <c r="L57" s="18">
        <v>11</v>
      </c>
      <c r="M57" s="30">
        <v>2</v>
      </c>
      <c r="N57" s="18">
        <v>433</v>
      </c>
      <c r="O57" s="18">
        <v>158</v>
      </c>
      <c r="P57" s="18">
        <v>275</v>
      </c>
      <c r="Q57" s="18"/>
      <c r="R57" s="18"/>
    </row>
    <row r="58" spans="1:18" s="5" customFormat="1" ht="15" customHeight="1">
      <c r="A58" s="6" t="s">
        <v>57</v>
      </c>
      <c r="B58" s="18">
        <v>495</v>
      </c>
      <c r="C58" s="18">
        <v>255</v>
      </c>
      <c r="D58" s="18">
        <v>240</v>
      </c>
      <c r="E58" s="18">
        <v>260</v>
      </c>
      <c r="F58" s="18">
        <v>162</v>
      </c>
      <c r="G58" s="18">
        <v>98</v>
      </c>
      <c r="H58" s="18">
        <v>256</v>
      </c>
      <c r="I58" s="18">
        <v>159</v>
      </c>
      <c r="J58" s="18">
        <v>97</v>
      </c>
      <c r="K58" s="18">
        <v>4</v>
      </c>
      <c r="L58" s="18">
        <v>3</v>
      </c>
      <c r="M58" s="18">
        <v>1</v>
      </c>
      <c r="N58" s="18">
        <v>235</v>
      </c>
      <c r="O58" s="18">
        <v>93</v>
      </c>
      <c r="P58" s="18">
        <v>142</v>
      </c>
      <c r="Q58" s="18"/>
      <c r="R58" s="18"/>
    </row>
    <row r="59" spans="1:18" s="5" customFormat="1" ht="15" customHeight="1">
      <c r="A59" s="6" t="s">
        <v>58</v>
      </c>
      <c r="B59" s="18">
        <v>1254</v>
      </c>
      <c r="C59" s="18">
        <v>587</v>
      </c>
      <c r="D59" s="18">
        <v>667</v>
      </c>
      <c r="E59" s="18">
        <v>504</v>
      </c>
      <c r="F59" s="18">
        <v>296</v>
      </c>
      <c r="G59" s="18">
        <v>208</v>
      </c>
      <c r="H59" s="18">
        <v>486</v>
      </c>
      <c r="I59" s="18">
        <v>282</v>
      </c>
      <c r="J59" s="18">
        <v>204</v>
      </c>
      <c r="K59" s="18">
        <v>18</v>
      </c>
      <c r="L59" s="18">
        <v>14</v>
      </c>
      <c r="M59" s="18">
        <v>4</v>
      </c>
      <c r="N59" s="18">
        <v>749</v>
      </c>
      <c r="O59" s="18">
        <v>291</v>
      </c>
      <c r="P59" s="18">
        <v>458</v>
      </c>
      <c r="Q59" s="18"/>
      <c r="R59" s="18"/>
    </row>
    <row r="60" spans="1:18" s="5" customFormat="1" ht="15" customHeight="1" thickBot="1">
      <c r="A60" s="29" t="s">
        <v>59</v>
      </c>
      <c r="B60" s="28">
        <v>1649</v>
      </c>
      <c r="C60" s="28">
        <v>777</v>
      </c>
      <c r="D60" s="28">
        <v>872</v>
      </c>
      <c r="E60" s="28">
        <v>745</v>
      </c>
      <c r="F60" s="28">
        <v>453</v>
      </c>
      <c r="G60" s="28">
        <v>292</v>
      </c>
      <c r="H60" s="28">
        <v>707</v>
      </c>
      <c r="I60" s="28">
        <v>424</v>
      </c>
      <c r="J60" s="28">
        <v>283</v>
      </c>
      <c r="K60" s="28">
        <v>38</v>
      </c>
      <c r="L60" s="28">
        <v>29</v>
      </c>
      <c r="M60" s="28">
        <v>9</v>
      </c>
      <c r="N60" s="28">
        <v>903</v>
      </c>
      <c r="O60" s="28">
        <v>323</v>
      </c>
      <c r="P60" s="28">
        <v>580</v>
      </c>
      <c r="Q60" s="18"/>
      <c r="R60" s="18"/>
    </row>
    <row r="61" spans="1:18" s="5" customFormat="1" ht="15.75" customHeight="1">
      <c r="A61" s="41" t="s">
        <v>32</v>
      </c>
      <c r="B61" s="41"/>
      <c r="C61" s="41"/>
      <c r="D61" s="41"/>
      <c r="E61" s="41"/>
      <c r="F61" s="41"/>
      <c r="G61" s="4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5" customFormat="1" ht="14.25" customHeight="1">
      <c r="A62" s="41" t="s">
        <v>29</v>
      </c>
      <c r="B62" s="41"/>
      <c r="C62" s="41"/>
      <c r="D62" s="41"/>
      <c r="E62" s="41"/>
      <c r="F62" s="41"/>
      <c r="G62" s="4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ht="13.5">
      <c r="B67" s="20" t="s">
        <v>61</v>
      </c>
    </row>
    <row r="83" ht="13.5">
      <c r="C83" s="3"/>
    </row>
  </sheetData>
  <sheetProtection/>
  <mergeCells count="10">
    <mergeCell ref="C1:L1"/>
    <mergeCell ref="B3:D4"/>
    <mergeCell ref="A3:A5"/>
    <mergeCell ref="A62:G62"/>
    <mergeCell ref="A61:G61"/>
    <mergeCell ref="N3:P4"/>
    <mergeCell ref="E4:G4"/>
    <mergeCell ref="H4:J4"/>
    <mergeCell ref="K4:M4"/>
    <mergeCell ref="E3:M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2018-11-07T07:07:16Z</cp:lastPrinted>
  <dcterms:created xsi:type="dcterms:W3CDTF">2003-02-10T09:32:16Z</dcterms:created>
  <dcterms:modified xsi:type="dcterms:W3CDTF">2020-09-18T07:15:55Z</dcterms:modified>
  <cp:category/>
  <cp:version/>
  <cp:contentType/>
  <cp:contentStatus/>
</cp:coreProperties>
</file>