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4955" windowHeight="8985" activeTab="0"/>
  </bookViews>
  <sheets>
    <sheet name="1" sheetId="1" r:id="rId1"/>
  </sheets>
  <definedNames>
    <definedName name="_６２">#REF!</definedName>
    <definedName name="_xlnm.Print_Area" localSheetId="0">'1'!$A$1:$Y$68</definedName>
  </definedNames>
  <calcPr fullCalcOnLoad="1"/>
</workbook>
</file>

<file path=xl/sharedStrings.xml><?xml version="1.0" encoding="utf-8"?>
<sst xmlns="http://schemas.openxmlformats.org/spreadsheetml/2006/main" count="361" uniqueCount="98">
  <si>
    <t>総　数</t>
  </si>
  <si>
    <t>男</t>
  </si>
  <si>
    <t>女</t>
  </si>
  <si>
    <t>専　業</t>
  </si>
  <si>
    <t>兼　　　　　　業</t>
  </si>
  <si>
    <t>0.3ha</t>
  </si>
  <si>
    <t>1.5ha</t>
  </si>
  <si>
    <t>14歳以下</t>
  </si>
  <si>
    <t>15～64歳</t>
  </si>
  <si>
    <t>65歳以上</t>
  </si>
  <si>
    <t>第１種</t>
  </si>
  <si>
    <t>第２種</t>
  </si>
  <si>
    <t>未満</t>
  </si>
  <si>
    <t>～0.5</t>
  </si>
  <si>
    <t>～1.0</t>
  </si>
  <si>
    <t>～1.5</t>
  </si>
  <si>
    <t>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</si>
  <si>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</si>
  <si>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</si>
  <si>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</si>
  <si>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</si>
  <si>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</si>
  <si>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</si>
  <si>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</si>
  <si>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</si>
  <si>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</si>
  <si>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</si>
  <si>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</si>
  <si>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</si>
  <si>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</si>
  <si>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</si>
  <si>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</si>
  <si>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</si>
  <si>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</si>
  <si>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</si>
  <si>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</si>
  <si>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</si>
  <si>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</si>
  <si>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</si>
  <si>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</si>
  <si>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</si>
  <si>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</si>
  <si>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</si>
  <si>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</si>
  <si>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</si>
  <si>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</si>
  <si>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</si>
  <si>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</si>
  <si>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</si>
  <si>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</si>
  <si>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</si>
  <si>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</si>
  <si>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</si>
  <si>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</si>
  <si>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</si>
  <si>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</si>
  <si>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</si>
  <si>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ｘ</t>
  </si>
  <si>
    <t>十津川村</t>
  </si>
  <si>
    <t>下北山村</t>
  </si>
  <si>
    <t>上北山村</t>
  </si>
  <si>
    <t>川 上 村</t>
  </si>
  <si>
    <t>東吉野村</t>
  </si>
  <si>
    <t>自給的
農家数</t>
  </si>
  <si>
    <t>販　売
農家数</t>
  </si>
  <si>
    <t>専業兼業別(販売農家)</t>
  </si>
  <si>
    <t>経営耕地面積規模別(販売農家)</t>
  </si>
  <si>
    <t>世帯員
総　数</t>
  </si>
  <si>
    <t xml:space="preserve">    第５章　農　　　　　業</t>
  </si>
  <si>
    <t>農　　　　　　　　　　家　　　　　　　　　　数          (戸）</t>
  </si>
  <si>
    <t>販　　　売　　　農　　　家　　　人　　　口　　　（人）</t>
  </si>
  <si>
    <t>-</t>
  </si>
  <si>
    <t>葛　城　市</t>
  </si>
  <si>
    <t>男　　女　　別</t>
  </si>
  <si>
    <t>年　　齢　　別</t>
  </si>
  <si>
    <t>販売農家農業就業人口（人）</t>
  </si>
  <si>
    <t>総農家人口（人）</t>
  </si>
  <si>
    <t>　　　　１.　農  家  数、農　家　人　口、販　売　農　家　人</t>
  </si>
  <si>
    <t>　口　及　び　販　売　農　家　農　業　就　業　人　口</t>
  </si>
  <si>
    <t>計</t>
  </si>
  <si>
    <t>年 次 及 び
市 町 村 別</t>
  </si>
  <si>
    <t>香　芝　市</t>
  </si>
  <si>
    <t>（各年2月1日現在）</t>
  </si>
  <si>
    <t xml:space="preserve">   　　　　　　　　　農林業センサスでは、次のように定義されている。　　1)農家の範囲は２月１日現在の経営耕地面積</t>
  </si>
  <si>
    <t xml:space="preserve">                                                           　　　      3)専業農家とは世帯員中に兼業従事者が１人</t>
  </si>
  <si>
    <t xml:space="preserve"> もいない農家、兼業農家とは世帯員中に兼業従事者が１人以上いる農家をいう。</t>
  </si>
  <si>
    <t xml:space="preserve">                                                        　　　         4)兼業農家の第１種兼業とは農業所得を主と</t>
  </si>
  <si>
    <t xml:space="preserve"> するもの、第２種兼業とは農業所得を従とするものをいう。</t>
  </si>
  <si>
    <t>資料：農林水産省「農林業センサス」</t>
  </si>
  <si>
    <t xml:space="preserve">  　　　 　　　　　　　　　　　　　　　 　　　　　　　          　　   2)販売農家とは経営耕地面積が30a以上、又</t>
  </si>
  <si>
    <t>　　　22</t>
  </si>
  <si>
    <t>宇　陀　市</t>
  </si>
  <si>
    <t>…</t>
  </si>
  <si>
    <t>平成　17 年</t>
  </si>
  <si>
    <t>　　　27</t>
  </si>
  <si>
    <t>…</t>
  </si>
  <si>
    <t xml:space="preserve"> が10a以上の世帯、又は調査期日前１年間の農産物販売金額が15万円以上ある世帯。</t>
  </si>
  <si>
    <t xml:space="preserve"> は調査期日前１年間の農産物販売金額が50万円以上の農家をいう。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</si>
</sst>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#,##0\ ;\-#,##0\ ;&quot;-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22"/>
      <name val="ＭＳ ゴシック"/>
      <family val="3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Continuous" vertical="center"/>
      <protection locked="0"/>
    </xf>
    <xf numFmtId="0" fontId="11" fillId="0" borderId="12" xfId="0" applyNumberFormat="1" applyFont="1" applyBorder="1" applyAlignment="1" applyProtection="1">
      <alignment horizontal="centerContinuous" vertical="center"/>
      <protection locked="0"/>
    </xf>
    <xf numFmtId="0" fontId="11" fillId="0" borderId="14" xfId="0" applyNumberFormat="1" applyFont="1" applyBorder="1" applyAlignment="1" applyProtection="1">
      <alignment horizontal="centerContinuous" vertical="center"/>
      <protection locked="0"/>
    </xf>
    <xf numFmtId="192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3" fontId="11" fillId="0" borderId="16" xfId="49" applyNumberFormat="1" applyFont="1" applyBorder="1" applyAlignment="1" applyProtection="1">
      <alignment horizontal="right" vertical="center"/>
      <protection locked="0"/>
    </xf>
    <xf numFmtId="3" fontId="11" fillId="0" borderId="0" xfId="49" applyNumberFormat="1" applyFont="1" applyBorder="1" applyAlignment="1" applyProtection="1">
      <alignment horizontal="right" vertical="center"/>
      <protection locked="0"/>
    </xf>
    <xf numFmtId="38" fontId="11" fillId="0" borderId="0" xfId="49" applyFont="1" applyBorder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3" fontId="13" fillId="0" borderId="16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191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3" fontId="11" fillId="0" borderId="16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3" fontId="11" fillId="0" borderId="17" xfId="0" applyNumberFormat="1" applyFont="1" applyBorder="1" applyAlignment="1" applyProtection="1">
      <alignment horizontal="right" vertical="center"/>
      <protection locked="0"/>
    </xf>
    <xf numFmtId="191" fontId="11" fillId="0" borderId="0" xfId="0" applyNumberFormat="1" applyFont="1" applyBorder="1" applyAlignment="1" applyProtection="1">
      <alignment vertical="center"/>
      <protection locked="0"/>
    </xf>
    <xf numFmtId="0" fontId="11" fillId="0" borderId="1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3" xfId="49" applyNumberFormat="1" applyFont="1" applyBorder="1" applyAlignment="1" applyProtection="1">
      <alignment horizontal="right" vertical="center"/>
      <protection locked="0"/>
    </xf>
    <xf numFmtId="0" fontId="11" fillId="0" borderId="21" xfId="0" applyNumberFormat="1" applyFont="1" applyBorder="1" applyAlignment="1" applyProtection="1">
      <alignment vertical="center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locked="0"/>
    </xf>
    <xf numFmtId="3" fontId="13" fillId="33" borderId="0" xfId="0" applyNumberFormat="1" applyFont="1" applyFill="1" applyBorder="1" applyAlignment="1" applyProtection="1">
      <alignment horizontal="right" vertical="center"/>
      <protection locked="0"/>
    </xf>
    <xf numFmtId="3" fontId="13" fillId="33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191" fontId="11" fillId="0" borderId="11" xfId="0" applyNumberFormat="1" applyFont="1" applyBorder="1" applyAlignment="1" applyProtection="1">
      <alignment horizontal="center" vertical="center"/>
      <protection locked="0"/>
    </xf>
    <xf numFmtId="191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right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70"/>
  <sheetViews>
    <sheetView tabSelected="1" zoomScale="115" zoomScaleNormal="115" zoomScalePageLayoutView="0" workbookViewId="0" topLeftCell="A1">
      <selection activeCell="K1" sqref="K1"/>
    </sheetView>
  </sheetViews>
  <sheetFormatPr defaultColWidth="8.796875" defaultRowHeight="15"/>
  <cols>
    <col min="1" max="1" width="11" style="1" customWidth="1"/>
    <col min="2" max="2" width="7" style="1" customWidth="1"/>
    <col min="3" max="8" width="6.3984375" style="1" customWidth="1"/>
    <col min="9" max="12" width="5.59765625" style="1" customWidth="1"/>
    <col min="13" max="13" width="5.8984375" style="1" customWidth="1"/>
    <col min="14" max="14" width="7.8984375" style="1" bestFit="1" customWidth="1"/>
    <col min="15" max="15" width="7" style="1" bestFit="1" customWidth="1"/>
    <col min="16" max="16" width="7.09765625" style="1" bestFit="1" customWidth="1"/>
    <col min="17" max="17" width="7.8984375" style="1" customWidth="1"/>
    <col min="18" max="19" width="6.59765625" style="1" customWidth="1"/>
    <col min="20" max="22" width="7.09765625" style="1" customWidth="1"/>
    <col min="23" max="23" width="6.8984375" style="1" customWidth="1"/>
    <col min="24" max="25" width="6.5" style="1" customWidth="1"/>
    <col min="26" max="26" width="6.69921875" style="1" customWidth="1"/>
    <col min="27" max="27" width="9.59765625" style="1" customWidth="1"/>
    <col min="28" max="28" width="9.69921875" style="1" customWidth="1"/>
    <col min="29" max="29" width="5.19921875" style="1" customWidth="1"/>
    <col min="30" max="39" width="9" style="1" customWidth="1"/>
    <col min="40" max="41" width="12.5" style="1" customWidth="1"/>
    <col min="42" max="42" width="24.09765625" style="1" customWidth="1"/>
    <col min="43" max="44" width="12.5" style="1" customWidth="1"/>
    <col min="45" max="45" width="26" style="1" customWidth="1"/>
    <col min="46" max="16384" width="9" style="1" customWidth="1"/>
  </cols>
  <sheetData>
    <row r="1" spans="1:8" ht="25.5" customHeight="1">
      <c r="A1" s="63" t="s">
        <v>68</v>
      </c>
      <c r="B1" s="64"/>
      <c r="C1" s="64"/>
      <c r="D1" s="64"/>
      <c r="E1" s="64"/>
      <c r="F1" s="64"/>
      <c r="G1" s="64"/>
      <c r="H1" s="64"/>
    </row>
    <row r="2" spans="1:8" ht="2.25" customHeight="1">
      <c r="A2" s="42"/>
      <c r="B2" s="43"/>
      <c r="C2" s="43"/>
      <c r="D2" s="43"/>
      <c r="E2" s="43"/>
      <c r="F2" s="43"/>
      <c r="G2" s="43"/>
      <c r="H2" s="43"/>
    </row>
    <row r="3" spans="1:14" s="9" customFormat="1" ht="15.75">
      <c r="A3" s="46" t="s">
        <v>83</v>
      </c>
      <c r="B3" s="44"/>
      <c r="C3" s="44"/>
      <c r="D3" s="44"/>
      <c r="E3" s="44"/>
      <c r="F3" s="45"/>
      <c r="G3" s="44"/>
      <c r="H3" s="44"/>
      <c r="I3" s="44"/>
      <c r="J3" s="44"/>
      <c r="K3" s="44"/>
      <c r="L3" s="44"/>
      <c r="N3" s="9" t="s">
        <v>96</v>
      </c>
    </row>
    <row r="4" spans="1:21" s="9" customFormat="1" ht="14.25" customHeight="1">
      <c r="A4" s="9" t="s">
        <v>89</v>
      </c>
      <c r="M4" s="45"/>
      <c r="N4" s="78" t="s">
        <v>97</v>
      </c>
      <c r="O4" s="78"/>
      <c r="P4" s="78"/>
      <c r="Q4" s="78"/>
      <c r="R4" s="78"/>
      <c r="S4" s="78"/>
      <c r="T4" s="78"/>
      <c r="U4" s="78"/>
    </row>
    <row r="5" spans="1:16" s="9" customFormat="1" ht="14.25" customHeight="1">
      <c r="A5" s="9" t="s">
        <v>84</v>
      </c>
      <c r="M5" s="45"/>
      <c r="N5" s="9" t="s">
        <v>85</v>
      </c>
      <c r="O5" s="45"/>
      <c r="P5" s="45"/>
    </row>
    <row r="6" spans="1:22" s="9" customFormat="1" ht="14.25" customHeight="1">
      <c r="A6" s="44" t="s">
        <v>86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1" t="s">
        <v>87</v>
      </c>
      <c r="O6" s="81"/>
      <c r="P6" s="81"/>
      <c r="Q6" s="81"/>
      <c r="R6" s="81"/>
      <c r="S6" s="81"/>
      <c r="T6" s="81"/>
      <c r="U6" s="81"/>
      <c r="V6" s="44"/>
    </row>
    <row r="7" spans="1:25" s="6" customFormat="1" ht="19.5" customHeight="1">
      <c r="A7" s="82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 t="s">
        <v>78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41" s="6" customFormat="1" ht="13.5" customHeight="1" thickBot="1">
      <c r="A8" s="2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 s="79" t="s">
        <v>82</v>
      </c>
      <c r="X8" s="79"/>
      <c r="Y8" s="79"/>
      <c r="AN8" s="47"/>
      <c r="AO8" s="47"/>
    </row>
    <row r="9" spans="1:43" s="9" customFormat="1" ht="15" customHeight="1">
      <c r="A9" s="83" t="s">
        <v>80</v>
      </c>
      <c r="B9" s="86" t="s">
        <v>0</v>
      </c>
      <c r="C9" s="72" t="s">
        <v>69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 t="s">
        <v>76</v>
      </c>
      <c r="O9" s="72"/>
      <c r="P9" s="73"/>
      <c r="Q9" s="7" t="s">
        <v>70</v>
      </c>
      <c r="R9" s="7"/>
      <c r="S9" s="7"/>
      <c r="T9" s="7"/>
      <c r="U9" s="7"/>
      <c r="V9" s="7"/>
      <c r="W9" s="80" t="s">
        <v>75</v>
      </c>
      <c r="X9" s="72"/>
      <c r="Y9" s="72"/>
      <c r="Z9" s="8"/>
      <c r="AN9" s="48"/>
      <c r="AO9" s="49"/>
      <c r="AQ9" s="48"/>
    </row>
    <row r="10" spans="1:43" s="9" customFormat="1" ht="15" customHeight="1">
      <c r="A10" s="84"/>
      <c r="B10" s="87"/>
      <c r="C10" s="89" t="s">
        <v>63</v>
      </c>
      <c r="D10" s="89" t="s">
        <v>64</v>
      </c>
      <c r="E10" s="69" t="s">
        <v>65</v>
      </c>
      <c r="F10" s="92"/>
      <c r="G10" s="92"/>
      <c r="H10" s="93"/>
      <c r="I10" s="65" t="s">
        <v>66</v>
      </c>
      <c r="J10" s="66"/>
      <c r="K10" s="66"/>
      <c r="L10" s="66"/>
      <c r="M10" s="66"/>
      <c r="N10" s="94" t="s">
        <v>67</v>
      </c>
      <c r="O10" s="57"/>
      <c r="P10" s="53"/>
      <c r="Q10" s="74" t="s">
        <v>67</v>
      </c>
      <c r="R10" s="77" t="s">
        <v>73</v>
      </c>
      <c r="S10" s="77"/>
      <c r="T10" s="69" t="s">
        <v>74</v>
      </c>
      <c r="U10" s="70"/>
      <c r="V10" s="71"/>
      <c r="W10" s="53"/>
      <c r="X10" s="56"/>
      <c r="Y10" s="58"/>
      <c r="Z10" s="13"/>
      <c r="AA10" s="14"/>
      <c r="AB10" s="14"/>
      <c r="AC10" s="15"/>
      <c r="AN10" s="48"/>
      <c r="AO10" s="49"/>
      <c r="AP10" s="16"/>
      <c r="AQ10" s="48"/>
    </row>
    <row r="11" spans="1:43" s="9" customFormat="1" ht="12" customHeight="1">
      <c r="A11" s="84"/>
      <c r="B11" s="87"/>
      <c r="C11" s="90"/>
      <c r="D11" s="90"/>
      <c r="E11" s="67" t="s">
        <v>3</v>
      </c>
      <c r="F11" s="17" t="s">
        <v>4</v>
      </c>
      <c r="G11" s="18"/>
      <c r="H11" s="19"/>
      <c r="I11" s="12" t="s">
        <v>5</v>
      </c>
      <c r="J11" s="12">
        <v>0.3</v>
      </c>
      <c r="K11" s="12">
        <v>0.5</v>
      </c>
      <c r="L11" s="20">
        <v>1</v>
      </c>
      <c r="M11" s="12" t="s">
        <v>6</v>
      </c>
      <c r="N11" s="95"/>
      <c r="O11" s="51" t="s">
        <v>1</v>
      </c>
      <c r="P11" s="52" t="s">
        <v>2</v>
      </c>
      <c r="Q11" s="75"/>
      <c r="R11" s="67" t="s">
        <v>1</v>
      </c>
      <c r="S11" s="67" t="s">
        <v>2</v>
      </c>
      <c r="T11" s="67" t="s">
        <v>7</v>
      </c>
      <c r="U11" s="67" t="s">
        <v>8</v>
      </c>
      <c r="V11" s="67" t="s">
        <v>9</v>
      </c>
      <c r="W11" s="50" t="s">
        <v>0</v>
      </c>
      <c r="X11" s="52" t="s">
        <v>1</v>
      </c>
      <c r="Y11" s="50" t="s">
        <v>2</v>
      </c>
      <c r="Z11" s="13"/>
      <c r="AA11" s="14"/>
      <c r="AB11" s="14"/>
      <c r="AC11" s="15"/>
      <c r="AN11" s="48"/>
      <c r="AO11" s="49"/>
      <c r="AQ11" s="48"/>
    </row>
    <row r="12" spans="1:43" s="9" customFormat="1" ht="12" customHeight="1">
      <c r="A12" s="85"/>
      <c r="B12" s="88"/>
      <c r="C12" s="91"/>
      <c r="D12" s="91"/>
      <c r="E12" s="68"/>
      <c r="F12" s="11" t="s">
        <v>79</v>
      </c>
      <c r="G12" s="10" t="s">
        <v>10</v>
      </c>
      <c r="H12" s="10" t="s">
        <v>11</v>
      </c>
      <c r="I12" s="21" t="s">
        <v>12</v>
      </c>
      <c r="J12" s="21" t="s">
        <v>13</v>
      </c>
      <c r="K12" s="21" t="s">
        <v>14</v>
      </c>
      <c r="L12" s="21" t="s">
        <v>15</v>
      </c>
      <c r="M12" s="21" t="s">
        <v>16</v>
      </c>
      <c r="N12" s="96"/>
      <c r="O12" s="51"/>
      <c r="P12" s="54"/>
      <c r="Q12" s="76"/>
      <c r="R12" s="68"/>
      <c r="S12" s="68"/>
      <c r="T12" s="68"/>
      <c r="U12" s="68"/>
      <c r="V12" s="68"/>
      <c r="W12" s="21"/>
      <c r="X12" s="54"/>
      <c r="Y12" s="21"/>
      <c r="Z12" s="8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N12" s="48"/>
      <c r="AO12" s="49"/>
      <c r="AQ12" s="48"/>
    </row>
    <row r="13" spans="1:41" s="9" customFormat="1" ht="12" customHeight="1">
      <c r="A13" s="22" t="s">
        <v>93</v>
      </c>
      <c r="B13" s="23">
        <v>30597</v>
      </c>
      <c r="C13" s="24">
        <v>13799</v>
      </c>
      <c r="D13" s="24">
        <v>16798</v>
      </c>
      <c r="E13" s="24">
        <v>2951</v>
      </c>
      <c r="F13" s="24">
        <v>13847</v>
      </c>
      <c r="G13" s="24">
        <v>1606</v>
      </c>
      <c r="H13" s="24">
        <v>12241</v>
      </c>
      <c r="I13" s="24">
        <v>65</v>
      </c>
      <c r="J13" s="24">
        <v>5747</v>
      </c>
      <c r="K13" s="24">
        <v>7850</v>
      </c>
      <c r="L13" s="24">
        <v>1858</v>
      </c>
      <c r="M13" s="24">
        <v>1278</v>
      </c>
      <c r="N13" s="24">
        <v>123396</v>
      </c>
      <c r="O13" s="55">
        <v>59591</v>
      </c>
      <c r="P13" s="55">
        <v>63805</v>
      </c>
      <c r="Q13" s="24">
        <v>74764</v>
      </c>
      <c r="R13" s="24">
        <v>36417</v>
      </c>
      <c r="S13" s="24">
        <v>38347</v>
      </c>
      <c r="T13" s="24">
        <v>7552</v>
      </c>
      <c r="U13" s="24">
        <v>44647</v>
      </c>
      <c r="V13" s="24">
        <v>22565</v>
      </c>
      <c r="W13" s="24">
        <v>28333</v>
      </c>
      <c r="X13" s="24">
        <v>12679</v>
      </c>
      <c r="Y13" s="24">
        <v>15654</v>
      </c>
      <c r="Z13" s="25"/>
      <c r="AN13" s="49"/>
      <c r="AO13" s="49"/>
    </row>
    <row r="14" spans="1:26" s="9" customFormat="1" ht="12" customHeight="1">
      <c r="A14" s="22" t="s">
        <v>90</v>
      </c>
      <c r="B14" s="23">
        <v>28563</v>
      </c>
      <c r="C14" s="24">
        <v>13523</v>
      </c>
      <c r="D14" s="24">
        <v>15040</v>
      </c>
      <c r="E14" s="24">
        <v>2987</v>
      </c>
      <c r="F14" s="24">
        <v>12053</v>
      </c>
      <c r="G14" s="24">
        <v>1419</v>
      </c>
      <c r="H14" s="24">
        <v>10634</v>
      </c>
      <c r="I14" s="24">
        <v>69</v>
      </c>
      <c r="J14" s="24">
        <v>4604</v>
      </c>
      <c r="K14" s="24">
        <v>7155</v>
      </c>
      <c r="L14" s="24">
        <v>1863</v>
      </c>
      <c r="M14" s="24">
        <v>1349</v>
      </c>
      <c r="N14" s="24" t="s">
        <v>95</v>
      </c>
      <c r="O14" s="24" t="s">
        <v>95</v>
      </c>
      <c r="P14" s="24" t="s">
        <v>95</v>
      </c>
      <c r="Q14" s="24">
        <v>61791</v>
      </c>
      <c r="R14" s="24">
        <v>30106</v>
      </c>
      <c r="S14" s="24">
        <v>31685</v>
      </c>
      <c r="T14" s="24">
        <v>5184</v>
      </c>
      <c r="U14" s="24">
        <v>35998</v>
      </c>
      <c r="V14" s="24">
        <v>20609</v>
      </c>
      <c r="W14" s="24">
        <v>20757</v>
      </c>
      <c r="X14" s="24">
        <v>10439</v>
      </c>
      <c r="Y14" s="24">
        <v>10318</v>
      </c>
      <c r="Z14" s="25"/>
    </row>
    <row r="15" spans="1:26" s="31" customFormat="1" ht="12" customHeight="1">
      <c r="A15" s="26" t="s">
        <v>94</v>
      </c>
      <c r="B15" s="27">
        <v>25594</v>
      </c>
      <c r="C15" s="28">
        <v>12664</v>
      </c>
      <c r="D15" s="28">
        <v>12930</v>
      </c>
      <c r="E15" s="28">
        <v>3832</v>
      </c>
      <c r="F15" s="28">
        <v>9098</v>
      </c>
      <c r="G15" s="28">
        <v>921</v>
      </c>
      <c r="H15" s="28">
        <v>8177</v>
      </c>
      <c r="I15" s="28">
        <v>111</v>
      </c>
      <c r="J15" s="28">
        <v>4009</v>
      </c>
      <c r="K15" s="28">
        <v>5899</v>
      </c>
      <c r="L15" s="28">
        <v>1645</v>
      </c>
      <c r="M15" s="28">
        <v>1266</v>
      </c>
      <c r="N15" s="61" t="s">
        <v>95</v>
      </c>
      <c r="O15" s="61" t="s">
        <v>95</v>
      </c>
      <c r="P15" s="61" t="s">
        <v>95</v>
      </c>
      <c r="Q15" s="28">
        <v>47666</v>
      </c>
      <c r="R15" s="28">
        <v>23323</v>
      </c>
      <c r="S15" s="28">
        <v>24343</v>
      </c>
      <c r="T15" s="28">
        <v>3177</v>
      </c>
      <c r="U15" s="28">
        <v>26169</v>
      </c>
      <c r="V15" s="28">
        <v>18320</v>
      </c>
      <c r="W15" s="28">
        <v>19419</v>
      </c>
      <c r="X15" s="28">
        <v>9929</v>
      </c>
      <c r="Y15" s="28">
        <v>9490</v>
      </c>
      <c r="Z15" s="30"/>
    </row>
    <row r="16" spans="1:26" s="31" customFormat="1" ht="3.75" customHeight="1">
      <c r="A16" s="26"/>
      <c r="B16" s="27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62"/>
      <c r="O16" s="62"/>
      <c r="P16" s="62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31" customFormat="1" ht="12" customHeight="1">
      <c r="A17" s="32" t="s">
        <v>17</v>
      </c>
      <c r="B17" s="27">
        <v>17822</v>
      </c>
      <c r="C17" s="28">
        <v>8267</v>
      </c>
      <c r="D17" s="28">
        <v>9555</v>
      </c>
      <c r="E17" s="28">
        <v>2819</v>
      </c>
      <c r="F17" s="28">
        <v>6736</v>
      </c>
      <c r="G17" s="28">
        <v>654</v>
      </c>
      <c r="H17" s="28">
        <v>6082</v>
      </c>
      <c r="I17" s="28">
        <v>68</v>
      </c>
      <c r="J17" s="28">
        <v>2898</v>
      </c>
      <c r="K17" s="28">
        <v>4391</v>
      </c>
      <c r="L17" s="28">
        <v>1223</v>
      </c>
      <c r="M17" s="28">
        <v>975</v>
      </c>
      <c r="N17" s="61" t="s">
        <v>95</v>
      </c>
      <c r="O17" s="61" t="s">
        <v>95</v>
      </c>
      <c r="P17" s="61" t="s">
        <v>95</v>
      </c>
      <c r="Q17" s="28">
        <v>35401</v>
      </c>
      <c r="R17" s="28">
        <v>17281</v>
      </c>
      <c r="S17" s="28">
        <v>18120</v>
      </c>
      <c r="T17" s="28">
        <v>2405</v>
      </c>
      <c r="U17" s="28">
        <v>19471</v>
      </c>
      <c r="V17" s="28">
        <v>13525</v>
      </c>
      <c r="W17" s="28">
        <v>14553</v>
      </c>
      <c r="X17" s="28">
        <v>7350</v>
      </c>
      <c r="Y17" s="28">
        <v>7203</v>
      </c>
      <c r="Z17" s="30"/>
    </row>
    <row r="18" spans="1:26" s="31" customFormat="1" ht="4.5" customHeight="1">
      <c r="A18" s="32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61"/>
      <c r="O18" s="61"/>
      <c r="P18" s="61"/>
      <c r="Q18" s="28"/>
      <c r="R18" s="28"/>
      <c r="S18" s="28"/>
      <c r="T18" s="28"/>
      <c r="U18" s="28"/>
      <c r="V18" s="28"/>
      <c r="W18" s="28"/>
      <c r="X18" s="28"/>
      <c r="Y18" s="28"/>
      <c r="Z18" s="30"/>
    </row>
    <row r="19" spans="1:29" s="31" customFormat="1" ht="12" customHeight="1">
      <c r="A19" s="59" t="s">
        <v>18</v>
      </c>
      <c r="B19" s="34">
        <v>3216</v>
      </c>
      <c r="C19" s="35">
        <v>1418</v>
      </c>
      <c r="D19" s="35">
        <v>1798</v>
      </c>
      <c r="E19" s="35">
        <v>479</v>
      </c>
      <c r="F19" s="35">
        <v>1319</v>
      </c>
      <c r="G19" s="35">
        <v>101</v>
      </c>
      <c r="H19" s="35">
        <v>1218</v>
      </c>
      <c r="I19" s="60">
        <v>9</v>
      </c>
      <c r="J19" s="35">
        <v>532</v>
      </c>
      <c r="K19" s="35">
        <v>828</v>
      </c>
      <c r="L19" s="35">
        <v>223</v>
      </c>
      <c r="M19" s="35">
        <v>206</v>
      </c>
      <c r="N19" s="60" t="s">
        <v>95</v>
      </c>
      <c r="O19" s="60" t="s">
        <v>95</v>
      </c>
      <c r="P19" s="60" t="s">
        <v>95</v>
      </c>
      <c r="Q19" s="60">
        <v>6804</v>
      </c>
      <c r="R19" s="35">
        <v>3332</v>
      </c>
      <c r="S19" s="35">
        <v>3472</v>
      </c>
      <c r="T19" s="35">
        <v>402</v>
      </c>
      <c r="U19" s="35">
        <v>3727</v>
      </c>
      <c r="V19" s="35">
        <v>2675</v>
      </c>
      <c r="W19" s="35">
        <v>2724</v>
      </c>
      <c r="X19" s="35">
        <v>1365</v>
      </c>
      <c r="Y19" s="35">
        <v>1359</v>
      </c>
      <c r="Z19" s="37"/>
      <c r="AA19" s="9"/>
      <c r="AB19" s="9"/>
      <c r="AC19" s="9"/>
    </row>
    <row r="20" spans="1:29" s="31" customFormat="1" ht="12" customHeight="1">
      <c r="A20" s="59" t="s">
        <v>19</v>
      </c>
      <c r="B20" s="34">
        <v>614</v>
      </c>
      <c r="C20" s="35">
        <v>352</v>
      </c>
      <c r="D20" s="35">
        <v>262</v>
      </c>
      <c r="E20" s="35">
        <v>90</v>
      </c>
      <c r="F20" s="35">
        <v>172</v>
      </c>
      <c r="G20" s="35">
        <v>18</v>
      </c>
      <c r="H20" s="35">
        <v>154</v>
      </c>
      <c r="I20" s="35" t="s">
        <v>71</v>
      </c>
      <c r="J20" s="35">
        <v>87</v>
      </c>
      <c r="K20" s="35">
        <v>127</v>
      </c>
      <c r="L20" s="35">
        <v>25</v>
      </c>
      <c r="M20" s="35">
        <v>23</v>
      </c>
      <c r="N20" s="60" t="s">
        <v>95</v>
      </c>
      <c r="O20" s="60" t="s">
        <v>95</v>
      </c>
      <c r="P20" s="60" t="s">
        <v>95</v>
      </c>
      <c r="Q20" s="35">
        <v>984</v>
      </c>
      <c r="R20" s="35">
        <v>476</v>
      </c>
      <c r="S20" s="35">
        <v>508</v>
      </c>
      <c r="T20" s="35">
        <v>63</v>
      </c>
      <c r="U20" s="35">
        <v>508</v>
      </c>
      <c r="V20" s="35">
        <v>413</v>
      </c>
      <c r="W20" s="35">
        <v>375</v>
      </c>
      <c r="X20" s="35">
        <v>215</v>
      </c>
      <c r="Y20" s="35">
        <v>160</v>
      </c>
      <c r="Z20" s="37"/>
      <c r="AA20" s="9"/>
      <c r="AB20" s="9"/>
      <c r="AC20" s="9"/>
    </row>
    <row r="21" spans="1:29" s="31" customFormat="1" ht="12" customHeight="1">
      <c r="A21" s="59" t="s">
        <v>20</v>
      </c>
      <c r="B21" s="34">
        <v>1354</v>
      </c>
      <c r="C21" s="35">
        <v>517</v>
      </c>
      <c r="D21" s="35">
        <v>837</v>
      </c>
      <c r="E21" s="35">
        <v>226</v>
      </c>
      <c r="F21" s="35">
        <v>611</v>
      </c>
      <c r="G21" s="35">
        <v>42</v>
      </c>
      <c r="H21" s="35">
        <v>569</v>
      </c>
      <c r="I21" s="35">
        <v>3</v>
      </c>
      <c r="J21" s="35">
        <v>206</v>
      </c>
      <c r="K21" s="35">
        <v>431</v>
      </c>
      <c r="L21" s="35">
        <v>139</v>
      </c>
      <c r="M21" s="35">
        <v>58</v>
      </c>
      <c r="N21" s="60" t="s">
        <v>95</v>
      </c>
      <c r="O21" s="60" t="s">
        <v>95</v>
      </c>
      <c r="P21" s="60" t="s">
        <v>95</v>
      </c>
      <c r="Q21" s="35">
        <v>3156</v>
      </c>
      <c r="R21" s="35">
        <v>1534</v>
      </c>
      <c r="S21" s="35">
        <v>1622</v>
      </c>
      <c r="T21" s="35">
        <v>227</v>
      </c>
      <c r="U21" s="35">
        <v>1773</v>
      </c>
      <c r="V21" s="35">
        <v>1156</v>
      </c>
      <c r="W21" s="35">
        <v>1372</v>
      </c>
      <c r="X21" s="35">
        <v>649</v>
      </c>
      <c r="Y21" s="35">
        <v>723</v>
      </c>
      <c r="Z21" s="37"/>
      <c r="AA21" s="9"/>
      <c r="AB21" s="9"/>
      <c r="AC21" s="9"/>
    </row>
    <row r="22" spans="1:29" s="31" customFormat="1" ht="12" customHeight="1">
      <c r="A22" s="59" t="s">
        <v>21</v>
      </c>
      <c r="B22" s="34">
        <v>1951</v>
      </c>
      <c r="C22" s="35">
        <v>806</v>
      </c>
      <c r="D22" s="35">
        <v>1145</v>
      </c>
      <c r="E22" s="35">
        <v>362</v>
      </c>
      <c r="F22" s="35">
        <v>783</v>
      </c>
      <c r="G22" s="35">
        <v>99</v>
      </c>
      <c r="H22" s="35">
        <v>684</v>
      </c>
      <c r="I22" s="35">
        <v>10</v>
      </c>
      <c r="J22" s="35">
        <v>293</v>
      </c>
      <c r="K22" s="35">
        <v>544</v>
      </c>
      <c r="L22" s="35">
        <v>205</v>
      </c>
      <c r="M22" s="35">
        <v>93</v>
      </c>
      <c r="N22" s="60" t="s">
        <v>95</v>
      </c>
      <c r="O22" s="60" t="s">
        <v>95</v>
      </c>
      <c r="P22" s="60" t="s">
        <v>95</v>
      </c>
      <c r="Q22" s="35">
        <v>4303</v>
      </c>
      <c r="R22" s="35">
        <v>2118</v>
      </c>
      <c r="S22" s="35">
        <v>2185</v>
      </c>
      <c r="T22" s="35">
        <v>293</v>
      </c>
      <c r="U22" s="35">
        <v>2306</v>
      </c>
      <c r="V22" s="35">
        <v>1704</v>
      </c>
      <c r="W22" s="35">
        <v>1821</v>
      </c>
      <c r="X22" s="35">
        <v>947</v>
      </c>
      <c r="Y22" s="35">
        <v>874</v>
      </c>
      <c r="Z22" s="37"/>
      <c r="AA22" s="9"/>
      <c r="AB22" s="9"/>
      <c r="AC22" s="9"/>
    </row>
    <row r="23" spans="1:29" s="31" customFormat="1" ht="12" customHeight="1">
      <c r="A23" s="59" t="s">
        <v>22</v>
      </c>
      <c r="B23" s="34">
        <v>1486</v>
      </c>
      <c r="C23" s="35">
        <v>846</v>
      </c>
      <c r="D23" s="35">
        <v>640</v>
      </c>
      <c r="E23" s="35">
        <v>169</v>
      </c>
      <c r="F23" s="35">
        <v>471</v>
      </c>
      <c r="G23" s="35">
        <v>37</v>
      </c>
      <c r="H23" s="35">
        <v>434</v>
      </c>
      <c r="I23" s="35">
        <v>2</v>
      </c>
      <c r="J23" s="35">
        <v>267</v>
      </c>
      <c r="K23" s="35">
        <v>287</v>
      </c>
      <c r="L23" s="35">
        <v>51</v>
      </c>
      <c r="M23" s="35">
        <v>33</v>
      </c>
      <c r="N23" s="60" t="s">
        <v>95</v>
      </c>
      <c r="O23" s="60" t="s">
        <v>95</v>
      </c>
      <c r="P23" s="60" t="s">
        <v>95</v>
      </c>
      <c r="Q23" s="35">
        <v>2484</v>
      </c>
      <c r="R23" s="35">
        <v>1214</v>
      </c>
      <c r="S23" s="35">
        <v>1270</v>
      </c>
      <c r="T23" s="35">
        <v>196</v>
      </c>
      <c r="U23" s="35">
        <v>1382</v>
      </c>
      <c r="V23" s="35">
        <v>906</v>
      </c>
      <c r="W23" s="35">
        <v>912</v>
      </c>
      <c r="X23" s="35">
        <v>482</v>
      </c>
      <c r="Y23" s="35">
        <v>430</v>
      </c>
      <c r="Z23" s="37"/>
      <c r="AA23" s="9"/>
      <c r="AB23" s="9"/>
      <c r="AC23" s="9"/>
    </row>
    <row r="24" spans="1:29" s="31" customFormat="1" ht="12" customHeight="1">
      <c r="A24" s="59" t="s">
        <v>23</v>
      </c>
      <c r="B24" s="34">
        <v>1366</v>
      </c>
      <c r="C24" s="35">
        <v>722</v>
      </c>
      <c r="D24" s="35">
        <v>644</v>
      </c>
      <c r="E24" s="35">
        <v>201</v>
      </c>
      <c r="F24" s="35">
        <v>443</v>
      </c>
      <c r="G24" s="35">
        <v>37</v>
      </c>
      <c r="H24" s="35">
        <v>406</v>
      </c>
      <c r="I24" s="35">
        <v>2</v>
      </c>
      <c r="J24" s="35">
        <v>232</v>
      </c>
      <c r="K24" s="35">
        <v>298</v>
      </c>
      <c r="L24" s="35">
        <v>76</v>
      </c>
      <c r="M24" s="35">
        <v>36</v>
      </c>
      <c r="N24" s="60" t="s">
        <v>95</v>
      </c>
      <c r="O24" s="60" t="s">
        <v>95</v>
      </c>
      <c r="P24" s="60" t="s">
        <v>95</v>
      </c>
      <c r="Q24" s="35">
        <v>2321</v>
      </c>
      <c r="R24" s="35">
        <v>1117</v>
      </c>
      <c r="S24" s="35">
        <v>1204</v>
      </c>
      <c r="T24" s="35">
        <v>134</v>
      </c>
      <c r="U24" s="35">
        <v>1267</v>
      </c>
      <c r="V24" s="35">
        <v>920</v>
      </c>
      <c r="W24" s="35">
        <v>855</v>
      </c>
      <c r="X24" s="35">
        <v>447</v>
      </c>
      <c r="Y24" s="35">
        <v>408</v>
      </c>
      <c r="Z24" s="37"/>
      <c r="AA24" s="9"/>
      <c r="AB24" s="9"/>
      <c r="AC24" s="9"/>
    </row>
    <row r="25" spans="1:29" s="31" customFormat="1" ht="12" customHeight="1">
      <c r="A25" s="59" t="s">
        <v>24</v>
      </c>
      <c r="B25" s="34">
        <v>1877</v>
      </c>
      <c r="C25" s="35">
        <v>634</v>
      </c>
      <c r="D25" s="35">
        <v>1243</v>
      </c>
      <c r="E25" s="35">
        <v>503</v>
      </c>
      <c r="F25" s="35">
        <v>740</v>
      </c>
      <c r="G25" s="35">
        <v>166</v>
      </c>
      <c r="H25" s="35">
        <v>574</v>
      </c>
      <c r="I25" s="35">
        <v>11</v>
      </c>
      <c r="J25" s="35">
        <v>247</v>
      </c>
      <c r="K25" s="35">
        <v>469</v>
      </c>
      <c r="L25" s="35">
        <v>154</v>
      </c>
      <c r="M25" s="35">
        <v>362</v>
      </c>
      <c r="N25" s="60" t="s">
        <v>95</v>
      </c>
      <c r="O25" s="60" t="s">
        <v>95</v>
      </c>
      <c r="P25" s="60" t="s">
        <v>95</v>
      </c>
      <c r="Q25" s="35">
        <v>4600</v>
      </c>
      <c r="R25" s="35">
        <v>2210</v>
      </c>
      <c r="S25" s="35">
        <v>2390</v>
      </c>
      <c r="T25" s="35">
        <v>355</v>
      </c>
      <c r="U25" s="35">
        <v>2536</v>
      </c>
      <c r="V25" s="35">
        <v>1709</v>
      </c>
      <c r="W25" s="35">
        <v>2264</v>
      </c>
      <c r="X25" s="35">
        <v>1168</v>
      </c>
      <c r="Y25" s="35">
        <v>1096</v>
      </c>
      <c r="Z25" s="37"/>
      <c r="AA25" s="9"/>
      <c r="AB25" s="9"/>
      <c r="AC25" s="9"/>
    </row>
    <row r="26" spans="1:29" s="31" customFormat="1" ht="12" customHeight="1">
      <c r="A26" s="59" t="s">
        <v>25</v>
      </c>
      <c r="B26" s="34">
        <v>1376</v>
      </c>
      <c r="C26" s="35">
        <v>622</v>
      </c>
      <c r="D26" s="35">
        <v>754</v>
      </c>
      <c r="E26" s="35">
        <v>206</v>
      </c>
      <c r="F26" s="35">
        <v>548</v>
      </c>
      <c r="G26" s="35">
        <v>32</v>
      </c>
      <c r="H26" s="35">
        <v>516</v>
      </c>
      <c r="I26" s="35">
        <v>3</v>
      </c>
      <c r="J26" s="35">
        <v>221</v>
      </c>
      <c r="K26" s="35">
        <v>386</v>
      </c>
      <c r="L26" s="35">
        <v>98</v>
      </c>
      <c r="M26" s="35">
        <v>46</v>
      </c>
      <c r="N26" s="60" t="s">
        <v>95</v>
      </c>
      <c r="O26" s="60" t="s">
        <v>95</v>
      </c>
      <c r="P26" s="60" t="s">
        <v>95</v>
      </c>
      <c r="Q26" s="35">
        <v>2653</v>
      </c>
      <c r="R26" s="35">
        <v>1315</v>
      </c>
      <c r="S26" s="35">
        <v>1338</v>
      </c>
      <c r="T26" s="35">
        <v>178</v>
      </c>
      <c r="U26" s="35">
        <v>1468</v>
      </c>
      <c r="V26" s="35">
        <v>1007</v>
      </c>
      <c r="W26" s="35">
        <v>1017</v>
      </c>
      <c r="X26" s="35">
        <v>493</v>
      </c>
      <c r="Y26" s="35">
        <v>524</v>
      </c>
      <c r="Z26" s="37"/>
      <c r="AA26" s="9"/>
      <c r="AB26" s="9"/>
      <c r="AC26" s="9"/>
    </row>
    <row r="27" spans="1:29" s="31" customFormat="1" ht="12" customHeight="1">
      <c r="A27" s="59" t="s">
        <v>26</v>
      </c>
      <c r="B27" s="34">
        <v>765</v>
      </c>
      <c r="C27" s="35">
        <v>491</v>
      </c>
      <c r="D27" s="35">
        <v>274</v>
      </c>
      <c r="E27" s="35">
        <v>76</v>
      </c>
      <c r="F27" s="35">
        <v>198</v>
      </c>
      <c r="G27" s="35">
        <v>8</v>
      </c>
      <c r="H27" s="35">
        <v>190</v>
      </c>
      <c r="I27" s="35">
        <v>5</v>
      </c>
      <c r="J27" s="35">
        <v>117</v>
      </c>
      <c r="K27" s="35">
        <v>126</v>
      </c>
      <c r="L27" s="35">
        <v>22</v>
      </c>
      <c r="M27" s="35">
        <v>4</v>
      </c>
      <c r="N27" s="60" t="s">
        <v>95</v>
      </c>
      <c r="O27" s="60" t="s">
        <v>95</v>
      </c>
      <c r="P27" s="60" t="s">
        <v>95</v>
      </c>
      <c r="Q27" s="35">
        <v>1020</v>
      </c>
      <c r="R27" s="35">
        <v>492</v>
      </c>
      <c r="S27" s="35">
        <v>528</v>
      </c>
      <c r="T27" s="35">
        <v>59</v>
      </c>
      <c r="U27" s="35">
        <v>582</v>
      </c>
      <c r="V27" s="35">
        <v>379</v>
      </c>
      <c r="W27" s="35">
        <v>449</v>
      </c>
      <c r="X27" s="35">
        <v>196</v>
      </c>
      <c r="Y27" s="35">
        <v>253</v>
      </c>
      <c r="Z27" s="37"/>
      <c r="AA27" s="9"/>
      <c r="AB27" s="9"/>
      <c r="AC27" s="9"/>
    </row>
    <row r="28" spans="1:29" s="31" customFormat="1" ht="12" customHeight="1">
      <c r="A28" s="59" t="s">
        <v>81</v>
      </c>
      <c r="B28" s="34">
        <v>624</v>
      </c>
      <c r="C28" s="35">
        <v>447</v>
      </c>
      <c r="D28" s="35">
        <v>177</v>
      </c>
      <c r="E28" s="35">
        <v>35</v>
      </c>
      <c r="F28" s="35">
        <v>142</v>
      </c>
      <c r="G28" s="35">
        <v>8</v>
      </c>
      <c r="H28" s="35">
        <v>134</v>
      </c>
      <c r="I28" s="35">
        <v>5</v>
      </c>
      <c r="J28" s="35">
        <v>82</v>
      </c>
      <c r="K28" s="35">
        <v>73</v>
      </c>
      <c r="L28" s="35">
        <v>14</v>
      </c>
      <c r="M28" s="35">
        <v>3</v>
      </c>
      <c r="N28" s="60" t="s">
        <v>95</v>
      </c>
      <c r="O28" s="60" t="s">
        <v>95</v>
      </c>
      <c r="P28" s="60" t="s">
        <v>95</v>
      </c>
      <c r="Q28" s="35">
        <v>685</v>
      </c>
      <c r="R28" s="35">
        <v>352</v>
      </c>
      <c r="S28" s="35">
        <v>333</v>
      </c>
      <c r="T28" s="35">
        <v>42</v>
      </c>
      <c r="U28" s="35">
        <v>415</v>
      </c>
      <c r="V28" s="35">
        <v>228</v>
      </c>
      <c r="W28" s="35">
        <v>200</v>
      </c>
      <c r="X28" s="35">
        <v>120</v>
      </c>
      <c r="Y28" s="35">
        <v>80</v>
      </c>
      <c r="Z28" s="37"/>
      <c r="AA28" s="9"/>
      <c r="AB28" s="9"/>
      <c r="AC28" s="9"/>
    </row>
    <row r="29" spans="1:29" s="31" customFormat="1" ht="12" customHeight="1">
      <c r="A29" s="59" t="s">
        <v>72</v>
      </c>
      <c r="B29" s="34">
        <v>1196</v>
      </c>
      <c r="C29" s="35">
        <v>611</v>
      </c>
      <c r="D29" s="35">
        <v>585</v>
      </c>
      <c r="E29" s="35">
        <v>165</v>
      </c>
      <c r="F29" s="35">
        <v>420</v>
      </c>
      <c r="G29" s="35">
        <v>24</v>
      </c>
      <c r="H29" s="35">
        <v>396</v>
      </c>
      <c r="I29" s="35">
        <v>11</v>
      </c>
      <c r="J29" s="35">
        <v>205</v>
      </c>
      <c r="K29" s="35">
        <v>302</v>
      </c>
      <c r="L29" s="35">
        <v>44</v>
      </c>
      <c r="M29" s="35">
        <v>23</v>
      </c>
      <c r="N29" s="60" t="s">
        <v>95</v>
      </c>
      <c r="O29" s="60" t="s">
        <v>95</v>
      </c>
      <c r="P29" s="60" t="s">
        <v>95</v>
      </c>
      <c r="Q29" s="35">
        <v>2195</v>
      </c>
      <c r="R29" s="35">
        <v>1063</v>
      </c>
      <c r="S29" s="35">
        <v>1132</v>
      </c>
      <c r="T29" s="35">
        <v>160</v>
      </c>
      <c r="U29" s="35">
        <v>1227</v>
      </c>
      <c r="V29" s="35">
        <v>808</v>
      </c>
      <c r="W29" s="35">
        <v>921</v>
      </c>
      <c r="X29" s="35">
        <v>444</v>
      </c>
      <c r="Y29" s="35">
        <v>477</v>
      </c>
      <c r="Z29" s="37"/>
      <c r="AA29" s="9"/>
      <c r="AB29" s="9"/>
      <c r="AC29" s="9"/>
    </row>
    <row r="30" spans="1:29" s="31" customFormat="1" ht="12" customHeight="1">
      <c r="A30" s="59" t="s">
        <v>91</v>
      </c>
      <c r="B30" s="34">
        <v>1997</v>
      </c>
      <c r="C30" s="35">
        <v>801</v>
      </c>
      <c r="D30" s="35">
        <v>1196</v>
      </c>
      <c r="E30" s="35">
        <v>307</v>
      </c>
      <c r="F30" s="35">
        <v>889</v>
      </c>
      <c r="G30" s="35">
        <v>82</v>
      </c>
      <c r="H30" s="35">
        <v>807</v>
      </c>
      <c r="I30" s="35">
        <v>7</v>
      </c>
      <c r="J30" s="35">
        <v>409</v>
      </c>
      <c r="K30" s="35">
        <v>520</v>
      </c>
      <c r="L30" s="35">
        <v>172</v>
      </c>
      <c r="M30" s="35">
        <v>88</v>
      </c>
      <c r="N30" s="60" t="s">
        <v>95</v>
      </c>
      <c r="O30" s="60" t="s">
        <v>95</v>
      </c>
      <c r="P30" s="60" t="s">
        <v>95</v>
      </c>
      <c r="Q30" s="35">
        <v>4196</v>
      </c>
      <c r="R30" s="35">
        <v>2058</v>
      </c>
      <c r="S30" s="35">
        <v>2138</v>
      </c>
      <c r="T30" s="35">
        <v>296</v>
      </c>
      <c r="U30" s="35">
        <v>2280</v>
      </c>
      <c r="V30" s="35">
        <v>1620</v>
      </c>
      <c r="W30" s="35">
        <v>1643</v>
      </c>
      <c r="X30" s="35">
        <v>824</v>
      </c>
      <c r="Y30" s="35">
        <v>819</v>
      </c>
      <c r="Z30" s="37"/>
      <c r="AA30" s="9"/>
      <c r="AB30" s="9"/>
      <c r="AC30" s="9"/>
    </row>
    <row r="31" spans="1:26" s="31" customFormat="1" ht="3.75" customHeight="1">
      <c r="A31" s="32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61"/>
      <c r="O31" s="61"/>
      <c r="P31" s="61"/>
      <c r="Q31" s="28"/>
      <c r="R31" s="28"/>
      <c r="S31" s="28"/>
      <c r="T31" s="28"/>
      <c r="U31" s="28"/>
      <c r="V31" s="28"/>
      <c r="W31" s="28"/>
      <c r="X31" s="28"/>
      <c r="Y31" s="28"/>
      <c r="Z31" s="30"/>
    </row>
    <row r="32" spans="1:26" s="31" customFormat="1" ht="12" customHeight="1">
      <c r="A32" s="32" t="s">
        <v>27</v>
      </c>
      <c r="B32" s="27">
        <f>B34+B36+B41+B45+B48+B51+B56</f>
        <v>7772</v>
      </c>
      <c r="C32" s="28">
        <f>C34+C36+C41+C45+C48+C51+C56</f>
        <v>4397</v>
      </c>
      <c r="D32" s="28">
        <f>D34+D36+D41+D45+D48+D51+D56</f>
        <v>3375</v>
      </c>
      <c r="E32" s="28">
        <f>E15-E17</f>
        <v>1013</v>
      </c>
      <c r="F32" s="28">
        <f aca="true" t="shared" si="0" ref="F32:M32">F15-F17</f>
        <v>2362</v>
      </c>
      <c r="G32" s="28">
        <f t="shared" si="0"/>
        <v>267</v>
      </c>
      <c r="H32" s="28">
        <f t="shared" si="0"/>
        <v>2095</v>
      </c>
      <c r="I32" s="28">
        <f t="shared" si="0"/>
        <v>43</v>
      </c>
      <c r="J32" s="28">
        <f t="shared" si="0"/>
        <v>1111</v>
      </c>
      <c r="K32" s="28">
        <f t="shared" si="0"/>
        <v>1508</v>
      </c>
      <c r="L32" s="28">
        <f t="shared" si="0"/>
        <v>422</v>
      </c>
      <c r="M32" s="28">
        <f t="shared" si="0"/>
        <v>291</v>
      </c>
      <c r="N32" s="61" t="s">
        <v>92</v>
      </c>
      <c r="O32" s="61" t="s">
        <v>92</v>
      </c>
      <c r="P32" s="61" t="s">
        <v>92</v>
      </c>
      <c r="Q32" s="28">
        <f>Q15-Q17</f>
        <v>12265</v>
      </c>
      <c r="R32" s="28">
        <f aca="true" t="shared" si="1" ref="R32:Y32">R15-R17</f>
        <v>6042</v>
      </c>
      <c r="S32" s="28">
        <f t="shared" si="1"/>
        <v>6223</v>
      </c>
      <c r="T32" s="28">
        <f t="shared" si="1"/>
        <v>772</v>
      </c>
      <c r="U32" s="28">
        <f t="shared" si="1"/>
        <v>6698</v>
      </c>
      <c r="V32" s="28">
        <f t="shared" si="1"/>
        <v>4795</v>
      </c>
      <c r="W32" s="28">
        <f t="shared" si="1"/>
        <v>4866</v>
      </c>
      <c r="X32" s="28">
        <f t="shared" si="1"/>
        <v>2579</v>
      </c>
      <c r="Y32" s="28">
        <f t="shared" si="1"/>
        <v>2287</v>
      </c>
      <c r="Z32" s="30"/>
    </row>
    <row r="33" spans="1:26" s="31" customFormat="1" ht="5.25" customHeight="1">
      <c r="A33" s="32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61"/>
      <c r="O33" s="61"/>
      <c r="P33" s="61"/>
      <c r="Q33" s="28"/>
      <c r="R33" s="28"/>
      <c r="S33" s="28"/>
      <c r="T33" s="28"/>
      <c r="U33" s="28"/>
      <c r="V33" s="28"/>
      <c r="W33" s="28"/>
      <c r="X33" s="28"/>
      <c r="Y33" s="28"/>
      <c r="Z33" s="30"/>
    </row>
    <row r="34" spans="1:26" s="31" customFormat="1" ht="12" customHeight="1">
      <c r="A34" s="32" t="s">
        <v>28</v>
      </c>
      <c r="B34" s="27">
        <f>SUM(B35)</f>
        <v>595</v>
      </c>
      <c r="C34" s="28">
        <f aca="true" t="shared" si="2" ref="C34:Y34">SUM(C35)</f>
        <v>316</v>
      </c>
      <c r="D34" s="28">
        <f t="shared" si="2"/>
        <v>279</v>
      </c>
      <c r="E34" s="28">
        <f t="shared" si="2"/>
        <v>63</v>
      </c>
      <c r="F34" s="28">
        <f t="shared" si="2"/>
        <v>216</v>
      </c>
      <c r="G34" s="28">
        <f t="shared" si="2"/>
        <v>27</v>
      </c>
      <c r="H34" s="28">
        <f t="shared" si="2"/>
        <v>189</v>
      </c>
      <c r="I34" s="28">
        <f t="shared" si="2"/>
        <v>2</v>
      </c>
      <c r="J34" s="28">
        <f t="shared" si="2"/>
        <v>84</v>
      </c>
      <c r="K34" s="28">
        <f t="shared" si="2"/>
        <v>109</v>
      </c>
      <c r="L34" s="28">
        <f t="shared" si="2"/>
        <v>28</v>
      </c>
      <c r="M34" s="28">
        <f t="shared" si="2"/>
        <v>56</v>
      </c>
      <c r="N34" s="61" t="s">
        <v>92</v>
      </c>
      <c r="O34" s="61" t="s">
        <v>92</v>
      </c>
      <c r="P34" s="61" t="s">
        <v>92</v>
      </c>
      <c r="Q34" s="28">
        <f t="shared" si="2"/>
        <v>1130</v>
      </c>
      <c r="R34" s="28">
        <f t="shared" si="2"/>
        <v>553</v>
      </c>
      <c r="S34" s="28">
        <f t="shared" si="2"/>
        <v>577</v>
      </c>
      <c r="T34" s="28">
        <f t="shared" si="2"/>
        <v>97</v>
      </c>
      <c r="U34" s="28">
        <f t="shared" si="2"/>
        <v>588</v>
      </c>
      <c r="V34" s="28">
        <f t="shared" si="2"/>
        <v>445</v>
      </c>
      <c r="W34" s="28">
        <f t="shared" si="2"/>
        <v>411</v>
      </c>
      <c r="X34" s="28">
        <f t="shared" si="2"/>
        <v>218</v>
      </c>
      <c r="Y34" s="28">
        <f t="shared" si="2"/>
        <v>193</v>
      </c>
      <c r="Z34" s="30"/>
    </row>
    <row r="35" spans="1:26" s="9" customFormat="1" ht="12" customHeight="1">
      <c r="A35" s="33" t="s">
        <v>29</v>
      </c>
      <c r="B35" s="34">
        <v>595</v>
      </c>
      <c r="C35" s="35">
        <v>316</v>
      </c>
      <c r="D35" s="35">
        <v>279</v>
      </c>
      <c r="E35" s="35">
        <v>63</v>
      </c>
      <c r="F35" s="35">
        <v>216</v>
      </c>
      <c r="G35" s="35">
        <v>27</v>
      </c>
      <c r="H35" s="35">
        <v>189</v>
      </c>
      <c r="I35" s="35">
        <v>2</v>
      </c>
      <c r="J35" s="35">
        <v>84</v>
      </c>
      <c r="K35" s="35">
        <v>109</v>
      </c>
      <c r="L35" s="35">
        <v>28</v>
      </c>
      <c r="M35" s="35">
        <v>56</v>
      </c>
      <c r="N35" s="60" t="s">
        <v>95</v>
      </c>
      <c r="O35" s="60" t="s">
        <v>95</v>
      </c>
      <c r="P35" s="60" t="s">
        <v>95</v>
      </c>
      <c r="Q35" s="60">
        <v>1130</v>
      </c>
      <c r="R35" s="35">
        <v>553</v>
      </c>
      <c r="S35" s="35">
        <v>577</v>
      </c>
      <c r="T35" s="35">
        <v>97</v>
      </c>
      <c r="U35" s="35">
        <v>588</v>
      </c>
      <c r="V35" s="35">
        <v>445</v>
      </c>
      <c r="W35" s="35">
        <v>411</v>
      </c>
      <c r="X35" s="35">
        <v>218</v>
      </c>
      <c r="Y35" s="35">
        <v>193</v>
      </c>
      <c r="Z35" s="37"/>
    </row>
    <row r="36" spans="1:26" s="31" customFormat="1" ht="12" customHeight="1">
      <c r="A36" s="32" t="s">
        <v>30</v>
      </c>
      <c r="B36" s="27">
        <f>SUM(B37:B40)</f>
        <v>1159</v>
      </c>
      <c r="C36" s="28">
        <f aca="true" t="shared" si="3" ref="C36:Y36">SUM(C37:C40)</f>
        <v>608</v>
      </c>
      <c r="D36" s="28">
        <f t="shared" si="3"/>
        <v>551</v>
      </c>
      <c r="E36" s="28">
        <f t="shared" si="3"/>
        <v>214</v>
      </c>
      <c r="F36" s="28">
        <f t="shared" si="3"/>
        <v>337</v>
      </c>
      <c r="G36" s="28">
        <f t="shared" si="3"/>
        <v>48</v>
      </c>
      <c r="H36" s="28">
        <f t="shared" si="3"/>
        <v>289</v>
      </c>
      <c r="I36" s="28">
        <f t="shared" si="3"/>
        <v>10</v>
      </c>
      <c r="J36" s="28">
        <f t="shared" si="3"/>
        <v>176</v>
      </c>
      <c r="K36" s="28">
        <f t="shared" si="3"/>
        <v>226</v>
      </c>
      <c r="L36" s="28">
        <f t="shared" si="3"/>
        <v>83</v>
      </c>
      <c r="M36" s="28">
        <f t="shared" si="3"/>
        <v>56</v>
      </c>
      <c r="N36" s="61" t="s">
        <v>92</v>
      </c>
      <c r="O36" s="61" t="s">
        <v>92</v>
      </c>
      <c r="P36" s="61" t="s">
        <v>92</v>
      </c>
      <c r="Q36" s="28">
        <f t="shared" si="3"/>
        <v>1985</v>
      </c>
      <c r="R36" s="28">
        <f t="shared" si="3"/>
        <v>970</v>
      </c>
      <c r="S36" s="28">
        <f t="shared" si="3"/>
        <v>1015</v>
      </c>
      <c r="T36" s="28">
        <f t="shared" si="3"/>
        <v>121</v>
      </c>
      <c r="U36" s="28">
        <f t="shared" si="3"/>
        <v>1115</v>
      </c>
      <c r="V36" s="28">
        <f t="shared" si="3"/>
        <v>749</v>
      </c>
      <c r="W36" s="28">
        <f t="shared" si="3"/>
        <v>928</v>
      </c>
      <c r="X36" s="28">
        <f t="shared" si="3"/>
        <v>478</v>
      </c>
      <c r="Y36" s="28">
        <f t="shared" si="3"/>
        <v>450</v>
      </c>
      <c r="Z36" s="30"/>
    </row>
    <row r="37" spans="1:26" s="9" customFormat="1" ht="12" customHeight="1">
      <c r="A37" s="33" t="s">
        <v>31</v>
      </c>
      <c r="B37" s="34">
        <v>312</v>
      </c>
      <c r="C37" s="35">
        <v>114</v>
      </c>
      <c r="D37" s="35">
        <v>198</v>
      </c>
      <c r="E37" s="35">
        <v>110</v>
      </c>
      <c r="F37" s="35">
        <v>88</v>
      </c>
      <c r="G37" s="35">
        <v>23</v>
      </c>
      <c r="H37" s="35">
        <v>65</v>
      </c>
      <c r="I37" s="35">
        <v>7</v>
      </c>
      <c r="J37" s="35">
        <v>54</v>
      </c>
      <c r="K37" s="35">
        <v>66</v>
      </c>
      <c r="L37" s="35">
        <v>41</v>
      </c>
      <c r="M37" s="35">
        <v>30</v>
      </c>
      <c r="N37" s="60" t="s">
        <v>95</v>
      </c>
      <c r="O37" s="60" t="s">
        <v>95</v>
      </c>
      <c r="P37" s="60" t="s">
        <v>95</v>
      </c>
      <c r="Q37" s="60">
        <v>715</v>
      </c>
      <c r="R37" s="35">
        <v>341</v>
      </c>
      <c r="S37" s="35">
        <v>374</v>
      </c>
      <c r="T37" s="35">
        <v>63</v>
      </c>
      <c r="U37" s="35">
        <v>391</v>
      </c>
      <c r="V37" s="35">
        <v>261</v>
      </c>
      <c r="W37" s="35">
        <v>413</v>
      </c>
      <c r="X37" s="35">
        <v>214</v>
      </c>
      <c r="Y37" s="35">
        <v>199</v>
      </c>
      <c r="Z37" s="37"/>
    </row>
    <row r="38" spans="1:26" s="9" customFormat="1" ht="12" customHeight="1">
      <c r="A38" s="33" t="s">
        <v>32</v>
      </c>
      <c r="B38" s="34">
        <v>87</v>
      </c>
      <c r="C38" s="35">
        <v>75</v>
      </c>
      <c r="D38" s="35">
        <v>12</v>
      </c>
      <c r="E38" s="35">
        <v>5</v>
      </c>
      <c r="F38" s="35">
        <v>7</v>
      </c>
      <c r="G38" s="35">
        <v>1</v>
      </c>
      <c r="H38" s="35">
        <v>6</v>
      </c>
      <c r="I38" s="35">
        <v>1</v>
      </c>
      <c r="J38" s="35">
        <v>7</v>
      </c>
      <c r="K38" s="35">
        <v>3</v>
      </c>
      <c r="L38" s="35">
        <v>1</v>
      </c>
      <c r="M38" s="35" t="s">
        <v>71</v>
      </c>
      <c r="N38" s="60" t="s">
        <v>95</v>
      </c>
      <c r="O38" s="60" t="s">
        <v>95</v>
      </c>
      <c r="P38" s="60" t="s">
        <v>95</v>
      </c>
      <c r="Q38" s="35">
        <v>35</v>
      </c>
      <c r="R38" s="35">
        <v>14</v>
      </c>
      <c r="S38" s="35">
        <v>21</v>
      </c>
      <c r="T38" s="35">
        <v>2</v>
      </c>
      <c r="U38" s="35">
        <v>19</v>
      </c>
      <c r="V38" s="35">
        <v>14</v>
      </c>
      <c r="W38" s="35">
        <v>17</v>
      </c>
      <c r="X38" s="35">
        <v>7</v>
      </c>
      <c r="Y38" s="35">
        <v>10</v>
      </c>
      <c r="Z38" s="37"/>
    </row>
    <row r="39" spans="1:26" s="9" customFormat="1" ht="12" customHeight="1">
      <c r="A39" s="33" t="s">
        <v>33</v>
      </c>
      <c r="B39" s="34">
        <v>483</v>
      </c>
      <c r="C39" s="35">
        <v>268</v>
      </c>
      <c r="D39" s="35">
        <v>215</v>
      </c>
      <c r="E39" s="35">
        <v>58</v>
      </c>
      <c r="F39" s="35">
        <v>157</v>
      </c>
      <c r="G39" s="35">
        <v>12</v>
      </c>
      <c r="H39" s="35">
        <v>145</v>
      </c>
      <c r="I39" s="35">
        <v>1</v>
      </c>
      <c r="J39" s="35">
        <v>73</v>
      </c>
      <c r="K39" s="35">
        <v>88</v>
      </c>
      <c r="L39" s="35">
        <v>32</v>
      </c>
      <c r="M39" s="35">
        <v>21</v>
      </c>
      <c r="N39" s="60" t="s">
        <v>95</v>
      </c>
      <c r="O39" s="60" t="s">
        <v>95</v>
      </c>
      <c r="P39" s="60" t="s">
        <v>95</v>
      </c>
      <c r="Q39" s="35">
        <v>806</v>
      </c>
      <c r="R39" s="35">
        <v>404</v>
      </c>
      <c r="S39" s="35">
        <v>402</v>
      </c>
      <c r="T39" s="35">
        <v>42</v>
      </c>
      <c r="U39" s="35">
        <v>463</v>
      </c>
      <c r="V39" s="35">
        <v>301</v>
      </c>
      <c r="W39" s="35">
        <v>340</v>
      </c>
      <c r="X39" s="35">
        <v>171</v>
      </c>
      <c r="Y39" s="35">
        <v>169</v>
      </c>
      <c r="Z39" s="37"/>
    </row>
    <row r="40" spans="1:26" s="9" customFormat="1" ht="12" customHeight="1">
      <c r="A40" s="33" t="s">
        <v>34</v>
      </c>
      <c r="B40" s="34">
        <v>277</v>
      </c>
      <c r="C40" s="35">
        <v>151</v>
      </c>
      <c r="D40" s="35">
        <v>126</v>
      </c>
      <c r="E40" s="35">
        <v>41</v>
      </c>
      <c r="F40" s="35">
        <v>85</v>
      </c>
      <c r="G40" s="35">
        <v>12</v>
      </c>
      <c r="H40" s="35">
        <v>73</v>
      </c>
      <c r="I40" s="35">
        <v>1</v>
      </c>
      <c r="J40" s="35">
        <v>42</v>
      </c>
      <c r="K40" s="35">
        <v>69</v>
      </c>
      <c r="L40" s="35">
        <v>9</v>
      </c>
      <c r="M40" s="35">
        <v>5</v>
      </c>
      <c r="N40" s="60" t="s">
        <v>95</v>
      </c>
      <c r="O40" s="60" t="s">
        <v>95</v>
      </c>
      <c r="P40" s="60" t="s">
        <v>95</v>
      </c>
      <c r="Q40" s="35">
        <v>429</v>
      </c>
      <c r="R40" s="35">
        <v>211</v>
      </c>
      <c r="S40" s="35">
        <v>218</v>
      </c>
      <c r="T40" s="35">
        <v>14</v>
      </c>
      <c r="U40" s="35">
        <v>242</v>
      </c>
      <c r="V40" s="35">
        <v>173</v>
      </c>
      <c r="W40" s="35">
        <v>158</v>
      </c>
      <c r="X40" s="35">
        <v>86</v>
      </c>
      <c r="Y40" s="35">
        <v>72</v>
      </c>
      <c r="Z40" s="37"/>
    </row>
    <row r="41" spans="1:26" s="31" customFormat="1" ht="12" customHeight="1">
      <c r="A41" s="32" t="s">
        <v>35</v>
      </c>
      <c r="B41" s="27">
        <f>SUM(B42:B44)</f>
        <v>1564</v>
      </c>
      <c r="C41" s="28">
        <f aca="true" t="shared" si="4" ref="C41:Y41">SUM(C42:C44)</f>
        <v>672</v>
      </c>
      <c r="D41" s="28">
        <f t="shared" si="4"/>
        <v>892</v>
      </c>
      <c r="E41" s="28">
        <f t="shared" si="4"/>
        <v>216</v>
      </c>
      <c r="F41" s="28">
        <f t="shared" si="4"/>
        <v>676</v>
      </c>
      <c r="G41" s="28">
        <f t="shared" si="4"/>
        <v>68</v>
      </c>
      <c r="H41" s="28">
        <f t="shared" si="4"/>
        <v>608</v>
      </c>
      <c r="I41" s="28">
        <f t="shared" si="4"/>
        <v>3</v>
      </c>
      <c r="J41" s="28">
        <f t="shared" si="4"/>
        <v>249</v>
      </c>
      <c r="K41" s="28">
        <f t="shared" si="4"/>
        <v>446</v>
      </c>
      <c r="L41" s="28">
        <f t="shared" si="4"/>
        <v>133</v>
      </c>
      <c r="M41" s="28">
        <f t="shared" si="4"/>
        <v>61</v>
      </c>
      <c r="N41" s="61" t="s">
        <v>92</v>
      </c>
      <c r="O41" s="61" t="s">
        <v>92</v>
      </c>
      <c r="P41" s="61" t="s">
        <v>92</v>
      </c>
      <c r="Q41" s="28">
        <f t="shared" si="4"/>
        <v>3366</v>
      </c>
      <c r="R41" s="28">
        <f t="shared" si="4"/>
        <v>1657</v>
      </c>
      <c r="S41" s="28">
        <f t="shared" si="4"/>
        <v>1709</v>
      </c>
      <c r="T41" s="28">
        <f t="shared" si="4"/>
        <v>202</v>
      </c>
      <c r="U41" s="28">
        <f t="shared" si="4"/>
        <v>1868</v>
      </c>
      <c r="V41" s="28">
        <f t="shared" si="4"/>
        <v>1296</v>
      </c>
      <c r="W41" s="28">
        <f t="shared" si="4"/>
        <v>1245</v>
      </c>
      <c r="X41" s="28">
        <f t="shared" si="4"/>
        <v>678</v>
      </c>
      <c r="Y41" s="28">
        <f t="shared" si="4"/>
        <v>567</v>
      </c>
      <c r="Z41" s="30"/>
    </row>
    <row r="42" spans="1:26" s="9" customFormat="1" ht="12" customHeight="1">
      <c r="A42" s="33" t="s">
        <v>36</v>
      </c>
      <c r="B42" s="34">
        <v>324</v>
      </c>
      <c r="C42" s="35">
        <v>145</v>
      </c>
      <c r="D42" s="35">
        <v>179</v>
      </c>
      <c r="E42" s="35">
        <v>43</v>
      </c>
      <c r="F42" s="35">
        <v>136</v>
      </c>
      <c r="G42" s="35">
        <v>13</v>
      </c>
      <c r="H42" s="35">
        <v>123</v>
      </c>
      <c r="I42" s="35" t="s">
        <v>71</v>
      </c>
      <c r="J42" s="35">
        <v>69</v>
      </c>
      <c r="K42" s="35">
        <v>78</v>
      </c>
      <c r="L42" s="35">
        <v>22</v>
      </c>
      <c r="M42" s="35">
        <v>10</v>
      </c>
      <c r="N42" s="60" t="s">
        <v>95</v>
      </c>
      <c r="O42" s="60" t="s">
        <v>95</v>
      </c>
      <c r="P42" s="60" t="s">
        <v>95</v>
      </c>
      <c r="Q42" s="35">
        <v>623</v>
      </c>
      <c r="R42" s="35">
        <v>305</v>
      </c>
      <c r="S42" s="35">
        <v>318</v>
      </c>
      <c r="T42" s="35">
        <v>18</v>
      </c>
      <c r="U42" s="35">
        <v>352</v>
      </c>
      <c r="V42" s="35">
        <v>253</v>
      </c>
      <c r="W42" s="35">
        <v>217</v>
      </c>
      <c r="X42" s="35">
        <v>123</v>
      </c>
      <c r="Y42" s="35">
        <v>94</v>
      </c>
      <c r="Z42" s="37"/>
    </row>
    <row r="43" spans="1:26" s="9" customFormat="1" ht="12" customHeight="1">
      <c r="A43" s="33" t="s">
        <v>37</v>
      </c>
      <c r="B43" s="34">
        <v>205</v>
      </c>
      <c r="C43" s="35">
        <v>94</v>
      </c>
      <c r="D43" s="35">
        <v>111</v>
      </c>
      <c r="E43" s="35">
        <v>20</v>
      </c>
      <c r="F43" s="35">
        <v>91</v>
      </c>
      <c r="G43" s="35">
        <v>10</v>
      </c>
      <c r="H43" s="35">
        <v>81</v>
      </c>
      <c r="I43" s="35" t="s">
        <v>71</v>
      </c>
      <c r="J43" s="35">
        <v>38</v>
      </c>
      <c r="K43" s="35">
        <v>54</v>
      </c>
      <c r="L43" s="35">
        <v>10</v>
      </c>
      <c r="M43" s="35">
        <v>9</v>
      </c>
      <c r="N43" s="60" t="s">
        <v>95</v>
      </c>
      <c r="O43" s="60" t="s">
        <v>95</v>
      </c>
      <c r="P43" s="60" t="s">
        <v>95</v>
      </c>
      <c r="Q43" s="35">
        <v>400</v>
      </c>
      <c r="R43" s="35">
        <v>195</v>
      </c>
      <c r="S43" s="35">
        <v>205</v>
      </c>
      <c r="T43" s="35">
        <v>19</v>
      </c>
      <c r="U43" s="35">
        <v>225</v>
      </c>
      <c r="V43" s="35">
        <v>156</v>
      </c>
      <c r="W43" s="35">
        <v>146</v>
      </c>
      <c r="X43" s="35">
        <v>73</v>
      </c>
      <c r="Y43" s="35">
        <v>73</v>
      </c>
      <c r="Z43" s="37"/>
    </row>
    <row r="44" spans="1:26" s="9" customFormat="1" ht="12" customHeight="1">
      <c r="A44" s="33" t="s">
        <v>38</v>
      </c>
      <c r="B44" s="34">
        <v>1035</v>
      </c>
      <c r="C44" s="35">
        <v>433</v>
      </c>
      <c r="D44" s="35">
        <v>602</v>
      </c>
      <c r="E44" s="35">
        <v>153</v>
      </c>
      <c r="F44" s="35">
        <v>449</v>
      </c>
      <c r="G44" s="35">
        <v>45</v>
      </c>
      <c r="H44" s="35">
        <v>404</v>
      </c>
      <c r="I44" s="35">
        <v>3</v>
      </c>
      <c r="J44" s="35">
        <v>142</v>
      </c>
      <c r="K44" s="35">
        <v>314</v>
      </c>
      <c r="L44" s="35">
        <v>101</v>
      </c>
      <c r="M44" s="35">
        <v>42</v>
      </c>
      <c r="N44" s="60" t="s">
        <v>95</v>
      </c>
      <c r="O44" s="60" t="s">
        <v>95</v>
      </c>
      <c r="P44" s="60" t="s">
        <v>95</v>
      </c>
      <c r="Q44" s="35">
        <v>2343</v>
      </c>
      <c r="R44" s="35">
        <v>1157</v>
      </c>
      <c r="S44" s="35">
        <v>1186</v>
      </c>
      <c r="T44" s="35">
        <v>165</v>
      </c>
      <c r="U44" s="35">
        <v>1291</v>
      </c>
      <c r="V44" s="35">
        <v>887</v>
      </c>
      <c r="W44" s="35">
        <v>882</v>
      </c>
      <c r="X44" s="35">
        <v>482</v>
      </c>
      <c r="Y44" s="35">
        <v>400</v>
      </c>
      <c r="Z44" s="37"/>
    </row>
    <row r="45" spans="1:26" s="31" customFormat="1" ht="12" customHeight="1">
      <c r="A45" s="32" t="s">
        <v>39</v>
      </c>
      <c r="B45" s="27">
        <f>SUM(B46:B47)</f>
        <v>473</v>
      </c>
      <c r="C45" s="28">
        <f aca="true" t="shared" si="5" ref="C45:Y45">SUM(C46:C47)</f>
        <v>272</v>
      </c>
      <c r="D45" s="28">
        <f t="shared" si="5"/>
        <v>201</v>
      </c>
      <c r="E45" s="28">
        <f t="shared" si="5"/>
        <v>78</v>
      </c>
      <c r="F45" s="28">
        <f t="shared" si="5"/>
        <v>123</v>
      </c>
      <c r="G45" s="28">
        <f t="shared" si="5"/>
        <v>16</v>
      </c>
      <c r="H45" s="28">
        <f t="shared" si="5"/>
        <v>107</v>
      </c>
      <c r="I45" s="28">
        <f t="shared" si="5"/>
        <v>11</v>
      </c>
      <c r="J45" s="28">
        <f t="shared" si="5"/>
        <v>89</v>
      </c>
      <c r="K45" s="28">
        <f t="shared" si="5"/>
        <v>76</v>
      </c>
      <c r="L45" s="28">
        <f t="shared" si="5"/>
        <v>11</v>
      </c>
      <c r="M45" s="28">
        <f t="shared" si="5"/>
        <v>14</v>
      </c>
      <c r="N45" s="61" t="s">
        <v>92</v>
      </c>
      <c r="O45" s="61" t="s">
        <v>92</v>
      </c>
      <c r="P45" s="61" t="s">
        <v>92</v>
      </c>
      <c r="Q45" s="28">
        <f t="shared" si="5"/>
        <v>611</v>
      </c>
      <c r="R45" s="28">
        <f t="shared" si="5"/>
        <v>303</v>
      </c>
      <c r="S45" s="28">
        <f t="shared" si="5"/>
        <v>308</v>
      </c>
      <c r="T45" s="28">
        <f t="shared" si="5"/>
        <v>25</v>
      </c>
      <c r="U45" s="28">
        <f t="shared" si="5"/>
        <v>284</v>
      </c>
      <c r="V45" s="28">
        <f t="shared" si="5"/>
        <v>302</v>
      </c>
      <c r="W45" s="28">
        <f t="shared" si="5"/>
        <v>303</v>
      </c>
      <c r="X45" s="28">
        <f t="shared" si="5"/>
        <v>153</v>
      </c>
      <c r="Y45" s="28">
        <f t="shared" si="5"/>
        <v>150</v>
      </c>
      <c r="Z45" s="30"/>
    </row>
    <row r="46" spans="1:26" s="9" customFormat="1" ht="12" customHeight="1">
      <c r="A46" s="33" t="s">
        <v>40</v>
      </c>
      <c r="B46" s="34">
        <v>202</v>
      </c>
      <c r="C46" s="35">
        <v>111</v>
      </c>
      <c r="D46" s="35">
        <v>91</v>
      </c>
      <c r="E46" s="35">
        <v>32</v>
      </c>
      <c r="F46" s="35">
        <v>59</v>
      </c>
      <c r="G46" s="35">
        <v>10</v>
      </c>
      <c r="H46" s="35">
        <v>49</v>
      </c>
      <c r="I46" s="35">
        <v>9</v>
      </c>
      <c r="J46" s="35">
        <v>36</v>
      </c>
      <c r="K46" s="35">
        <v>40</v>
      </c>
      <c r="L46" s="35">
        <v>3</v>
      </c>
      <c r="M46" s="35">
        <v>3</v>
      </c>
      <c r="N46" s="60" t="s">
        <v>95</v>
      </c>
      <c r="O46" s="60" t="s">
        <v>95</v>
      </c>
      <c r="P46" s="60" t="s">
        <v>95</v>
      </c>
      <c r="Q46" s="35">
        <v>295</v>
      </c>
      <c r="R46" s="35">
        <v>148</v>
      </c>
      <c r="S46" s="35">
        <v>147</v>
      </c>
      <c r="T46" s="35">
        <v>16</v>
      </c>
      <c r="U46" s="35">
        <v>149</v>
      </c>
      <c r="V46" s="35">
        <v>130</v>
      </c>
      <c r="W46" s="35">
        <v>147</v>
      </c>
      <c r="X46" s="35">
        <v>75</v>
      </c>
      <c r="Y46" s="35">
        <v>72</v>
      </c>
      <c r="Z46" s="37"/>
    </row>
    <row r="47" spans="1:26" s="9" customFormat="1" ht="12" customHeight="1">
      <c r="A47" s="33" t="s">
        <v>41</v>
      </c>
      <c r="B47" s="34">
        <v>271</v>
      </c>
      <c r="C47" s="35">
        <v>161</v>
      </c>
      <c r="D47" s="35">
        <v>110</v>
      </c>
      <c r="E47" s="35">
        <v>46</v>
      </c>
      <c r="F47" s="35">
        <v>64</v>
      </c>
      <c r="G47" s="35">
        <v>6</v>
      </c>
      <c r="H47" s="35">
        <v>58</v>
      </c>
      <c r="I47" s="35">
        <v>2</v>
      </c>
      <c r="J47" s="35">
        <v>53</v>
      </c>
      <c r="K47" s="35">
        <v>36</v>
      </c>
      <c r="L47" s="35">
        <v>8</v>
      </c>
      <c r="M47" s="35">
        <v>11</v>
      </c>
      <c r="N47" s="60" t="s">
        <v>95</v>
      </c>
      <c r="O47" s="60" t="s">
        <v>95</v>
      </c>
      <c r="P47" s="60" t="s">
        <v>95</v>
      </c>
      <c r="Q47" s="35">
        <v>316</v>
      </c>
      <c r="R47" s="35">
        <v>155</v>
      </c>
      <c r="S47" s="35">
        <v>161</v>
      </c>
      <c r="T47" s="35">
        <v>9</v>
      </c>
      <c r="U47" s="35">
        <v>135</v>
      </c>
      <c r="V47" s="35">
        <v>172</v>
      </c>
      <c r="W47" s="35">
        <v>156</v>
      </c>
      <c r="X47" s="35">
        <v>78</v>
      </c>
      <c r="Y47" s="35">
        <v>78</v>
      </c>
      <c r="Z47" s="37"/>
    </row>
    <row r="48" spans="1:26" s="31" customFormat="1" ht="12" customHeight="1">
      <c r="A48" s="32" t="s">
        <v>42</v>
      </c>
      <c r="B48" s="27">
        <f>SUM(B49:B50)</f>
        <v>927</v>
      </c>
      <c r="C48" s="28">
        <f aca="true" t="shared" si="6" ref="C48:Y48">SUM(C49:C50)</f>
        <v>483</v>
      </c>
      <c r="D48" s="28">
        <f t="shared" si="6"/>
        <v>444</v>
      </c>
      <c r="E48" s="28">
        <f t="shared" si="6"/>
        <v>124</v>
      </c>
      <c r="F48" s="28">
        <f t="shared" si="6"/>
        <v>320</v>
      </c>
      <c r="G48" s="28">
        <f t="shared" si="6"/>
        <v>30</v>
      </c>
      <c r="H48" s="28">
        <f t="shared" si="6"/>
        <v>290</v>
      </c>
      <c r="I48" s="28">
        <f t="shared" si="6"/>
        <v>4</v>
      </c>
      <c r="J48" s="28">
        <f t="shared" si="6"/>
        <v>151</v>
      </c>
      <c r="K48" s="28">
        <f>SUM(K49:K50)</f>
        <v>202</v>
      </c>
      <c r="L48" s="28">
        <f t="shared" si="6"/>
        <v>63</v>
      </c>
      <c r="M48" s="28">
        <f t="shared" si="6"/>
        <v>24</v>
      </c>
      <c r="N48" s="60" t="s">
        <v>92</v>
      </c>
      <c r="O48" s="60" t="s">
        <v>92</v>
      </c>
      <c r="P48" s="60" t="s">
        <v>92</v>
      </c>
      <c r="Q48" s="28">
        <f t="shared" si="6"/>
        <v>1578</v>
      </c>
      <c r="R48" s="28">
        <f t="shared" si="6"/>
        <v>777</v>
      </c>
      <c r="S48" s="28">
        <f t="shared" si="6"/>
        <v>801</v>
      </c>
      <c r="T48" s="28">
        <f t="shared" si="6"/>
        <v>94</v>
      </c>
      <c r="U48" s="28">
        <f t="shared" si="6"/>
        <v>890</v>
      </c>
      <c r="V48" s="28">
        <f t="shared" si="6"/>
        <v>594</v>
      </c>
      <c r="W48" s="28">
        <f t="shared" si="6"/>
        <v>642</v>
      </c>
      <c r="X48" s="28">
        <f t="shared" si="6"/>
        <v>325</v>
      </c>
      <c r="Y48" s="28">
        <f t="shared" si="6"/>
        <v>317</v>
      </c>
      <c r="Z48" s="30"/>
    </row>
    <row r="49" spans="1:26" s="9" customFormat="1" ht="12" customHeight="1">
      <c r="A49" s="33" t="s">
        <v>43</v>
      </c>
      <c r="B49" s="34">
        <v>383</v>
      </c>
      <c r="C49" s="35">
        <v>223</v>
      </c>
      <c r="D49" s="35">
        <v>160</v>
      </c>
      <c r="E49" s="35">
        <v>45</v>
      </c>
      <c r="F49" s="35">
        <v>115</v>
      </c>
      <c r="G49" s="35">
        <v>6</v>
      </c>
      <c r="H49" s="35">
        <v>109</v>
      </c>
      <c r="I49" s="35">
        <v>1</v>
      </c>
      <c r="J49" s="35">
        <v>55</v>
      </c>
      <c r="K49" s="35">
        <v>83</v>
      </c>
      <c r="L49" s="35">
        <v>16</v>
      </c>
      <c r="M49" s="35">
        <v>5</v>
      </c>
      <c r="N49" s="60" t="s">
        <v>95</v>
      </c>
      <c r="O49" s="60" t="s">
        <v>95</v>
      </c>
      <c r="P49" s="60" t="s">
        <v>95</v>
      </c>
      <c r="Q49" s="35">
        <v>556</v>
      </c>
      <c r="R49" s="35">
        <v>269</v>
      </c>
      <c r="S49" s="35">
        <v>287</v>
      </c>
      <c r="T49" s="35">
        <v>27</v>
      </c>
      <c r="U49" s="35">
        <v>305</v>
      </c>
      <c r="V49" s="35">
        <v>224</v>
      </c>
      <c r="W49" s="35">
        <v>206</v>
      </c>
      <c r="X49" s="35">
        <v>110</v>
      </c>
      <c r="Y49" s="35">
        <v>96</v>
      </c>
      <c r="Z49" s="37"/>
    </row>
    <row r="50" spans="1:26" s="9" customFormat="1" ht="11.25" customHeight="1">
      <c r="A50" s="33" t="s">
        <v>44</v>
      </c>
      <c r="B50" s="34">
        <v>544</v>
      </c>
      <c r="C50" s="35">
        <v>260</v>
      </c>
      <c r="D50" s="35">
        <v>284</v>
      </c>
      <c r="E50" s="35">
        <v>79</v>
      </c>
      <c r="F50" s="35">
        <v>205</v>
      </c>
      <c r="G50" s="35">
        <v>24</v>
      </c>
      <c r="H50" s="35">
        <v>181</v>
      </c>
      <c r="I50" s="35">
        <v>3</v>
      </c>
      <c r="J50" s="35">
        <v>96</v>
      </c>
      <c r="K50" s="35">
        <v>119</v>
      </c>
      <c r="L50" s="35">
        <v>47</v>
      </c>
      <c r="M50" s="35">
        <v>19</v>
      </c>
      <c r="N50" s="60" t="s">
        <v>95</v>
      </c>
      <c r="O50" s="60" t="s">
        <v>95</v>
      </c>
      <c r="P50" s="60" t="s">
        <v>95</v>
      </c>
      <c r="Q50" s="35">
        <v>1022</v>
      </c>
      <c r="R50" s="35">
        <v>508</v>
      </c>
      <c r="S50" s="35">
        <v>514</v>
      </c>
      <c r="T50" s="35">
        <v>67</v>
      </c>
      <c r="U50" s="35">
        <v>585</v>
      </c>
      <c r="V50" s="35">
        <v>370</v>
      </c>
      <c r="W50" s="35">
        <v>436</v>
      </c>
      <c r="X50" s="35">
        <v>215</v>
      </c>
      <c r="Y50" s="35">
        <v>221</v>
      </c>
      <c r="Z50" s="37"/>
    </row>
    <row r="51" spans="1:26" s="31" customFormat="1" ht="12" customHeight="1">
      <c r="A51" s="32" t="s">
        <v>45</v>
      </c>
      <c r="B51" s="27">
        <f>SUM(B52:B55)</f>
        <v>1373</v>
      </c>
      <c r="C51" s="28">
        <f aca="true" t="shared" si="7" ref="C51:Y51">SUM(C52:C55)</f>
        <v>794</v>
      </c>
      <c r="D51" s="28">
        <f t="shared" si="7"/>
        <v>579</v>
      </c>
      <c r="E51" s="28">
        <f t="shared" si="7"/>
        <v>138</v>
      </c>
      <c r="F51" s="28">
        <f t="shared" si="7"/>
        <v>441</v>
      </c>
      <c r="G51" s="28">
        <f t="shared" si="7"/>
        <v>34</v>
      </c>
      <c r="H51" s="28">
        <f t="shared" si="7"/>
        <v>407</v>
      </c>
      <c r="I51" s="28">
        <f t="shared" si="7"/>
        <v>3</v>
      </c>
      <c r="J51" s="28">
        <f t="shared" si="7"/>
        <v>210</v>
      </c>
      <c r="K51" s="28">
        <f t="shared" si="7"/>
        <v>276</v>
      </c>
      <c r="L51" s="28">
        <f t="shared" si="7"/>
        <v>57</v>
      </c>
      <c r="M51" s="28">
        <f t="shared" si="7"/>
        <v>33</v>
      </c>
      <c r="N51" s="61" t="s">
        <v>92</v>
      </c>
      <c r="O51" s="61" t="s">
        <v>92</v>
      </c>
      <c r="P51" s="61" t="s">
        <v>92</v>
      </c>
      <c r="Q51" s="28">
        <f t="shared" si="7"/>
        <v>2189</v>
      </c>
      <c r="R51" s="28">
        <f t="shared" si="7"/>
        <v>1068</v>
      </c>
      <c r="S51" s="28">
        <f t="shared" si="7"/>
        <v>1121</v>
      </c>
      <c r="T51" s="28">
        <f t="shared" si="7"/>
        <v>150</v>
      </c>
      <c r="U51" s="28">
        <f t="shared" si="7"/>
        <v>1238</v>
      </c>
      <c r="V51" s="28">
        <f t="shared" si="7"/>
        <v>801</v>
      </c>
      <c r="W51" s="28">
        <f t="shared" si="7"/>
        <v>661</v>
      </c>
      <c r="X51" s="28">
        <f t="shared" si="7"/>
        <v>372</v>
      </c>
      <c r="Y51" s="28">
        <f t="shared" si="7"/>
        <v>289</v>
      </c>
      <c r="Z51" s="30"/>
    </row>
    <row r="52" spans="1:26" s="9" customFormat="1" ht="12" customHeight="1">
      <c r="A52" s="33" t="s">
        <v>46</v>
      </c>
      <c r="B52" s="34">
        <v>135</v>
      </c>
      <c r="C52" s="35">
        <v>83</v>
      </c>
      <c r="D52" s="35">
        <v>52</v>
      </c>
      <c r="E52" s="35">
        <v>10</v>
      </c>
      <c r="F52" s="35">
        <v>42</v>
      </c>
      <c r="G52" s="35">
        <v>5</v>
      </c>
      <c r="H52" s="35">
        <v>37</v>
      </c>
      <c r="I52" s="35" t="s">
        <v>71</v>
      </c>
      <c r="J52" s="35">
        <v>22</v>
      </c>
      <c r="K52" s="35">
        <v>21</v>
      </c>
      <c r="L52" s="35">
        <v>6</v>
      </c>
      <c r="M52" s="35">
        <v>3</v>
      </c>
      <c r="N52" s="60" t="s">
        <v>95</v>
      </c>
      <c r="O52" s="60" t="s">
        <v>95</v>
      </c>
      <c r="P52" s="60" t="s">
        <v>95</v>
      </c>
      <c r="Q52" s="35">
        <v>212</v>
      </c>
      <c r="R52" s="35">
        <v>98</v>
      </c>
      <c r="S52" s="35">
        <v>114</v>
      </c>
      <c r="T52" s="35">
        <v>15</v>
      </c>
      <c r="U52" s="35">
        <v>122</v>
      </c>
      <c r="V52" s="35">
        <v>75</v>
      </c>
      <c r="W52" s="35">
        <v>69</v>
      </c>
      <c r="X52" s="35">
        <v>35</v>
      </c>
      <c r="Y52" s="35">
        <v>34</v>
      </c>
      <c r="Z52" s="37"/>
    </row>
    <row r="53" spans="1:26" s="9" customFormat="1" ht="12" customHeight="1">
      <c r="A53" s="33" t="s">
        <v>47</v>
      </c>
      <c r="B53" s="34">
        <v>116</v>
      </c>
      <c r="C53" s="35">
        <v>90</v>
      </c>
      <c r="D53" s="35">
        <v>26</v>
      </c>
      <c r="E53" s="35">
        <v>5</v>
      </c>
      <c r="F53" s="35">
        <v>21</v>
      </c>
      <c r="G53" s="35" t="s">
        <v>71</v>
      </c>
      <c r="H53" s="35">
        <v>21</v>
      </c>
      <c r="I53" s="35" t="s">
        <v>71</v>
      </c>
      <c r="J53" s="35">
        <v>13</v>
      </c>
      <c r="K53" s="35">
        <v>13</v>
      </c>
      <c r="L53" s="35" t="s">
        <v>71</v>
      </c>
      <c r="M53" s="35" t="s">
        <v>71</v>
      </c>
      <c r="N53" s="60" t="s">
        <v>95</v>
      </c>
      <c r="O53" s="60" t="s">
        <v>95</v>
      </c>
      <c r="P53" s="60" t="s">
        <v>95</v>
      </c>
      <c r="Q53" s="35">
        <v>108</v>
      </c>
      <c r="R53" s="35">
        <v>52</v>
      </c>
      <c r="S53" s="35">
        <v>56</v>
      </c>
      <c r="T53" s="35">
        <v>11</v>
      </c>
      <c r="U53" s="35">
        <v>64</v>
      </c>
      <c r="V53" s="35">
        <v>33</v>
      </c>
      <c r="W53" s="35">
        <v>30</v>
      </c>
      <c r="X53" s="35">
        <v>15</v>
      </c>
      <c r="Y53" s="35">
        <v>15</v>
      </c>
      <c r="Z53" s="37"/>
    </row>
    <row r="54" spans="1:38" s="9" customFormat="1" ht="12" customHeight="1">
      <c r="A54" s="33" t="s">
        <v>48</v>
      </c>
      <c r="B54" s="34">
        <v>804</v>
      </c>
      <c r="C54" s="35">
        <v>424</v>
      </c>
      <c r="D54" s="35">
        <v>380</v>
      </c>
      <c r="E54" s="35">
        <v>92</v>
      </c>
      <c r="F54" s="35">
        <v>288</v>
      </c>
      <c r="G54" s="35">
        <v>26</v>
      </c>
      <c r="H54" s="35">
        <v>262</v>
      </c>
      <c r="I54" s="35" t="s">
        <v>71</v>
      </c>
      <c r="J54" s="35">
        <v>122</v>
      </c>
      <c r="K54" s="35">
        <v>191</v>
      </c>
      <c r="L54" s="35">
        <v>44</v>
      </c>
      <c r="M54" s="35">
        <v>23</v>
      </c>
      <c r="N54" s="60" t="s">
        <v>95</v>
      </c>
      <c r="O54" s="60" t="s">
        <v>95</v>
      </c>
      <c r="P54" s="60" t="s">
        <v>95</v>
      </c>
      <c r="Q54" s="35">
        <v>1410</v>
      </c>
      <c r="R54" s="35">
        <v>697</v>
      </c>
      <c r="S54" s="35">
        <v>713</v>
      </c>
      <c r="T54" s="35">
        <v>102</v>
      </c>
      <c r="U54" s="35">
        <v>796</v>
      </c>
      <c r="V54" s="35">
        <v>512</v>
      </c>
      <c r="W54" s="35">
        <v>403</v>
      </c>
      <c r="X54" s="35">
        <v>231</v>
      </c>
      <c r="Y54" s="35">
        <v>172</v>
      </c>
      <c r="Z54" s="37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26" s="9" customFormat="1" ht="12" customHeight="1">
      <c r="A55" s="33" t="s">
        <v>49</v>
      </c>
      <c r="B55" s="34">
        <v>318</v>
      </c>
      <c r="C55" s="35">
        <v>197</v>
      </c>
      <c r="D55" s="35">
        <v>121</v>
      </c>
      <c r="E55" s="35">
        <v>31</v>
      </c>
      <c r="F55" s="35">
        <v>90</v>
      </c>
      <c r="G55" s="35">
        <v>3</v>
      </c>
      <c r="H55" s="35">
        <v>87</v>
      </c>
      <c r="I55" s="35">
        <v>3</v>
      </c>
      <c r="J55" s="35">
        <v>53</v>
      </c>
      <c r="K55" s="35">
        <v>51</v>
      </c>
      <c r="L55" s="35">
        <v>7</v>
      </c>
      <c r="M55" s="35">
        <v>7</v>
      </c>
      <c r="N55" s="60" t="s">
        <v>95</v>
      </c>
      <c r="O55" s="60" t="s">
        <v>95</v>
      </c>
      <c r="P55" s="60" t="s">
        <v>95</v>
      </c>
      <c r="Q55" s="35">
        <v>459</v>
      </c>
      <c r="R55" s="35">
        <v>221</v>
      </c>
      <c r="S55" s="35">
        <v>238</v>
      </c>
      <c r="T55" s="35">
        <v>22</v>
      </c>
      <c r="U55" s="35">
        <v>256</v>
      </c>
      <c r="V55" s="35">
        <v>181</v>
      </c>
      <c r="W55" s="35">
        <v>159</v>
      </c>
      <c r="X55" s="35">
        <v>91</v>
      </c>
      <c r="Y55" s="35">
        <v>68</v>
      </c>
      <c r="Z55" s="37"/>
    </row>
    <row r="56" spans="1:26" s="31" customFormat="1" ht="12" customHeight="1">
      <c r="A56" s="32" t="s">
        <v>50</v>
      </c>
      <c r="B56" s="27">
        <f>SUM(B57:B67)</f>
        <v>1681</v>
      </c>
      <c r="C56" s="28">
        <f>SUM(C57:C67)</f>
        <v>1252</v>
      </c>
      <c r="D56" s="28">
        <f>SUM(D57:D67)</f>
        <v>429</v>
      </c>
      <c r="E56" s="28">
        <f>E32-E34-E36-E41-E45-E48-E51</f>
        <v>180</v>
      </c>
      <c r="F56" s="28">
        <f aca="true" t="shared" si="8" ref="F56:M56">F32-F34-F36-F41-F45-F48-F51</f>
        <v>249</v>
      </c>
      <c r="G56" s="28">
        <f t="shared" si="8"/>
        <v>44</v>
      </c>
      <c r="H56" s="28">
        <f t="shared" si="8"/>
        <v>205</v>
      </c>
      <c r="I56" s="28">
        <f t="shared" si="8"/>
        <v>10</v>
      </c>
      <c r="J56" s="28">
        <f t="shared" si="8"/>
        <v>152</v>
      </c>
      <c r="K56" s="28">
        <f t="shared" si="8"/>
        <v>173</v>
      </c>
      <c r="L56" s="28">
        <f t="shared" si="8"/>
        <v>47</v>
      </c>
      <c r="M56" s="28">
        <f t="shared" si="8"/>
        <v>47</v>
      </c>
      <c r="N56" s="61" t="s">
        <v>92</v>
      </c>
      <c r="O56" s="61" t="s">
        <v>92</v>
      </c>
      <c r="P56" s="61" t="s">
        <v>92</v>
      </c>
      <c r="Q56" s="28">
        <f>Q32-Q34-Q36-Q41-Q45-Q48-Q51</f>
        <v>1406</v>
      </c>
      <c r="R56" s="28">
        <f aca="true" t="shared" si="9" ref="R56:Y56">R32-R34-R36-R41-R45-R48-R51</f>
        <v>714</v>
      </c>
      <c r="S56" s="28">
        <f t="shared" si="9"/>
        <v>692</v>
      </c>
      <c r="T56" s="28">
        <f t="shared" si="9"/>
        <v>83</v>
      </c>
      <c r="U56" s="28">
        <f t="shared" si="9"/>
        <v>715</v>
      </c>
      <c r="V56" s="28">
        <f t="shared" si="9"/>
        <v>608</v>
      </c>
      <c r="W56" s="28">
        <f t="shared" si="9"/>
        <v>676</v>
      </c>
      <c r="X56" s="28">
        <f t="shared" si="9"/>
        <v>355</v>
      </c>
      <c r="Y56" s="28">
        <f t="shared" si="9"/>
        <v>321</v>
      </c>
      <c r="Z56" s="30"/>
    </row>
    <row r="57" spans="1:26" s="9" customFormat="1" ht="12" customHeight="1">
      <c r="A57" s="33" t="s">
        <v>51</v>
      </c>
      <c r="B57" s="34">
        <v>378</v>
      </c>
      <c r="C57" s="35">
        <v>302</v>
      </c>
      <c r="D57" s="35">
        <v>76</v>
      </c>
      <c r="E57" s="35">
        <v>23</v>
      </c>
      <c r="F57" s="35">
        <v>53</v>
      </c>
      <c r="G57" s="35">
        <v>9</v>
      </c>
      <c r="H57" s="35">
        <v>44</v>
      </c>
      <c r="I57" s="35">
        <v>5</v>
      </c>
      <c r="J57" s="35">
        <v>35</v>
      </c>
      <c r="K57" s="35">
        <v>25</v>
      </c>
      <c r="L57" s="35">
        <v>10</v>
      </c>
      <c r="M57" s="35">
        <v>1</v>
      </c>
      <c r="N57" s="60" t="s">
        <v>95</v>
      </c>
      <c r="O57" s="60" t="s">
        <v>95</v>
      </c>
      <c r="P57" s="60" t="s">
        <v>95</v>
      </c>
      <c r="Q57" s="35">
        <v>265</v>
      </c>
      <c r="R57" s="35">
        <v>134</v>
      </c>
      <c r="S57" s="35">
        <v>131</v>
      </c>
      <c r="T57" s="35">
        <v>11</v>
      </c>
      <c r="U57" s="35">
        <v>137</v>
      </c>
      <c r="V57" s="35">
        <v>117</v>
      </c>
      <c r="W57" s="35">
        <v>101</v>
      </c>
      <c r="X57" s="35">
        <v>61</v>
      </c>
      <c r="Y57" s="35">
        <v>40</v>
      </c>
      <c r="Z57" s="37"/>
    </row>
    <row r="58" spans="1:38" s="31" customFormat="1" ht="12" customHeight="1">
      <c r="A58" s="33" t="s">
        <v>52</v>
      </c>
      <c r="B58" s="34">
        <v>388</v>
      </c>
      <c r="C58" s="35">
        <v>257</v>
      </c>
      <c r="D58" s="35">
        <v>131</v>
      </c>
      <c r="E58" s="35">
        <v>46</v>
      </c>
      <c r="F58" s="35">
        <v>85</v>
      </c>
      <c r="G58" s="35">
        <v>19</v>
      </c>
      <c r="H58" s="35">
        <v>66</v>
      </c>
      <c r="I58" s="35">
        <v>1</v>
      </c>
      <c r="J58" s="35">
        <v>32</v>
      </c>
      <c r="K58" s="35">
        <v>70</v>
      </c>
      <c r="L58" s="35">
        <v>20</v>
      </c>
      <c r="M58" s="35">
        <v>8</v>
      </c>
      <c r="N58" s="60" t="s">
        <v>95</v>
      </c>
      <c r="O58" s="60" t="s">
        <v>95</v>
      </c>
      <c r="P58" s="60" t="s">
        <v>95</v>
      </c>
      <c r="Q58" s="35">
        <v>492</v>
      </c>
      <c r="R58" s="35">
        <v>261</v>
      </c>
      <c r="S58" s="35">
        <v>231</v>
      </c>
      <c r="T58" s="35">
        <v>33</v>
      </c>
      <c r="U58" s="35">
        <v>270</v>
      </c>
      <c r="V58" s="35">
        <v>189</v>
      </c>
      <c r="W58" s="35">
        <v>234</v>
      </c>
      <c r="X58" s="35">
        <v>125</v>
      </c>
      <c r="Y58" s="35">
        <v>109</v>
      </c>
      <c r="Z58" s="30"/>
      <c r="AD58" s="9"/>
      <c r="AE58" s="9"/>
      <c r="AF58" s="9"/>
      <c r="AG58" s="9"/>
      <c r="AH58" s="9"/>
      <c r="AI58" s="9"/>
      <c r="AJ58" s="9"/>
      <c r="AK58" s="9"/>
      <c r="AL58" s="9"/>
    </row>
    <row r="59" spans="1:26" s="9" customFormat="1" ht="12" customHeight="1">
      <c r="A59" s="33" t="s">
        <v>53</v>
      </c>
      <c r="B59" s="34">
        <v>397</v>
      </c>
      <c r="C59" s="35">
        <v>257</v>
      </c>
      <c r="D59" s="35">
        <v>140</v>
      </c>
      <c r="E59" s="35">
        <v>72</v>
      </c>
      <c r="F59" s="35">
        <v>68</v>
      </c>
      <c r="G59" s="35">
        <v>15</v>
      </c>
      <c r="H59" s="35">
        <v>53</v>
      </c>
      <c r="I59" s="35">
        <v>2</v>
      </c>
      <c r="J59" s="35">
        <v>33</v>
      </c>
      <c r="K59" s="35">
        <v>50</v>
      </c>
      <c r="L59" s="35">
        <v>17</v>
      </c>
      <c r="M59" s="35">
        <v>38</v>
      </c>
      <c r="N59" s="60" t="s">
        <v>95</v>
      </c>
      <c r="O59" s="60" t="s">
        <v>95</v>
      </c>
      <c r="P59" s="60" t="s">
        <v>95</v>
      </c>
      <c r="Q59" s="35">
        <v>442</v>
      </c>
      <c r="R59" s="35">
        <v>218</v>
      </c>
      <c r="S59" s="35">
        <v>224</v>
      </c>
      <c r="T59" s="35">
        <v>22</v>
      </c>
      <c r="U59" s="35">
        <v>227</v>
      </c>
      <c r="V59" s="35">
        <v>193</v>
      </c>
      <c r="W59" s="35">
        <v>242</v>
      </c>
      <c r="X59" s="35">
        <v>123</v>
      </c>
      <c r="Y59" s="35">
        <v>119</v>
      </c>
      <c r="Z59" s="37"/>
    </row>
    <row r="60" spans="1:26" s="9" customFormat="1" ht="12" customHeight="1">
      <c r="A60" s="33" t="s">
        <v>54</v>
      </c>
      <c r="B60" s="34">
        <v>28</v>
      </c>
      <c r="C60" s="35">
        <v>27</v>
      </c>
      <c r="D60" s="35">
        <v>1</v>
      </c>
      <c r="E60" s="35" t="s">
        <v>57</v>
      </c>
      <c r="F60" s="35" t="s">
        <v>57</v>
      </c>
      <c r="G60" s="35" t="s">
        <v>57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 t="s">
        <v>57</v>
      </c>
      <c r="N60" s="60" t="s">
        <v>95</v>
      </c>
      <c r="O60" s="60" t="s">
        <v>95</v>
      </c>
      <c r="P60" s="60" t="s">
        <v>95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 t="s">
        <v>57</v>
      </c>
      <c r="X60" s="35" t="s">
        <v>57</v>
      </c>
      <c r="Y60" s="35" t="s">
        <v>57</v>
      </c>
      <c r="Z60" s="37"/>
    </row>
    <row r="61" spans="1:38" s="9" customFormat="1" ht="12" customHeight="1">
      <c r="A61" s="33" t="s">
        <v>55</v>
      </c>
      <c r="B61" s="34">
        <v>83</v>
      </c>
      <c r="C61" s="35">
        <v>78</v>
      </c>
      <c r="D61" s="35">
        <v>5</v>
      </c>
      <c r="E61" s="35" t="s">
        <v>71</v>
      </c>
      <c r="F61" s="35">
        <v>5</v>
      </c>
      <c r="G61" s="35" t="s">
        <v>71</v>
      </c>
      <c r="H61" s="35">
        <v>5</v>
      </c>
      <c r="I61" s="35">
        <v>1</v>
      </c>
      <c r="J61" s="35">
        <v>3</v>
      </c>
      <c r="K61" s="35">
        <v>1</v>
      </c>
      <c r="L61" s="35" t="s">
        <v>71</v>
      </c>
      <c r="M61" s="35" t="s">
        <v>71</v>
      </c>
      <c r="N61" s="60" t="s">
        <v>95</v>
      </c>
      <c r="O61" s="60" t="s">
        <v>95</v>
      </c>
      <c r="P61" s="60" t="s">
        <v>95</v>
      </c>
      <c r="Q61" s="35">
        <v>18</v>
      </c>
      <c r="R61" s="35">
        <v>11</v>
      </c>
      <c r="S61" s="35">
        <v>7</v>
      </c>
      <c r="T61" s="35">
        <v>3</v>
      </c>
      <c r="U61" s="35">
        <v>11</v>
      </c>
      <c r="V61" s="35">
        <v>4</v>
      </c>
      <c r="W61" s="35">
        <v>5</v>
      </c>
      <c r="X61" s="35">
        <v>4</v>
      </c>
      <c r="Y61" s="35">
        <v>1</v>
      </c>
      <c r="Z61" s="37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26" s="9" customFormat="1" ht="12" customHeight="1">
      <c r="A62" s="33" t="s">
        <v>56</v>
      </c>
      <c r="B62" s="34">
        <v>18</v>
      </c>
      <c r="C62" s="35">
        <v>16</v>
      </c>
      <c r="D62" s="35">
        <v>2</v>
      </c>
      <c r="E62" s="35" t="s">
        <v>57</v>
      </c>
      <c r="F62" s="35" t="s">
        <v>57</v>
      </c>
      <c r="G62" s="35" t="s">
        <v>57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 t="s">
        <v>57</v>
      </c>
      <c r="N62" s="60" t="s">
        <v>95</v>
      </c>
      <c r="O62" s="60" t="s">
        <v>95</v>
      </c>
      <c r="P62" s="60" t="s">
        <v>95</v>
      </c>
      <c r="Q62" s="35" t="s">
        <v>57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 t="s">
        <v>57</v>
      </c>
      <c r="X62" s="35" t="s">
        <v>57</v>
      </c>
      <c r="Y62" s="35" t="s">
        <v>57</v>
      </c>
      <c r="Z62" s="37"/>
    </row>
    <row r="63" spans="1:45" s="9" customFormat="1" ht="12" customHeight="1">
      <c r="A63" s="33" t="s">
        <v>58</v>
      </c>
      <c r="B63" s="34">
        <v>243</v>
      </c>
      <c r="C63" s="35">
        <v>179</v>
      </c>
      <c r="D63" s="35">
        <v>64</v>
      </c>
      <c r="E63" s="35">
        <v>33</v>
      </c>
      <c r="F63" s="35">
        <v>31</v>
      </c>
      <c r="G63" s="35">
        <v>1</v>
      </c>
      <c r="H63" s="35">
        <v>30</v>
      </c>
      <c r="I63" s="35">
        <v>1</v>
      </c>
      <c r="J63" s="35">
        <v>40</v>
      </c>
      <c r="K63" s="35">
        <v>23</v>
      </c>
      <c r="L63" s="35" t="s">
        <v>71</v>
      </c>
      <c r="M63" s="35" t="s">
        <v>71</v>
      </c>
      <c r="N63" s="60" t="s">
        <v>95</v>
      </c>
      <c r="O63" s="60" t="s">
        <v>95</v>
      </c>
      <c r="P63" s="60" t="s">
        <v>95</v>
      </c>
      <c r="Q63" s="35">
        <v>153</v>
      </c>
      <c r="R63" s="35">
        <v>72</v>
      </c>
      <c r="S63" s="35">
        <v>81</v>
      </c>
      <c r="T63" s="35">
        <v>10</v>
      </c>
      <c r="U63" s="35">
        <v>54</v>
      </c>
      <c r="V63" s="35">
        <v>89</v>
      </c>
      <c r="W63" s="35">
        <v>80</v>
      </c>
      <c r="X63" s="35">
        <v>36</v>
      </c>
      <c r="Y63" s="35">
        <v>44</v>
      </c>
      <c r="Z63" s="37"/>
      <c r="AN63" s="38"/>
      <c r="AO63" s="38"/>
      <c r="AP63" s="38"/>
      <c r="AQ63" s="38"/>
      <c r="AR63" s="38"/>
      <c r="AS63" s="38"/>
    </row>
    <row r="64" spans="1:45" s="9" customFormat="1" ht="12" customHeight="1">
      <c r="A64" s="33" t="s">
        <v>59</v>
      </c>
      <c r="B64" s="34">
        <v>31</v>
      </c>
      <c r="C64" s="35">
        <v>24</v>
      </c>
      <c r="D64" s="35">
        <v>7</v>
      </c>
      <c r="E64" s="35">
        <v>4</v>
      </c>
      <c r="F64" s="35">
        <v>3</v>
      </c>
      <c r="G64" s="35" t="s">
        <v>71</v>
      </c>
      <c r="H64" s="35">
        <v>3</v>
      </c>
      <c r="I64" s="35" t="s">
        <v>71</v>
      </c>
      <c r="J64" s="35">
        <v>5</v>
      </c>
      <c r="K64" s="35">
        <v>2</v>
      </c>
      <c r="L64" s="35" t="s">
        <v>71</v>
      </c>
      <c r="M64" s="35" t="s">
        <v>71</v>
      </c>
      <c r="N64" s="60" t="s">
        <v>95</v>
      </c>
      <c r="O64" s="60" t="s">
        <v>95</v>
      </c>
      <c r="P64" s="60" t="s">
        <v>95</v>
      </c>
      <c r="Q64" s="35">
        <v>15</v>
      </c>
      <c r="R64" s="35">
        <v>8</v>
      </c>
      <c r="S64" s="35">
        <v>7</v>
      </c>
      <c r="T64" s="35" t="s">
        <v>71</v>
      </c>
      <c r="U64" s="35">
        <v>6</v>
      </c>
      <c r="V64" s="35">
        <v>9</v>
      </c>
      <c r="W64" s="35">
        <v>7</v>
      </c>
      <c r="X64" s="35">
        <v>3</v>
      </c>
      <c r="Y64" s="35">
        <v>4</v>
      </c>
      <c r="Z64" s="37"/>
      <c r="AN64" s="38"/>
      <c r="AO64" s="38"/>
      <c r="AP64" s="38"/>
      <c r="AQ64" s="38"/>
      <c r="AR64" s="38"/>
      <c r="AS64" s="38"/>
    </row>
    <row r="65" spans="1:26" s="9" customFormat="1" ht="12" customHeight="1">
      <c r="A65" s="33" t="s">
        <v>60</v>
      </c>
      <c r="B65" s="34">
        <v>3</v>
      </c>
      <c r="C65" s="35">
        <v>2</v>
      </c>
      <c r="D65" s="35">
        <v>1</v>
      </c>
      <c r="E65" s="35" t="s">
        <v>57</v>
      </c>
      <c r="F65" s="35" t="s">
        <v>57</v>
      </c>
      <c r="G65" s="35" t="s">
        <v>57</v>
      </c>
      <c r="H65" s="35" t="s">
        <v>57</v>
      </c>
      <c r="I65" s="35" t="s">
        <v>57</v>
      </c>
      <c r="J65" s="35" t="s">
        <v>57</v>
      </c>
      <c r="K65" s="35" t="s">
        <v>57</v>
      </c>
      <c r="L65" s="35" t="s">
        <v>57</v>
      </c>
      <c r="M65" s="35" t="s">
        <v>57</v>
      </c>
      <c r="N65" s="60" t="s">
        <v>95</v>
      </c>
      <c r="O65" s="60" t="s">
        <v>95</v>
      </c>
      <c r="P65" s="60" t="s">
        <v>95</v>
      </c>
      <c r="Q65" s="35" t="s">
        <v>57</v>
      </c>
      <c r="R65" s="35" t="s">
        <v>57</v>
      </c>
      <c r="S65" s="35" t="s">
        <v>57</v>
      </c>
      <c r="T65" s="35" t="s">
        <v>57</v>
      </c>
      <c r="U65" s="35" t="s">
        <v>57</v>
      </c>
      <c r="V65" s="35" t="s">
        <v>57</v>
      </c>
      <c r="W65" s="35" t="s">
        <v>57</v>
      </c>
      <c r="X65" s="35" t="s">
        <v>57</v>
      </c>
      <c r="Y65" s="35" t="s">
        <v>57</v>
      </c>
      <c r="Z65" s="37"/>
    </row>
    <row r="66" spans="1:26" s="9" customFormat="1" ht="12" customHeight="1">
      <c r="A66" s="33" t="s">
        <v>61</v>
      </c>
      <c r="B66" s="34">
        <v>39</v>
      </c>
      <c r="C66" s="35">
        <v>38</v>
      </c>
      <c r="D66" s="35">
        <v>1</v>
      </c>
      <c r="E66" s="35" t="s">
        <v>57</v>
      </c>
      <c r="F66" s="35" t="s">
        <v>57</v>
      </c>
      <c r="G66" s="35" t="s">
        <v>57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 t="s">
        <v>57</v>
      </c>
      <c r="N66" s="60" t="s">
        <v>95</v>
      </c>
      <c r="O66" s="60" t="s">
        <v>95</v>
      </c>
      <c r="P66" s="60" t="s">
        <v>95</v>
      </c>
      <c r="Q66" s="35" t="s">
        <v>57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 t="s">
        <v>57</v>
      </c>
      <c r="X66" s="35" t="s">
        <v>57</v>
      </c>
      <c r="Y66" s="35" t="s">
        <v>57</v>
      </c>
      <c r="Z66" s="37"/>
    </row>
    <row r="67" spans="1:26" s="9" customFormat="1" ht="12" customHeight="1" thickBot="1">
      <c r="A67" s="33" t="s">
        <v>62</v>
      </c>
      <c r="B67" s="34">
        <v>73</v>
      </c>
      <c r="C67" s="35">
        <v>72</v>
      </c>
      <c r="D67" s="35">
        <v>1</v>
      </c>
      <c r="E67" s="36" t="s">
        <v>57</v>
      </c>
      <c r="F67" s="36" t="s">
        <v>57</v>
      </c>
      <c r="G67" s="36" t="s">
        <v>57</v>
      </c>
      <c r="H67" s="36" t="s">
        <v>57</v>
      </c>
      <c r="I67" s="36" t="s">
        <v>57</v>
      </c>
      <c r="J67" s="36" t="s">
        <v>57</v>
      </c>
      <c r="K67" s="36" t="s">
        <v>57</v>
      </c>
      <c r="L67" s="36" t="s">
        <v>57</v>
      </c>
      <c r="M67" s="36" t="s">
        <v>57</v>
      </c>
      <c r="N67" s="60" t="s">
        <v>95</v>
      </c>
      <c r="O67" s="60" t="s">
        <v>95</v>
      </c>
      <c r="P67" s="60" t="s">
        <v>95</v>
      </c>
      <c r="Q67" s="36" t="s">
        <v>57</v>
      </c>
      <c r="R67" s="36" t="s">
        <v>57</v>
      </c>
      <c r="S67" s="36" t="s">
        <v>57</v>
      </c>
      <c r="T67" s="35" t="s">
        <v>57</v>
      </c>
      <c r="U67" s="36" t="s">
        <v>57</v>
      </c>
      <c r="V67" s="36" t="s">
        <v>57</v>
      </c>
      <c r="W67" s="39" t="s">
        <v>57</v>
      </c>
      <c r="X67" s="39" t="s">
        <v>57</v>
      </c>
      <c r="Y67" s="39" t="s">
        <v>57</v>
      </c>
      <c r="Z67" s="37"/>
    </row>
    <row r="68" spans="1:26" s="9" customFormat="1" ht="15" customHeight="1">
      <c r="A68" s="41" t="s">
        <v>88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Z68" s="37"/>
    </row>
    <row r="69" spans="1:26" s="9" customFormat="1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0"/>
    </row>
    <row r="70" spans="1:25" s="9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</sheetData>
  <sheetProtection/>
  <mergeCells count="25">
    <mergeCell ref="D10:D12"/>
    <mergeCell ref="E10:H10"/>
    <mergeCell ref="N10:N12"/>
    <mergeCell ref="R11:R12"/>
    <mergeCell ref="T11:T12"/>
    <mergeCell ref="W8:Y8"/>
    <mergeCell ref="W9:Y9"/>
    <mergeCell ref="N6:U6"/>
    <mergeCell ref="S11:S12"/>
    <mergeCell ref="A7:M7"/>
    <mergeCell ref="N7:Y7"/>
    <mergeCell ref="A9:A12"/>
    <mergeCell ref="B9:B12"/>
    <mergeCell ref="C9:M9"/>
    <mergeCell ref="C10:C12"/>
    <mergeCell ref="A1:H1"/>
    <mergeCell ref="I10:M10"/>
    <mergeCell ref="E11:E12"/>
    <mergeCell ref="T10:V10"/>
    <mergeCell ref="N9:P9"/>
    <mergeCell ref="Q10:Q12"/>
    <mergeCell ref="V11:V12"/>
    <mergeCell ref="R10:S10"/>
    <mergeCell ref="U11:U12"/>
    <mergeCell ref="N4:U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2018-01-31T01:06:18Z</cp:lastPrinted>
  <dcterms:created xsi:type="dcterms:W3CDTF">2003-02-13T05:19:02Z</dcterms:created>
  <dcterms:modified xsi:type="dcterms:W3CDTF">2018-01-31T01:10:14Z</dcterms:modified>
  <cp:category/>
  <cp:version/>
  <cp:contentType/>
  <cp:contentStatus/>
</cp:coreProperties>
</file>