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620" windowHeight="5850" activeTab="0"/>
  </bookViews>
  <sheets>
    <sheet name="2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'2'!$A$1:$Z$47</definedName>
  </definedNames>
  <calcPr fullCalcOnLoad="1"/>
</workbook>
</file>

<file path=xl/sharedStrings.xml><?xml version="1.0" encoding="utf-8"?>
<sst xmlns="http://schemas.openxmlformats.org/spreadsheetml/2006/main" count="83" uniqueCount="69">
  <si>
    <t>生  活  扶  助</t>
  </si>
  <si>
    <t>住　宅  扶  助</t>
  </si>
  <si>
    <t>教　育  扶  助</t>
  </si>
  <si>
    <t>施設事務費</t>
  </si>
  <si>
    <t>実　　　　　数</t>
  </si>
  <si>
    <t>人　員</t>
  </si>
  <si>
    <t>保 護 費</t>
  </si>
  <si>
    <t>人    員</t>
  </si>
  <si>
    <t>人員</t>
  </si>
  <si>
    <t>保護費</t>
  </si>
  <si>
    <t>単　給</t>
  </si>
  <si>
    <t>併　給</t>
  </si>
  <si>
    <t xml:space="preserve">　　　　　５ </t>
  </si>
  <si>
    <t xml:space="preserve">　　　　　６ </t>
  </si>
  <si>
    <t xml:space="preserve">　　　　　７ </t>
  </si>
  <si>
    <t xml:space="preserve">　　　　　８ </t>
  </si>
  <si>
    <t xml:space="preserve">　　　　　９ </t>
  </si>
  <si>
    <t xml:space="preserve">　　　　　10 </t>
  </si>
  <si>
    <t xml:space="preserve">　　　　　11 </t>
  </si>
  <si>
    <t xml:space="preserve">　　　　　12 </t>
  </si>
  <si>
    <t xml:space="preserve">　　　　　２  </t>
  </si>
  <si>
    <t>　　　　　３</t>
  </si>
  <si>
    <t>中和福祉事務所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</si>
  <si>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</si>
  <si>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</si>
  <si>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</si>
  <si>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</si>
  <si>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</si>
  <si>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</si>
  <si>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</si>
  <si>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</si>
  <si>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</si>
  <si>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</si>
  <si>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葛城市　  　〃</t>
  </si>
  <si>
    <t>宇陀市　  　〃</t>
  </si>
  <si>
    <t xml:space="preserve">     2.「実数」は、各種扶助の重複分を除いた実際の被保護世帯、人員及び各種保護費の合計額である。</t>
  </si>
  <si>
    <t xml:space="preserve">     4.「生活扶助１人当たり平均扶助額」は、生活扶助保護費÷被生活扶助人員である。</t>
  </si>
  <si>
    <t xml:space="preserve">     3.「保護率」は、実人員÷各月推計人口で、年度分は年度平均である。</t>
  </si>
  <si>
    <t>（単位：人，千円）</t>
  </si>
  <si>
    <t>世　帯
(世帯)</t>
  </si>
  <si>
    <t>(対千人)</t>
  </si>
  <si>
    <t>保護率</t>
  </si>
  <si>
    <t>出 産 扶 助</t>
  </si>
  <si>
    <t>生 業 扶 助</t>
  </si>
  <si>
    <t>葬 祭 扶 助</t>
  </si>
  <si>
    <t xml:space="preserve">  ２.　生　活　保　護　法　に　よ　る </t>
  </si>
  <si>
    <t xml:space="preserve"> 保　護　状　況　（ 扶　助　別 ）   </t>
  </si>
  <si>
    <t>年 度 月 別 及 び
管 掌 事 務 所 別</t>
  </si>
  <si>
    <t>人 員</t>
  </si>
  <si>
    <t>人  員</t>
  </si>
  <si>
    <t>資料:県地域福祉課</t>
  </si>
  <si>
    <t xml:space="preserve">     5.（　）内の数字は、中和福祉事務所＋吉野福祉事務所の合計である。</t>
  </si>
  <si>
    <t>介　護　扶　助</t>
  </si>
  <si>
    <t>医　　療　　扶　　助</t>
  </si>
  <si>
    <t>26</t>
  </si>
  <si>
    <t>(注) 1.「保護費」は、各月に実際に支出された金額を計上したものであって、被保護世帯、同人員とは対応しない。また、単位未満</t>
  </si>
  <si>
    <t>を四捨五入しているため、内訳と年計は一致しない。</t>
  </si>
  <si>
    <t>就労自立
給付金</t>
  </si>
  <si>
    <t>生活扶助
１人当た
 り平均扶
 助額(円)</t>
  </si>
  <si>
    <t>平成 25 年度</t>
  </si>
  <si>
    <t>27</t>
  </si>
  <si>
    <t>28</t>
  </si>
  <si>
    <t>29</t>
  </si>
  <si>
    <t>30</t>
  </si>
  <si>
    <t xml:space="preserve">　　30 年 ４ 月  </t>
  </si>
  <si>
    <t xml:space="preserve">　　31 年 １ 月  </t>
  </si>
  <si>
    <t>奈良市　　　〃</t>
  </si>
  <si>
    <t>吉 野 　　　〃</t>
  </si>
  <si>
    <t>進学準備
給付金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</si>
</sst>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#,##0.0;[Red]\-#,##0.0"/>
    <numFmt numFmtId="180" formatCode="#,##0;&quot;△ &quot;#,##0"/>
    <numFmt numFmtId="181" formatCode="#,##0_ "/>
    <numFmt numFmtId="182" formatCode="0;&quot;△ &quot;0"/>
    <numFmt numFmtId="183" formatCode="#,##0.00;;&quot;－&quot;"/>
    <numFmt numFmtId="184" formatCode="#,##0_);\(#,##0\)"/>
    <numFmt numFmtId="185" formatCode="#,##0_);[Red]\(#,##0\)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0" xfId="0" applyNumberFormat="1" applyFont="1" applyBorder="1" applyAlignment="1" applyProtection="1">
      <alignment horizontal="distributed"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/>
      <protection locked="0"/>
    </xf>
    <xf numFmtId="176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49" fillId="0" borderId="0" xfId="49" applyFont="1" applyFill="1" applyAlignment="1">
      <alignment horizontal="right" vertical="center"/>
    </xf>
    <xf numFmtId="38" fontId="49" fillId="0" borderId="0" xfId="49" applyFont="1" applyFill="1" applyBorder="1" applyAlignment="1">
      <alignment horizontal="right" vertical="center"/>
    </xf>
    <xf numFmtId="177" fontId="49" fillId="0" borderId="0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Fill="1" applyAlignment="1">
      <alignment horizontal="right" vertical="center"/>
    </xf>
    <xf numFmtId="177" fontId="49" fillId="0" borderId="0" xfId="0" applyNumberFormat="1" applyFont="1" applyBorder="1" applyAlignment="1" applyProtection="1">
      <alignment horizontal="right" vertical="center"/>
      <protection locked="0"/>
    </xf>
    <xf numFmtId="177" fontId="49" fillId="0" borderId="0" xfId="0" applyNumberFormat="1" applyFont="1" applyFill="1" applyBorder="1" applyAlignment="1" applyProtection="1">
      <alignment horizontal="right" vertical="center"/>
      <protection locked="0"/>
    </xf>
    <xf numFmtId="4" fontId="49" fillId="0" borderId="0" xfId="0" applyNumberFormat="1" applyFont="1" applyFill="1" applyBorder="1" applyAlignment="1" applyProtection="1">
      <alignment horizontal="right" vertical="center"/>
      <protection locked="0"/>
    </xf>
    <xf numFmtId="3" fontId="49" fillId="0" borderId="0" xfId="0" applyNumberFormat="1" applyFont="1" applyFill="1" applyBorder="1" applyAlignment="1">
      <alignment vertical="center"/>
    </xf>
    <xf numFmtId="177" fontId="49" fillId="0" borderId="0" xfId="0" applyNumberFormat="1" applyFont="1" applyFill="1" applyAlignment="1" quotePrefix="1">
      <alignment horizontal="right" vertical="center"/>
    </xf>
    <xf numFmtId="177" fontId="49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49" fillId="0" borderId="0" xfId="0" applyNumberFormat="1" applyFont="1" applyFill="1" applyBorder="1" applyAlignment="1" applyProtection="1" quotePrefix="1">
      <alignment vertical="center"/>
      <protection locked="0"/>
    </xf>
    <xf numFmtId="177" fontId="49" fillId="0" borderId="0" xfId="0" applyNumberFormat="1" applyFont="1" applyFill="1" applyAlignment="1">
      <alignment horizontal="right" vertical="center"/>
    </xf>
    <xf numFmtId="180" fontId="49" fillId="0" borderId="0" xfId="49" applyNumberFormat="1" applyFont="1" applyFill="1" applyAlignment="1">
      <alignment horizontal="right" vertical="center"/>
    </xf>
    <xf numFmtId="38" fontId="49" fillId="0" borderId="0" xfId="49" applyFont="1" applyFill="1" applyAlignment="1">
      <alignment vertical="center"/>
    </xf>
    <xf numFmtId="177" fontId="49" fillId="0" borderId="0" xfId="0" applyNumberFormat="1" applyFont="1" applyAlignment="1">
      <alignment vertical="center"/>
    </xf>
    <xf numFmtId="38" fontId="49" fillId="0" borderId="0" xfId="49" applyFont="1" applyFill="1" applyBorder="1" applyAlignment="1">
      <alignment vertical="center"/>
    </xf>
    <xf numFmtId="38" fontId="49" fillId="0" borderId="16" xfId="49" applyFont="1" applyFill="1" applyBorder="1" applyAlignment="1">
      <alignment horizontal="right" vertical="center"/>
    </xf>
    <xf numFmtId="38" fontId="49" fillId="0" borderId="16" xfId="49" applyFont="1" applyFill="1" applyBorder="1" applyAlignment="1">
      <alignment vertical="center"/>
    </xf>
    <xf numFmtId="3" fontId="49" fillId="0" borderId="16" xfId="0" applyNumberFormat="1" applyFont="1" applyFill="1" applyBorder="1" applyAlignment="1">
      <alignment vertical="center"/>
    </xf>
    <xf numFmtId="177" fontId="49" fillId="0" borderId="16" xfId="0" applyNumberFormat="1" applyFont="1" applyFill="1" applyBorder="1" applyAlignment="1">
      <alignment horizontal="right" vertical="center"/>
    </xf>
    <xf numFmtId="177" fontId="49" fillId="0" borderId="16" xfId="0" applyNumberFormat="1" applyFont="1" applyBorder="1" applyAlignment="1" applyProtection="1">
      <alignment horizontal="right" vertical="center"/>
      <protection locked="0"/>
    </xf>
    <xf numFmtId="177" fontId="49" fillId="0" borderId="16" xfId="0" applyNumberFormat="1" applyFont="1" applyFill="1" applyBorder="1" applyAlignment="1" applyProtection="1">
      <alignment horizontal="right" vertical="center"/>
      <protection locked="0"/>
    </xf>
    <xf numFmtId="4" fontId="49" fillId="0" borderId="16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distributed" vertical="center" indent="1"/>
      <protection locked="0"/>
    </xf>
    <xf numFmtId="177" fontId="50" fillId="0" borderId="0" xfId="0" applyNumberFormat="1" applyFont="1" applyFill="1" applyBorder="1" applyAlignment="1" applyProtection="1">
      <alignment horizontal="right" vertical="center"/>
      <protection locked="0"/>
    </xf>
    <xf numFmtId="38" fontId="12" fillId="0" borderId="0" xfId="0" applyNumberFormat="1" applyFont="1" applyAlignment="1">
      <alignment vertical="center"/>
    </xf>
    <xf numFmtId="0" fontId="10" fillId="0" borderId="17" xfId="0" applyNumberFormat="1" applyFont="1" applyBorder="1" applyAlignment="1" applyProtection="1">
      <alignment horizontal="distributed" vertical="center" wrapText="1"/>
      <protection locked="0"/>
    </xf>
    <xf numFmtId="177" fontId="49" fillId="0" borderId="0" xfId="49" applyNumberFormat="1" applyFont="1" applyFill="1" applyAlignment="1">
      <alignment horizontal="right" vertical="center"/>
    </xf>
    <xf numFmtId="177" fontId="49" fillId="0" borderId="0" xfId="49" applyNumberFormat="1" applyFont="1" applyFill="1" applyAlignment="1">
      <alignment horizontal="right" vertical="center" shrinkToFit="1"/>
    </xf>
    <xf numFmtId="176" fontId="10" fillId="0" borderId="18" xfId="0" applyNumberFormat="1" applyFont="1" applyBorder="1" applyAlignment="1" applyProtection="1">
      <alignment horizontal="center" vertical="center" wrapText="1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177" fontId="49" fillId="0" borderId="0" xfId="49" applyNumberFormat="1" applyFont="1" applyFill="1" applyAlignment="1">
      <alignment horizontal="right" vertical="center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8"/>
  <sheetViews>
    <sheetView tabSelected="1" showOutlineSymbols="0" view="pageBreakPreview" zoomScaleSheetLayoutView="10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4" sqref="P4"/>
    </sheetView>
  </sheetViews>
  <sheetFormatPr defaultColWidth="8.796875" defaultRowHeight="15" outlineLevelRow="1" outlineLevelCol="1"/>
  <cols>
    <col min="1" max="1" width="16" style="1" customWidth="1"/>
    <col min="2" max="2" width="6.8984375" style="1" customWidth="1" outlineLevel="1"/>
    <col min="3" max="3" width="8.69921875" style="1" customWidth="1" outlineLevel="1"/>
    <col min="4" max="4" width="6" style="1" customWidth="1" outlineLevel="1"/>
    <col min="5" max="5" width="7.3984375" style="1" customWidth="1" outlineLevel="1"/>
    <col min="6" max="6" width="6" style="1" customWidth="1" outlineLevel="1"/>
    <col min="7" max="7" width="6.59765625" style="1" customWidth="1" outlineLevel="1"/>
    <col min="8" max="8" width="4.3984375" style="1" customWidth="1" outlineLevel="1"/>
    <col min="9" max="9" width="6.09765625" style="1" customWidth="1" outlineLevel="1"/>
    <col min="10" max="10" width="5" style="1" customWidth="1" outlineLevel="1"/>
    <col min="11" max="11" width="6.69921875" style="1" customWidth="1" outlineLevel="1"/>
    <col min="12" max="12" width="4.3984375" style="1" customWidth="1" outlineLevel="1"/>
    <col min="13" max="13" width="6.69921875" style="1" customWidth="1" outlineLevel="1"/>
    <col min="14" max="14" width="7" style="1" customWidth="1" outlineLevel="1"/>
    <col min="15" max="15" width="7.3984375" style="1" customWidth="1" outlineLevel="1"/>
    <col min="16" max="16" width="8.09765625" style="1" customWidth="1" outlineLevel="1"/>
    <col min="17" max="17" width="5.19921875" style="1" customWidth="1" outlineLevel="1"/>
    <col min="18" max="18" width="6.59765625" style="1" customWidth="1" outlineLevel="1"/>
    <col min="19" max="19" width="9" style="8" bestFit="1" customWidth="1" outlineLevel="1"/>
    <col min="20" max="20" width="5.69921875" style="1" customWidth="1" outlineLevel="1"/>
    <col min="21" max="21" width="7" style="1" customWidth="1" outlineLevel="1"/>
    <col min="22" max="23" width="6.59765625" style="1" customWidth="1" outlineLevel="1"/>
    <col min="24" max="24" width="9" style="1" bestFit="1" customWidth="1" outlineLevel="1"/>
    <col min="25" max="25" width="5.69921875" style="7" customWidth="1" outlineLevel="1"/>
    <col min="26" max="26" width="8" style="8" customWidth="1"/>
    <col min="27" max="16384" width="9" style="1" customWidth="1"/>
  </cols>
  <sheetData>
    <row r="1" spans="2:26" ht="18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45</v>
      </c>
      <c r="N1" s="34" t="s">
        <v>46</v>
      </c>
      <c r="O1" s="34"/>
      <c r="P1" s="34"/>
      <c r="Q1" s="34"/>
      <c r="T1" s="34"/>
      <c r="U1" s="34"/>
      <c r="V1" s="34"/>
      <c r="W1" s="34"/>
      <c r="X1" s="34"/>
      <c r="Y1" s="34"/>
      <c r="Z1" s="34"/>
    </row>
    <row r="2" spans="1:26" ht="3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31" customFormat="1" ht="15.75" customHeight="1" thickBot="1">
      <c r="A3" s="28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28"/>
      <c r="U3" s="28"/>
      <c r="V3" s="28"/>
      <c r="W3" s="28"/>
      <c r="X3" s="28"/>
      <c r="Y3" s="30"/>
      <c r="Z3" s="29"/>
    </row>
    <row r="4" spans="1:26" s="2" customFormat="1" ht="24" customHeight="1">
      <c r="A4" s="87" t="s">
        <v>47</v>
      </c>
      <c r="B4" s="82" t="s">
        <v>0</v>
      </c>
      <c r="C4" s="84"/>
      <c r="D4" s="82" t="s">
        <v>1</v>
      </c>
      <c r="E4" s="84"/>
      <c r="F4" s="82" t="s">
        <v>2</v>
      </c>
      <c r="G4" s="84"/>
      <c r="H4" s="82" t="s">
        <v>42</v>
      </c>
      <c r="I4" s="84"/>
      <c r="J4" s="82" t="s">
        <v>43</v>
      </c>
      <c r="K4" s="84"/>
      <c r="L4" s="82" t="s">
        <v>44</v>
      </c>
      <c r="M4" s="83"/>
      <c r="N4" s="68" t="s">
        <v>57</v>
      </c>
      <c r="O4" s="92" t="s">
        <v>68</v>
      </c>
      <c r="P4" s="36" t="s">
        <v>3</v>
      </c>
      <c r="Q4" s="82" t="s">
        <v>53</v>
      </c>
      <c r="R4" s="83"/>
      <c r="S4" s="84"/>
      <c r="T4" s="83" t="s">
        <v>52</v>
      </c>
      <c r="U4" s="84"/>
      <c r="V4" s="82" t="s">
        <v>4</v>
      </c>
      <c r="W4" s="83"/>
      <c r="X4" s="84"/>
      <c r="Y4" s="71" t="s">
        <v>41</v>
      </c>
      <c r="Z4" s="73" t="s">
        <v>58</v>
      </c>
    </row>
    <row r="5" spans="1:26" s="2" customFormat="1" ht="18" customHeight="1">
      <c r="A5" s="88"/>
      <c r="B5" s="76" t="s">
        <v>49</v>
      </c>
      <c r="C5" s="76" t="s">
        <v>6</v>
      </c>
      <c r="D5" s="76" t="s">
        <v>5</v>
      </c>
      <c r="E5" s="76" t="s">
        <v>6</v>
      </c>
      <c r="F5" s="76" t="s">
        <v>5</v>
      </c>
      <c r="G5" s="76" t="s">
        <v>6</v>
      </c>
      <c r="H5" s="85" t="s">
        <v>8</v>
      </c>
      <c r="I5" s="76" t="s">
        <v>9</v>
      </c>
      <c r="J5" s="76" t="s">
        <v>48</v>
      </c>
      <c r="K5" s="76" t="s">
        <v>9</v>
      </c>
      <c r="L5" s="76" t="s">
        <v>8</v>
      </c>
      <c r="M5" s="90" t="s">
        <v>9</v>
      </c>
      <c r="N5" s="85" t="s">
        <v>6</v>
      </c>
      <c r="O5" s="76" t="s">
        <v>6</v>
      </c>
      <c r="P5" s="76" t="s">
        <v>6</v>
      </c>
      <c r="Q5" s="79" t="s">
        <v>7</v>
      </c>
      <c r="R5" s="80"/>
      <c r="S5" s="76" t="s">
        <v>6</v>
      </c>
      <c r="T5" s="76" t="s">
        <v>5</v>
      </c>
      <c r="U5" s="76" t="s">
        <v>6</v>
      </c>
      <c r="V5" s="78" t="s">
        <v>39</v>
      </c>
      <c r="W5" s="76" t="s">
        <v>5</v>
      </c>
      <c r="X5" s="76" t="s">
        <v>6</v>
      </c>
      <c r="Y5" s="72"/>
      <c r="Z5" s="74"/>
    </row>
    <row r="6" spans="1:26" s="11" customFormat="1" ht="18" customHeight="1">
      <c r="A6" s="89"/>
      <c r="B6" s="77"/>
      <c r="C6" s="77"/>
      <c r="D6" s="77"/>
      <c r="E6" s="77"/>
      <c r="F6" s="77"/>
      <c r="G6" s="77"/>
      <c r="H6" s="86"/>
      <c r="I6" s="77"/>
      <c r="J6" s="77"/>
      <c r="K6" s="77"/>
      <c r="L6" s="77"/>
      <c r="M6" s="91"/>
      <c r="N6" s="86"/>
      <c r="O6" s="77"/>
      <c r="P6" s="77"/>
      <c r="Q6" s="33" t="s">
        <v>10</v>
      </c>
      <c r="R6" s="33" t="s">
        <v>11</v>
      </c>
      <c r="S6" s="77"/>
      <c r="T6" s="77"/>
      <c r="U6" s="77"/>
      <c r="V6" s="77"/>
      <c r="W6" s="77"/>
      <c r="X6" s="77"/>
      <c r="Y6" s="32" t="s">
        <v>40</v>
      </c>
      <c r="Z6" s="75"/>
    </row>
    <row r="7" spans="1:26" s="2" customFormat="1" ht="21" customHeight="1">
      <c r="A7" s="27" t="s">
        <v>59</v>
      </c>
      <c r="B7" s="4">
        <v>220701</v>
      </c>
      <c r="C7" s="4">
        <v>10435068.089000002</v>
      </c>
      <c r="D7" s="4">
        <v>205539</v>
      </c>
      <c r="E7" s="4">
        <v>4421140.568</v>
      </c>
      <c r="F7" s="4">
        <v>20409</v>
      </c>
      <c r="G7" s="4">
        <v>203352</v>
      </c>
      <c r="H7" s="4">
        <v>19</v>
      </c>
      <c r="I7" s="4">
        <v>4594</v>
      </c>
      <c r="J7" s="4">
        <v>8292</v>
      </c>
      <c r="K7" s="4">
        <v>135463</v>
      </c>
      <c r="L7" s="4">
        <v>348</v>
      </c>
      <c r="M7" s="4">
        <v>63737</v>
      </c>
      <c r="N7" s="4">
        <v>0</v>
      </c>
      <c r="O7" s="4">
        <v>0</v>
      </c>
      <c r="P7" s="4">
        <v>412919</v>
      </c>
      <c r="Q7" s="4">
        <v>6924</v>
      </c>
      <c r="R7" s="4">
        <v>187700</v>
      </c>
      <c r="S7" s="4">
        <v>16078247</v>
      </c>
      <c r="T7" s="10">
        <v>33580</v>
      </c>
      <c r="U7" s="10">
        <v>654316</v>
      </c>
      <c r="V7" s="4">
        <v>172813</v>
      </c>
      <c r="W7" s="4">
        <v>247312</v>
      </c>
      <c r="X7" s="4">
        <v>32408837</v>
      </c>
      <c r="Y7" s="12">
        <v>14.9</v>
      </c>
      <c r="Z7" s="13">
        <v>47281</v>
      </c>
    </row>
    <row r="8" spans="1:26" s="2" customFormat="1" ht="21" customHeight="1">
      <c r="A8" s="38" t="s">
        <v>54</v>
      </c>
      <c r="B8" s="4">
        <v>221472</v>
      </c>
      <c r="C8" s="4">
        <v>10616914</v>
      </c>
      <c r="D8" s="4">
        <v>206301</v>
      </c>
      <c r="E8" s="4">
        <v>4572436</v>
      </c>
      <c r="F8" s="4">
        <v>19501</v>
      </c>
      <c r="G8" s="4">
        <v>204059</v>
      </c>
      <c r="H8" s="4">
        <v>22</v>
      </c>
      <c r="I8" s="4">
        <v>5320</v>
      </c>
      <c r="J8" s="4">
        <v>7545</v>
      </c>
      <c r="K8" s="4">
        <v>133126</v>
      </c>
      <c r="L8" s="4">
        <v>334</v>
      </c>
      <c r="M8" s="4">
        <v>61820</v>
      </c>
      <c r="N8" s="4">
        <v>1437</v>
      </c>
      <c r="O8" s="4">
        <v>0</v>
      </c>
      <c r="P8" s="4">
        <v>421632</v>
      </c>
      <c r="Q8" s="4">
        <v>6562</v>
      </c>
      <c r="R8" s="4">
        <v>190513</v>
      </c>
      <c r="S8" s="4">
        <v>16272876</v>
      </c>
      <c r="T8" s="10">
        <v>35932</v>
      </c>
      <c r="U8" s="10">
        <v>689907</v>
      </c>
      <c r="V8" s="4">
        <v>175426</v>
      </c>
      <c r="W8" s="4">
        <v>247847</v>
      </c>
      <c r="X8" s="4">
        <v>32979529</v>
      </c>
      <c r="Y8" s="12">
        <v>15.01</v>
      </c>
      <c r="Z8" s="13">
        <v>47938</v>
      </c>
    </row>
    <row r="9" spans="1:26" s="2" customFormat="1" ht="21" customHeight="1">
      <c r="A9" s="38" t="s">
        <v>60</v>
      </c>
      <c r="B9" s="4">
        <v>223033</v>
      </c>
      <c r="C9" s="4">
        <v>10566521</v>
      </c>
      <c r="D9" s="4">
        <v>208759</v>
      </c>
      <c r="E9" s="4">
        <v>4721534</v>
      </c>
      <c r="F9" s="4">
        <v>19248</v>
      </c>
      <c r="G9" s="4">
        <v>201971</v>
      </c>
      <c r="H9" s="4">
        <v>20</v>
      </c>
      <c r="I9" s="4">
        <v>5606</v>
      </c>
      <c r="J9" s="4">
        <v>7350</v>
      </c>
      <c r="K9" s="4">
        <v>133392</v>
      </c>
      <c r="L9" s="4">
        <v>347</v>
      </c>
      <c r="M9" s="4">
        <v>67178</v>
      </c>
      <c r="N9" s="4">
        <v>1934</v>
      </c>
      <c r="O9" s="4">
        <v>0</v>
      </c>
      <c r="P9" s="4">
        <v>413598</v>
      </c>
      <c r="Q9" s="4">
        <v>6571</v>
      </c>
      <c r="R9" s="4">
        <v>193896</v>
      </c>
      <c r="S9" s="4">
        <v>16986253</v>
      </c>
      <c r="T9" s="4">
        <v>38883</v>
      </c>
      <c r="U9" s="4">
        <v>710515</v>
      </c>
      <c r="V9" s="4">
        <v>179248</v>
      </c>
      <c r="W9" s="4">
        <v>250894</v>
      </c>
      <c r="X9" s="4">
        <v>33808502</v>
      </c>
      <c r="Y9" s="12">
        <v>15.28</v>
      </c>
      <c r="Z9" s="4">
        <v>47376</v>
      </c>
    </row>
    <row r="10" spans="1:26" s="2" customFormat="1" ht="21" customHeight="1">
      <c r="A10" s="38" t="s">
        <v>61</v>
      </c>
      <c r="B10" s="4">
        <v>220376</v>
      </c>
      <c r="C10" s="4">
        <v>10486745</v>
      </c>
      <c r="D10" s="4">
        <v>206804</v>
      </c>
      <c r="E10" s="4">
        <v>4627420</v>
      </c>
      <c r="F10" s="4">
        <v>18746</v>
      </c>
      <c r="G10" s="4">
        <v>197576</v>
      </c>
      <c r="H10" s="4">
        <v>12</v>
      </c>
      <c r="I10" s="4">
        <v>2004</v>
      </c>
      <c r="J10" s="4">
        <v>6730</v>
      </c>
      <c r="K10" s="4">
        <v>121524</v>
      </c>
      <c r="L10" s="4">
        <v>340</v>
      </c>
      <c r="M10" s="4">
        <v>62880</v>
      </c>
      <c r="N10" s="4">
        <v>2787</v>
      </c>
      <c r="O10" s="4">
        <v>0</v>
      </c>
      <c r="P10" s="4">
        <v>433334</v>
      </c>
      <c r="Q10" s="4">
        <v>6402</v>
      </c>
      <c r="R10" s="4">
        <v>189827</v>
      </c>
      <c r="S10" s="4">
        <v>17135634</v>
      </c>
      <c r="T10" s="4">
        <v>41101</v>
      </c>
      <c r="U10" s="4">
        <v>725134</v>
      </c>
      <c r="V10" s="4">
        <v>180750</v>
      </c>
      <c r="W10" s="4">
        <v>249701</v>
      </c>
      <c r="X10" s="4">
        <v>33795036</v>
      </c>
      <c r="Y10" s="12">
        <v>15.34</v>
      </c>
      <c r="Z10" s="4">
        <v>47585.694449486335</v>
      </c>
    </row>
    <row r="11" spans="1:26" s="14" customFormat="1" ht="21" customHeight="1">
      <c r="A11" s="38" t="s">
        <v>62</v>
      </c>
      <c r="B11" s="4">
        <v>217177</v>
      </c>
      <c r="C11" s="4">
        <v>10240668</v>
      </c>
      <c r="D11" s="4">
        <v>204059</v>
      </c>
      <c r="E11" s="4">
        <v>4593388</v>
      </c>
      <c r="F11" s="4">
        <v>17286</v>
      </c>
      <c r="G11" s="4">
        <v>189381</v>
      </c>
      <c r="H11" s="4">
        <v>13</v>
      </c>
      <c r="I11" s="4">
        <v>3471</v>
      </c>
      <c r="J11" s="4">
        <v>6841</v>
      </c>
      <c r="K11" s="4">
        <v>125025</v>
      </c>
      <c r="L11" s="4">
        <v>366</v>
      </c>
      <c r="M11" s="4">
        <v>70669</v>
      </c>
      <c r="N11" s="4">
        <v>2924</v>
      </c>
      <c r="O11" s="4">
        <v>0</v>
      </c>
      <c r="P11" s="4">
        <v>439876</v>
      </c>
      <c r="Q11" s="4">
        <v>6517</v>
      </c>
      <c r="R11" s="4">
        <v>194931</v>
      </c>
      <c r="S11" s="4">
        <v>17292942</v>
      </c>
      <c r="T11" s="4">
        <v>43146</v>
      </c>
      <c r="U11" s="4">
        <v>764721</v>
      </c>
      <c r="V11" s="4">
        <v>180865</v>
      </c>
      <c r="W11" s="4">
        <v>246458</v>
      </c>
      <c r="X11" s="4">
        <v>33723064</v>
      </c>
      <c r="Y11" s="12">
        <v>15.24</v>
      </c>
      <c r="Z11" s="4">
        <v>47153.556776270045</v>
      </c>
    </row>
    <row r="12" spans="1:26" s="14" customFormat="1" ht="21" customHeight="1">
      <c r="A12" s="65" t="s">
        <v>63</v>
      </c>
      <c r="B12" s="41">
        <f>SUM(B14:B25)</f>
        <v>212675</v>
      </c>
      <c r="C12" s="41">
        <v>9850567</v>
      </c>
      <c r="D12" s="41">
        <f>SUM(D14:D25)</f>
        <v>201107</v>
      </c>
      <c r="E12" s="41">
        <v>4560292</v>
      </c>
      <c r="F12" s="41">
        <f>SUM(F14:F25)</f>
        <v>16175</v>
      </c>
      <c r="G12" s="41">
        <v>158760</v>
      </c>
      <c r="H12" s="41">
        <f>SUM(H14:H25)</f>
        <v>20</v>
      </c>
      <c r="I12" s="66">
        <v>4854</v>
      </c>
      <c r="J12" s="41">
        <f>SUM(J14:J25)</f>
        <v>6129</v>
      </c>
      <c r="K12" s="41">
        <v>96967</v>
      </c>
      <c r="L12" s="41">
        <f>SUM(L14:L25)</f>
        <v>318</v>
      </c>
      <c r="M12" s="41">
        <v>68575</v>
      </c>
      <c r="N12" s="41">
        <v>3202</v>
      </c>
      <c r="O12" s="41">
        <f>SUM(O14:O25)</f>
        <v>7200</v>
      </c>
      <c r="P12" s="41">
        <v>464725</v>
      </c>
      <c r="Q12" s="41">
        <f>SUM(Q14:Q25)</f>
        <v>6173</v>
      </c>
      <c r="R12" s="41">
        <f>SUM(R14:R25)</f>
        <v>193833</v>
      </c>
      <c r="S12" s="41">
        <v>17144540</v>
      </c>
      <c r="T12" s="41">
        <f>SUM(T14:T25)</f>
        <v>44447</v>
      </c>
      <c r="U12" s="41">
        <v>777759</v>
      </c>
      <c r="V12" s="41">
        <f>SUM(V14:V25)</f>
        <v>179436</v>
      </c>
      <c r="W12" s="41">
        <f>SUM(W14:W25)</f>
        <v>241911</v>
      </c>
      <c r="X12" s="41">
        <v>33137440</v>
      </c>
      <c r="Y12" s="37">
        <v>15.05</v>
      </c>
      <c r="Z12" s="16">
        <f>C12*1000/B12</f>
        <v>46317.465616551075</v>
      </c>
    </row>
    <row r="13" spans="1:26" s="14" customFormat="1" ht="16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6"/>
    </row>
    <row r="14" spans="1:26" s="2" customFormat="1" ht="21" customHeight="1" outlineLevel="1">
      <c r="A14" s="3" t="s">
        <v>64</v>
      </c>
      <c r="B14" s="42">
        <v>17761</v>
      </c>
      <c r="C14" s="42">
        <v>901414</v>
      </c>
      <c r="D14" s="42">
        <v>16843</v>
      </c>
      <c r="E14" s="42">
        <v>432384</v>
      </c>
      <c r="F14" s="43">
        <v>1378</v>
      </c>
      <c r="G14" s="42">
        <v>18629</v>
      </c>
      <c r="H14" s="44">
        <v>3</v>
      </c>
      <c r="I14" s="44">
        <v>466</v>
      </c>
      <c r="J14" s="44">
        <v>549</v>
      </c>
      <c r="K14" s="42">
        <v>20235</v>
      </c>
      <c r="L14" s="45">
        <v>32</v>
      </c>
      <c r="M14" s="42">
        <v>6065</v>
      </c>
      <c r="N14" s="46">
        <v>246</v>
      </c>
      <c r="O14" s="69">
        <v>0</v>
      </c>
      <c r="P14" s="42">
        <v>22593</v>
      </c>
      <c r="Q14" s="45">
        <v>540</v>
      </c>
      <c r="R14" s="42">
        <v>16170</v>
      </c>
      <c r="S14" s="42">
        <v>1182448</v>
      </c>
      <c r="T14" s="42">
        <v>3649</v>
      </c>
      <c r="U14" s="42">
        <v>2214</v>
      </c>
      <c r="V14" s="42">
        <v>15037</v>
      </c>
      <c r="W14" s="42">
        <v>20341</v>
      </c>
      <c r="X14" s="47">
        <v>2586693</v>
      </c>
      <c r="Y14" s="48">
        <v>15.14</v>
      </c>
      <c r="Z14" s="4">
        <f>C14*1000/B14</f>
        <v>50752.43511063566</v>
      </c>
    </row>
    <row r="15" spans="1:26" s="2" customFormat="1" ht="21" customHeight="1" outlineLevel="1">
      <c r="A15" s="3" t="s">
        <v>12</v>
      </c>
      <c r="B15" s="42">
        <v>17737</v>
      </c>
      <c r="C15" s="42">
        <v>778482</v>
      </c>
      <c r="D15" s="42">
        <v>16804</v>
      </c>
      <c r="E15" s="42">
        <v>387921</v>
      </c>
      <c r="F15" s="43">
        <v>1354</v>
      </c>
      <c r="G15" s="42">
        <v>14727</v>
      </c>
      <c r="H15" s="44">
        <v>2</v>
      </c>
      <c r="I15" s="44">
        <v>271</v>
      </c>
      <c r="J15" s="45">
        <v>518</v>
      </c>
      <c r="K15" s="42">
        <v>8069</v>
      </c>
      <c r="L15" s="45">
        <v>28</v>
      </c>
      <c r="M15" s="42">
        <v>6741</v>
      </c>
      <c r="N15" s="46">
        <v>120</v>
      </c>
      <c r="O15" s="69">
        <v>0</v>
      </c>
      <c r="P15" s="42">
        <v>40978</v>
      </c>
      <c r="Q15" s="45">
        <v>527</v>
      </c>
      <c r="R15" s="42">
        <v>16292</v>
      </c>
      <c r="S15" s="42">
        <v>1444108</v>
      </c>
      <c r="T15" s="42">
        <v>3657</v>
      </c>
      <c r="U15" s="42">
        <v>64832</v>
      </c>
      <c r="V15" s="42">
        <v>15037</v>
      </c>
      <c r="W15" s="42">
        <v>20311</v>
      </c>
      <c r="X15" s="47">
        <v>2746249</v>
      </c>
      <c r="Y15" s="48">
        <v>15.13</v>
      </c>
      <c r="Z15" s="4">
        <f aca="true" t="shared" si="0" ref="Z15:Z25">C15*1000/B15</f>
        <v>43890.285843152735</v>
      </c>
    </row>
    <row r="16" spans="1:26" s="2" customFormat="1" ht="21" customHeight="1" outlineLevel="1">
      <c r="A16" s="3" t="s">
        <v>13</v>
      </c>
      <c r="B16" s="42">
        <v>17671</v>
      </c>
      <c r="C16" s="42">
        <v>750864</v>
      </c>
      <c r="D16" s="42">
        <v>16774</v>
      </c>
      <c r="E16" s="42">
        <v>366906</v>
      </c>
      <c r="F16" s="43">
        <v>1347</v>
      </c>
      <c r="G16" s="42">
        <v>14070</v>
      </c>
      <c r="H16" s="44">
        <v>1</v>
      </c>
      <c r="I16" s="44">
        <v>717</v>
      </c>
      <c r="J16" s="45">
        <v>506</v>
      </c>
      <c r="K16" s="42">
        <v>6661</v>
      </c>
      <c r="L16" s="45">
        <v>20</v>
      </c>
      <c r="M16" s="42">
        <v>4697</v>
      </c>
      <c r="N16" s="46">
        <v>121</v>
      </c>
      <c r="O16" s="69">
        <v>0</v>
      </c>
      <c r="P16" s="42">
        <v>36914</v>
      </c>
      <c r="Q16" s="45">
        <v>528</v>
      </c>
      <c r="R16" s="42">
        <v>16165</v>
      </c>
      <c r="S16" s="42">
        <v>1220591</v>
      </c>
      <c r="T16" s="42">
        <v>3683</v>
      </c>
      <c r="U16" s="42">
        <v>61701</v>
      </c>
      <c r="V16" s="42">
        <v>14991</v>
      </c>
      <c r="W16" s="49">
        <v>20231</v>
      </c>
      <c r="X16" s="47">
        <v>2463242</v>
      </c>
      <c r="Y16" s="48">
        <v>15.08</v>
      </c>
      <c r="Z16" s="4">
        <f t="shared" si="0"/>
        <v>42491.313451417576</v>
      </c>
    </row>
    <row r="17" spans="1:26" s="2" customFormat="1" ht="21" customHeight="1" outlineLevel="1">
      <c r="A17" s="3" t="s">
        <v>14</v>
      </c>
      <c r="B17" s="42">
        <v>17712</v>
      </c>
      <c r="C17" s="42">
        <v>786893</v>
      </c>
      <c r="D17" s="42">
        <v>16775</v>
      </c>
      <c r="E17" s="42">
        <v>376915</v>
      </c>
      <c r="F17" s="43">
        <v>1358</v>
      </c>
      <c r="G17" s="42">
        <v>15124</v>
      </c>
      <c r="H17" s="50">
        <v>0</v>
      </c>
      <c r="I17" s="51">
        <v>0</v>
      </c>
      <c r="J17" s="52">
        <v>505</v>
      </c>
      <c r="K17" s="42">
        <v>6149</v>
      </c>
      <c r="L17" s="45">
        <v>18</v>
      </c>
      <c r="M17" s="42">
        <v>3281</v>
      </c>
      <c r="N17" s="46">
        <v>12</v>
      </c>
      <c r="O17" s="69">
        <v>700</v>
      </c>
      <c r="P17" s="42">
        <v>35615</v>
      </c>
      <c r="Q17" s="45">
        <v>517</v>
      </c>
      <c r="R17" s="42">
        <v>16214</v>
      </c>
      <c r="S17" s="42">
        <v>1513080</v>
      </c>
      <c r="T17" s="42">
        <v>3693</v>
      </c>
      <c r="U17" s="42">
        <v>65536</v>
      </c>
      <c r="V17" s="42">
        <v>14998</v>
      </c>
      <c r="W17" s="42">
        <v>20241</v>
      </c>
      <c r="X17" s="47">
        <v>2803304</v>
      </c>
      <c r="Y17" s="48">
        <v>15.09</v>
      </c>
      <c r="Z17" s="4">
        <f t="shared" si="0"/>
        <v>44427.111562782295</v>
      </c>
    </row>
    <row r="18" spans="1:26" s="2" customFormat="1" ht="21" customHeight="1" outlineLevel="1">
      <c r="A18" s="3" t="s">
        <v>15</v>
      </c>
      <c r="B18" s="42">
        <v>17682</v>
      </c>
      <c r="C18" s="42">
        <v>799485</v>
      </c>
      <c r="D18" s="42">
        <v>16743</v>
      </c>
      <c r="E18" s="42">
        <v>384912</v>
      </c>
      <c r="F18" s="43">
        <v>1346</v>
      </c>
      <c r="G18" s="42">
        <v>14353</v>
      </c>
      <c r="H18" s="44">
        <v>0</v>
      </c>
      <c r="I18" s="44">
        <v>0</v>
      </c>
      <c r="J18" s="45">
        <v>501</v>
      </c>
      <c r="K18" s="42">
        <v>6643</v>
      </c>
      <c r="L18" s="45">
        <v>28</v>
      </c>
      <c r="M18" s="42">
        <v>6003</v>
      </c>
      <c r="N18" s="46">
        <v>389</v>
      </c>
      <c r="O18" s="69">
        <v>700</v>
      </c>
      <c r="P18" s="42">
        <v>45246</v>
      </c>
      <c r="Q18" s="45">
        <v>509</v>
      </c>
      <c r="R18" s="42">
        <v>16168</v>
      </c>
      <c r="S18" s="42">
        <v>1375728</v>
      </c>
      <c r="T18" s="42">
        <v>3704</v>
      </c>
      <c r="U18" s="42">
        <v>64857</v>
      </c>
      <c r="V18" s="42">
        <v>14978</v>
      </c>
      <c r="W18" s="42">
        <v>20195</v>
      </c>
      <c r="X18" s="47">
        <v>2698316</v>
      </c>
      <c r="Y18" s="48">
        <v>15.06</v>
      </c>
      <c r="Z18" s="4">
        <f t="shared" si="0"/>
        <v>45214.62504241602</v>
      </c>
    </row>
    <row r="19" spans="1:26" s="2" customFormat="1" ht="21" customHeight="1" outlineLevel="1">
      <c r="A19" s="3" t="s">
        <v>16</v>
      </c>
      <c r="B19" s="42">
        <v>17702</v>
      </c>
      <c r="C19" s="42">
        <v>788426</v>
      </c>
      <c r="D19" s="42">
        <v>16755</v>
      </c>
      <c r="E19" s="42">
        <v>386316</v>
      </c>
      <c r="F19" s="43">
        <v>1350</v>
      </c>
      <c r="G19" s="42">
        <v>12265</v>
      </c>
      <c r="H19" s="44">
        <v>0</v>
      </c>
      <c r="I19" s="44">
        <v>0</v>
      </c>
      <c r="J19" s="45">
        <v>497</v>
      </c>
      <c r="K19" s="42">
        <v>7708</v>
      </c>
      <c r="L19" s="45">
        <v>18</v>
      </c>
      <c r="M19" s="42">
        <v>5227</v>
      </c>
      <c r="N19" s="46">
        <v>0</v>
      </c>
      <c r="O19" s="69">
        <v>900</v>
      </c>
      <c r="P19" s="42">
        <v>29665</v>
      </c>
      <c r="Q19" s="45">
        <v>519</v>
      </c>
      <c r="R19" s="42">
        <v>15988</v>
      </c>
      <c r="S19" s="42">
        <v>1592930</v>
      </c>
      <c r="T19" s="42">
        <v>3694</v>
      </c>
      <c r="U19" s="42">
        <v>66598</v>
      </c>
      <c r="V19" s="42">
        <v>14976</v>
      </c>
      <c r="W19" s="42">
        <v>20171</v>
      </c>
      <c r="X19" s="47">
        <v>2890035</v>
      </c>
      <c r="Y19" s="48">
        <v>15.05</v>
      </c>
      <c r="Z19" s="4">
        <f t="shared" si="0"/>
        <v>44538.80917410462</v>
      </c>
    </row>
    <row r="20" spans="1:26" s="2" customFormat="1" ht="21" customHeight="1" outlineLevel="1">
      <c r="A20" s="3" t="s">
        <v>17</v>
      </c>
      <c r="B20" s="42">
        <v>17751</v>
      </c>
      <c r="C20" s="42">
        <v>791992</v>
      </c>
      <c r="D20" s="42">
        <v>16798</v>
      </c>
      <c r="E20" s="42">
        <v>367627</v>
      </c>
      <c r="F20" s="43">
        <v>1349</v>
      </c>
      <c r="G20" s="42">
        <v>10931</v>
      </c>
      <c r="H20" s="44">
        <v>2</v>
      </c>
      <c r="I20" s="44">
        <v>303</v>
      </c>
      <c r="J20" s="45">
        <v>495</v>
      </c>
      <c r="K20" s="42">
        <v>9184</v>
      </c>
      <c r="L20" s="45">
        <v>29</v>
      </c>
      <c r="M20" s="42">
        <v>3838</v>
      </c>
      <c r="N20" s="46">
        <v>217</v>
      </c>
      <c r="O20" s="69">
        <v>0</v>
      </c>
      <c r="P20" s="42">
        <v>41383</v>
      </c>
      <c r="Q20" s="45">
        <v>504</v>
      </c>
      <c r="R20" s="42">
        <v>16258</v>
      </c>
      <c r="S20" s="42">
        <v>1467670</v>
      </c>
      <c r="T20" s="42">
        <v>3722</v>
      </c>
      <c r="U20" s="42">
        <v>66469</v>
      </c>
      <c r="V20" s="42">
        <v>14973</v>
      </c>
      <c r="W20" s="42">
        <v>20184</v>
      </c>
      <c r="X20" s="47">
        <v>2759613</v>
      </c>
      <c r="Y20" s="48">
        <v>15.06</v>
      </c>
      <c r="Z20" s="4">
        <f t="shared" si="0"/>
        <v>44616.75398569095</v>
      </c>
    </row>
    <row r="21" spans="1:26" s="2" customFormat="1" ht="21" customHeight="1" outlineLevel="1">
      <c r="A21" s="3" t="s">
        <v>18</v>
      </c>
      <c r="B21" s="42">
        <v>17862</v>
      </c>
      <c r="C21" s="42">
        <v>845847</v>
      </c>
      <c r="D21" s="42">
        <v>16766</v>
      </c>
      <c r="E21" s="42">
        <v>384071</v>
      </c>
      <c r="F21" s="43">
        <v>1343</v>
      </c>
      <c r="G21" s="42">
        <v>11846</v>
      </c>
      <c r="H21" s="44">
        <v>3</v>
      </c>
      <c r="I21" s="44">
        <v>405</v>
      </c>
      <c r="J21" s="45">
        <v>485</v>
      </c>
      <c r="K21" s="42">
        <v>5220</v>
      </c>
      <c r="L21" s="45">
        <v>33</v>
      </c>
      <c r="M21" s="42">
        <v>6501</v>
      </c>
      <c r="N21" s="46">
        <v>474</v>
      </c>
      <c r="O21" s="69">
        <v>400</v>
      </c>
      <c r="P21" s="42">
        <v>36082</v>
      </c>
      <c r="Q21" s="45">
        <v>501</v>
      </c>
      <c r="R21" s="42">
        <v>16173</v>
      </c>
      <c r="S21" s="42">
        <v>1179937</v>
      </c>
      <c r="T21" s="42">
        <v>3715</v>
      </c>
      <c r="U21" s="42">
        <v>64300</v>
      </c>
      <c r="V21" s="42">
        <v>14952</v>
      </c>
      <c r="W21" s="42">
        <v>20163</v>
      </c>
      <c r="X21" s="47">
        <v>2535084</v>
      </c>
      <c r="Y21" s="48">
        <v>15.06</v>
      </c>
      <c r="Z21" s="4">
        <f t="shared" si="0"/>
        <v>47354.551561975146</v>
      </c>
    </row>
    <row r="22" spans="1:26" s="2" customFormat="1" ht="21" customHeight="1" outlineLevel="1">
      <c r="A22" s="3" t="s">
        <v>19</v>
      </c>
      <c r="B22" s="42">
        <v>17771</v>
      </c>
      <c r="C22" s="42">
        <v>1006594</v>
      </c>
      <c r="D22" s="42">
        <v>16824</v>
      </c>
      <c r="E22" s="42">
        <v>535842</v>
      </c>
      <c r="F22" s="43">
        <v>1345</v>
      </c>
      <c r="G22" s="42">
        <v>11125</v>
      </c>
      <c r="H22" s="44">
        <v>3</v>
      </c>
      <c r="I22" s="44">
        <v>878</v>
      </c>
      <c r="J22" s="45">
        <v>484</v>
      </c>
      <c r="K22" s="42">
        <v>4089</v>
      </c>
      <c r="L22" s="45">
        <v>30</v>
      </c>
      <c r="M22" s="42">
        <v>7006</v>
      </c>
      <c r="N22" s="46">
        <v>152</v>
      </c>
      <c r="O22" s="69">
        <v>400</v>
      </c>
      <c r="P22" s="42">
        <v>46489</v>
      </c>
      <c r="Q22" s="45">
        <v>495</v>
      </c>
      <c r="R22" s="42">
        <v>16213</v>
      </c>
      <c r="S22" s="42">
        <v>1680666</v>
      </c>
      <c r="T22" s="42">
        <v>3723</v>
      </c>
      <c r="U22" s="42">
        <v>65799</v>
      </c>
      <c r="V22" s="42">
        <v>14925</v>
      </c>
      <c r="W22" s="42">
        <v>20116</v>
      </c>
      <c r="X22" s="47">
        <v>3359042</v>
      </c>
      <c r="Y22" s="48">
        <v>15.03</v>
      </c>
      <c r="Z22" s="4">
        <f t="shared" si="0"/>
        <v>56642.507455967585</v>
      </c>
    </row>
    <row r="23" spans="1:26" s="2" customFormat="1" ht="21" customHeight="1" outlineLevel="1">
      <c r="A23" s="3" t="s">
        <v>65</v>
      </c>
      <c r="B23" s="42">
        <v>17747</v>
      </c>
      <c r="C23" s="42">
        <v>826534</v>
      </c>
      <c r="D23" s="42">
        <v>16754</v>
      </c>
      <c r="E23" s="42">
        <v>234573</v>
      </c>
      <c r="F23" s="43">
        <v>1330</v>
      </c>
      <c r="G23" s="42">
        <v>10881</v>
      </c>
      <c r="H23" s="53">
        <v>3</v>
      </c>
      <c r="I23" s="44">
        <v>640</v>
      </c>
      <c r="J23" s="45">
        <v>492</v>
      </c>
      <c r="K23" s="42">
        <v>4611</v>
      </c>
      <c r="L23" s="45">
        <v>31</v>
      </c>
      <c r="M23" s="42">
        <v>7053</v>
      </c>
      <c r="N23" s="46">
        <v>427</v>
      </c>
      <c r="O23" s="69">
        <v>700</v>
      </c>
      <c r="P23" s="42">
        <v>30889</v>
      </c>
      <c r="Q23" s="45">
        <v>523</v>
      </c>
      <c r="R23" s="42">
        <v>16109</v>
      </c>
      <c r="S23" s="42">
        <v>1201366</v>
      </c>
      <c r="T23" s="42">
        <v>3739</v>
      </c>
      <c r="U23" s="42">
        <v>63254</v>
      </c>
      <c r="V23" s="42">
        <v>14900</v>
      </c>
      <c r="W23" s="42">
        <v>20071</v>
      </c>
      <c r="X23" s="47">
        <v>2380928</v>
      </c>
      <c r="Y23" s="48">
        <v>15.01</v>
      </c>
      <c r="Z23" s="4">
        <f t="shared" si="0"/>
        <v>46573.167295880994</v>
      </c>
    </row>
    <row r="24" spans="1:26" s="2" customFormat="1" ht="21" customHeight="1" outlineLevel="1">
      <c r="A24" s="3" t="s">
        <v>20</v>
      </c>
      <c r="B24" s="42">
        <v>17780</v>
      </c>
      <c r="C24" s="42">
        <v>813048</v>
      </c>
      <c r="D24" s="42">
        <v>16678</v>
      </c>
      <c r="E24" s="42">
        <v>370240</v>
      </c>
      <c r="F24" s="43">
        <v>1331</v>
      </c>
      <c r="G24" s="42">
        <v>12338</v>
      </c>
      <c r="H24" s="44">
        <v>0</v>
      </c>
      <c r="I24" s="44">
        <v>449</v>
      </c>
      <c r="J24" s="45">
        <v>489</v>
      </c>
      <c r="K24" s="42">
        <v>4701</v>
      </c>
      <c r="L24" s="45">
        <v>28</v>
      </c>
      <c r="M24" s="42">
        <v>5824</v>
      </c>
      <c r="N24" s="46">
        <v>333</v>
      </c>
      <c r="O24" s="69">
        <v>2200</v>
      </c>
      <c r="P24" s="42">
        <v>33448</v>
      </c>
      <c r="Q24" s="45">
        <v>506</v>
      </c>
      <c r="R24" s="42">
        <v>16007</v>
      </c>
      <c r="S24" s="42">
        <v>1382656</v>
      </c>
      <c r="T24" s="42">
        <v>3723</v>
      </c>
      <c r="U24" s="42">
        <v>68010</v>
      </c>
      <c r="V24" s="42">
        <v>14849</v>
      </c>
      <c r="W24" s="42">
        <v>19982</v>
      </c>
      <c r="X24" s="47">
        <v>2693245</v>
      </c>
      <c r="Y24" s="48">
        <v>14.95</v>
      </c>
      <c r="Z24" s="4">
        <f t="shared" si="0"/>
        <v>45728.23397075366</v>
      </c>
    </row>
    <row r="25" spans="1:26" s="2" customFormat="1" ht="21" customHeight="1" outlineLevel="1">
      <c r="A25" s="3" t="s">
        <v>21</v>
      </c>
      <c r="B25" s="42">
        <v>17499</v>
      </c>
      <c r="C25" s="42">
        <v>760986</v>
      </c>
      <c r="D25" s="42">
        <v>16593</v>
      </c>
      <c r="E25" s="42">
        <v>332585</v>
      </c>
      <c r="F25" s="43">
        <v>1344</v>
      </c>
      <c r="G25" s="42">
        <v>12471</v>
      </c>
      <c r="H25" s="44">
        <v>3</v>
      </c>
      <c r="I25" s="44">
        <v>726</v>
      </c>
      <c r="J25" s="45">
        <v>608</v>
      </c>
      <c r="K25" s="44">
        <v>13698</v>
      </c>
      <c r="L25" s="45">
        <v>23</v>
      </c>
      <c r="M25" s="44">
        <v>6342</v>
      </c>
      <c r="N25" s="46">
        <v>710</v>
      </c>
      <c r="O25" s="69">
        <v>1200</v>
      </c>
      <c r="P25" s="54">
        <v>65424</v>
      </c>
      <c r="Q25" s="45">
        <v>504</v>
      </c>
      <c r="R25" s="42">
        <v>16076</v>
      </c>
      <c r="S25" s="42">
        <v>1903359</v>
      </c>
      <c r="T25" s="42">
        <v>3745</v>
      </c>
      <c r="U25" s="42">
        <v>124188</v>
      </c>
      <c r="V25" s="42">
        <v>14820</v>
      </c>
      <c r="W25" s="42">
        <v>19905</v>
      </c>
      <c r="X25" s="47">
        <v>3221690</v>
      </c>
      <c r="Y25" s="48">
        <v>14.92</v>
      </c>
      <c r="Z25" s="4">
        <f t="shared" si="0"/>
        <v>43487.39927995885</v>
      </c>
    </row>
    <row r="26" spans="1:26" s="14" customFormat="1" ht="16.5" customHeight="1">
      <c r="A26" s="1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39"/>
    </row>
    <row r="27" spans="1:26" s="18" customFormat="1" ht="21" customHeight="1" outlineLevel="1">
      <c r="A27" s="5" t="s">
        <v>22</v>
      </c>
      <c r="B27" s="42">
        <v>27909</v>
      </c>
      <c r="C27" s="55">
        <v>1235976</v>
      </c>
      <c r="D27" s="49">
        <v>26290</v>
      </c>
      <c r="E27" s="42">
        <v>530481</v>
      </c>
      <c r="F27" s="49">
        <v>2350</v>
      </c>
      <c r="G27" s="42">
        <v>23026</v>
      </c>
      <c r="H27" s="53">
        <v>2</v>
      </c>
      <c r="I27" s="53">
        <v>652</v>
      </c>
      <c r="J27" s="53">
        <v>865</v>
      </c>
      <c r="K27" s="53">
        <v>13840</v>
      </c>
      <c r="L27" s="53">
        <v>34</v>
      </c>
      <c r="M27" s="42">
        <v>7920</v>
      </c>
      <c r="N27" s="46">
        <v>134</v>
      </c>
      <c r="O27" s="69">
        <v>1200</v>
      </c>
      <c r="P27" s="42">
        <v>81971</v>
      </c>
      <c r="Q27" s="47">
        <v>1345</v>
      </c>
      <c r="R27" s="47">
        <v>27684</v>
      </c>
      <c r="S27" s="70">
        <v>3052286</v>
      </c>
      <c r="T27" s="42">
        <v>6190</v>
      </c>
      <c r="U27" s="70">
        <v>159299</v>
      </c>
      <c r="V27" s="49">
        <v>24310</v>
      </c>
      <c r="W27" s="49">
        <v>32883</v>
      </c>
      <c r="X27" s="81">
        <v>5505178</v>
      </c>
      <c r="Y27" s="48">
        <v>11.69</v>
      </c>
      <c r="Z27" s="39">
        <f>C27*1000/B27</f>
        <v>44285.92927012792</v>
      </c>
    </row>
    <row r="28" spans="1:26" s="18" customFormat="1" ht="21" customHeight="1" outlineLevel="1">
      <c r="A28" s="6" t="s">
        <v>67</v>
      </c>
      <c r="B28" s="42">
        <v>6445</v>
      </c>
      <c r="C28" s="55">
        <v>266716</v>
      </c>
      <c r="D28" s="49">
        <v>4860</v>
      </c>
      <c r="E28" s="42">
        <v>75673</v>
      </c>
      <c r="F28" s="49">
        <v>229</v>
      </c>
      <c r="G28" s="42">
        <v>2383</v>
      </c>
      <c r="H28" s="53">
        <v>1</v>
      </c>
      <c r="I28" s="53">
        <v>315</v>
      </c>
      <c r="J28" s="53">
        <v>137</v>
      </c>
      <c r="K28" s="53">
        <v>2108</v>
      </c>
      <c r="L28" s="53">
        <v>10</v>
      </c>
      <c r="M28" s="42">
        <v>2922</v>
      </c>
      <c r="N28" s="46">
        <v>54</v>
      </c>
      <c r="O28" s="69">
        <v>100</v>
      </c>
      <c r="P28" s="42">
        <v>48123</v>
      </c>
      <c r="Q28" s="47">
        <v>423</v>
      </c>
      <c r="R28" s="47">
        <v>6949</v>
      </c>
      <c r="S28" s="70"/>
      <c r="T28" s="42">
        <v>2069</v>
      </c>
      <c r="U28" s="70"/>
      <c r="V28" s="49">
        <v>6372</v>
      </c>
      <c r="W28" s="49">
        <v>8248</v>
      </c>
      <c r="X28" s="81"/>
      <c r="Y28" s="48">
        <v>18.01</v>
      </c>
      <c r="Z28" s="39">
        <f aca="true" t="shared" si="1" ref="Z28:Z41">C28*1000/B28</f>
        <v>41383.3979829325</v>
      </c>
    </row>
    <row r="29" spans="1:26" s="18" customFormat="1" ht="21" customHeight="1" outlineLevel="1">
      <c r="A29" s="6" t="s">
        <v>66</v>
      </c>
      <c r="B29" s="42">
        <v>79539</v>
      </c>
      <c r="C29" s="56">
        <v>3886513</v>
      </c>
      <c r="D29" s="49">
        <v>78256</v>
      </c>
      <c r="E29" s="56">
        <v>2023028</v>
      </c>
      <c r="F29" s="49">
        <v>6644</v>
      </c>
      <c r="G29" s="56">
        <v>66398</v>
      </c>
      <c r="H29" s="53">
        <v>1</v>
      </c>
      <c r="I29" s="56">
        <v>0</v>
      </c>
      <c r="J29" s="53">
        <v>2476</v>
      </c>
      <c r="K29" s="56">
        <v>37892</v>
      </c>
      <c r="L29" s="53">
        <v>111</v>
      </c>
      <c r="M29" s="56">
        <v>26175</v>
      </c>
      <c r="N29" s="56">
        <v>1315</v>
      </c>
      <c r="O29" s="56">
        <v>3000</v>
      </c>
      <c r="P29" s="56">
        <v>109996</v>
      </c>
      <c r="Q29" s="47">
        <v>1559</v>
      </c>
      <c r="R29" s="47">
        <v>67258</v>
      </c>
      <c r="S29" s="42">
        <v>5831632</v>
      </c>
      <c r="T29" s="42">
        <v>13655</v>
      </c>
      <c r="U29" s="55">
        <v>226621</v>
      </c>
      <c r="V29" s="49">
        <v>65361</v>
      </c>
      <c r="W29" s="49">
        <v>89149</v>
      </c>
      <c r="X29" s="47">
        <v>12212569</v>
      </c>
      <c r="Y29" s="48">
        <v>20.91</v>
      </c>
      <c r="Z29" s="39">
        <f t="shared" si="1"/>
        <v>48862.98545367681</v>
      </c>
    </row>
    <row r="30" spans="1:26" s="18" customFormat="1" ht="21" customHeight="1" outlineLevel="1">
      <c r="A30" s="6" t="s">
        <v>23</v>
      </c>
      <c r="B30" s="42">
        <v>16353</v>
      </c>
      <c r="C30" s="55">
        <v>768016</v>
      </c>
      <c r="D30" s="49">
        <v>15428</v>
      </c>
      <c r="E30" s="42">
        <v>325113</v>
      </c>
      <c r="F30" s="49">
        <v>1054</v>
      </c>
      <c r="G30" s="42">
        <v>9947</v>
      </c>
      <c r="H30" s="53">
        <v>3</v>
      </c>
      <c r="I30" s="53">
        <v>380</v>
      </c>
      <c r="J30" s="53">
        <v>322</v>
      </c>
      <c r="K30" s="53">
        <v>5121</v>
      </c>
      <c r="L30" s="53">
        <v>35</v>
      </c>
      <c r="M30" s="42">
        <v>6086</v>
      </c>
      <c r="N30" s="46">
        <v>0</v>
      </c>
      <c r="O30" s="69">
        <v>400</v>
      </c>
      <c r="P30" s="42">
        <v>38979</v>
      </c>
      <c r="Q30" s="47">
        <v>538</v>
      </c>
      <c r="R30" s="47">
        <v>15147</v>
      </c>
      <c r="S30" s="42">
        <v>1453311</v>
      </c>
      <c r="T30" s="42">
        <v>4089</v>
      </c>
      <c r="U30" s="55">
        <v>70291</v>
      </c>
      <c r="V30" s="49">
        <v>13999</v>
      </c>
      <c r="W30" s="49">
        <v>18227</v>
      </c>
      <c r="X30" s="47">
        <v>2677646</v>
      </c>
      <c r="Y30" s="48">
        <v>24.3</v>
      </c>
      <c r="Z30" s="39">
        <f t="shared" si="1"/>
        <v>46964.8382559775</v>
      </c>
    </row>
    <row r="31" spans="1:26" s="18" customFormat="1" ht="21" customHeight="1" outlineLevel="1">
      <c r="A31" s="6" t="s">
        <v>24</v>
      </c>
      <c r="B31" s="42">
        <v>13847</v>
      </c>
      <c r="C31" s="55">
        <v>604969</v>
      </c>
      <c r="D31" s="49">
        <v>12539</v>
      </c>
      <c r="E31" s="42">
        <v>258857</v>
      </c>
      <c r="F31" s="49">
        <v>1147</v>
      </c>
      <c r="G31" s="42">
        <v>10702</v>
      </c>
      <c r="H31" s="53">
        <v>1</v>
      </c>
      <c r="I31" s="53">
        <v>477</v>
      </c>
      <c r="J31" s="53">
        <v>364</v>
      </c>
      <c r="K31" s="53">
        <v>5823</v>
      </c>
      <c r="L31" s="53">
        <v>16</v>
      </c>
      <c r="M31" s="42">
        <v>4536</v>
      </c>
      <c r="N31" s="46">
        <v>514</v>
      </c>
      <c r="O31" s="69">
        <v>600</v>
      </c>
      <c r="P31" s="42">
        <v>23703</v>
      </c>
      <c r="Q31" s="47">
        <v>399</v>
      </c>
      <c r="R31" s="47">
        <v>12604</v>
      </c>
      <c r="S31" s="42">
        <v>1163874</v>
      </c>
      <c r="T31" s="42">
        <v>3079</v>
      </c>
      <c r="U31" s="55">
        <v>67662</v>
      </c>
      <c r="V31" s="49">
        <v>11333</v>
      </c>
      <c r="W31" s="49">
        <v>15707</v>
      </c>
      <c r="X31" s="47">
        <v>2141718</v>
      </c>
      <c r="Y31" s="48">
        <v>15.33</v>
      </c>
      <c r="Z31" s="39">
        <f t="shared" si="1"/>
        <v>43689.5356394887</v>
      </c>
    </row>
    <row r="32" spans="1:26" s="18" customFormat="1" ht="21" customHeight="1" outlineLevel="1">
      <c r="A32" s="6" t="s">
        <v>25</v>
      </c>
      <c r="B32" s="42">
        <v>8722</v>
      </c>
      <c r="C32" s="55">
        <v>363480</v>
      </c>
      <c r="D32" s="49">
        <v>8584</v>
      </c>
      <c r="E32" s="42">
        <v>161890</v>
      </c>
      <c r="F32" s="49">
        <v>662</v>
      </c>
      <c r="G32" s="42">
        <v>6297</v>
      </c>
      <c r="H32" s="53">
        <v>0</v>
      </c>
      <c r="I32" s="53">
        <v>0</v>
      </c>
      <c r="J32" s="53">
        <v>248</v>
      </c>
      <c r="K32" s="53">
        <v>3749</v>
      </c>
      <c r="L32" s="53">
        <v>21</v>
      </c>
      <c r="M32" s="42">
        <v>2589</v>
      </c>
      <c r="N32" s="46">
        <v>0</v>
      </c>
      <c r="O32" s="69">
        <v>400</v>
      </c>
      <c r="P32" s="42">
        <v>12530</v>
      </c>
      <c r="Q32" s="47">
        <v>91</v>
      </c>
      <c r="R32" s="47">
        <v>7787</v>
      </c>
      <c r="S32" s="42">
        <v>595865</v>
      </c>
      <c r="T32" s="42">
        <v>2001</v>
      </c>
      <c r="U32" s="55">
        <v>41682</v>
      </c>
      <c r="V32" s="49">
        <v>7015</v>
      </c>
      <c r="W32" s="49">
        <v>9566</v>
      </c>
      <c r="X32" s="47">
        <v>1188482</v>
      </c>
      <c r="Y32" s="48">
        <v>12.11</v>
      </c>
      <c r="Z32" s="39">
        <f t="shared" si="1"/>
        <v>41673.927998165556</v>
      </c>
    </row>
    <row r="33" spans="1:26" s="18" customFormat="1" ht="21" customHeight="1" outlineLevel="1">
      <c r="A33" s="6" t="s">
        <v>26</v>
      </c>
      <c r="B33" s="42">
        <v>16648</v>
      </c>
      <c r="C33" s="55">
        <v>763612</v>
      </c>
      <c r="D33" s="49">
        <v>16110</v>
      </c>
      <c r="E33" s="42">
        <v>381848</v>
      </c>
      <c r="F33" s="49">
        <v>1210</v>
      </c>
      <c r="G33" s="42">
        <v>11536</v>
      </c>
      <c r="H33" s="53">
        <v>6</v>
      </c>
      <c r="I33" s="53">
        <v>2245</v>
      </c>
      <c r="J33" s="53">
        <v>540</v>
      </c>
      <c r="K33" s="53">
        <v>7549</v>
      </c>
      <c r="L33" s="53">
        <v>23</v>
      </c>
      <c r="M33" s="42">
        <v>4457</v>
      </c>
      <c r="N33" s="46">
        <v>134</v>
      </c>
      <c r="O33" s="69">
        <v>300</v>
      </c>
      <c r="P33" s="42">
        <v>13886</v>
      </c>
      <c r="Q33" s="47">
        <v>484</v>
      </c>
      <c r="R33" s="47">
        <v>15221</v>
      </c>
      <c r="S33" s="42">
        <v>1517670</v>
      </c>
      <c r="T33" s="42">
        <v>2666</v>
      </c>
      <c r="U33" s="55">
        <v>42924</v>
      </c>
      <c r="V33" s="49">
        <v>13716</v>
      </c>
      <c r="W33" s="49">
        <v>18597</v>
      </c>
      <c r="X33" s="47">
        <v>2746161</v>
      </c>
      <c r="Y33" s="48">
        <v>12.66</v>
      </c>
      <c r="Z33" s="39">
        <f t="shared" si="1"/>
        <v>45868.09226333493</v>
      </c>
    </row>
    <row r="34" spans="1:26" s="18" customFormat="1" ht="21" customHeight="1" outlineLevel="1">
      <c r="A34" s="6" t="s">
        <v>27</v>
      </c>
      <c r="B34" s="42">
        <v>11915</v>
      </c>
      <c r="C34" s="55">
        <v>543564</v>
      </c>
      <c r="D34" s="49">
        <v>11229</v>
      </c>
      <c r="E34" s="42">
        <v>222905</v>
      </c>
      <c r="F34" s="49">
        <v>679</v>
      </c>
      <c r="G34" s="42">
        <v>6268</v>
      </c>
      <c r="H34" s="53">
        <v>1</v>
      </c>
      <c r="I34" s="53">
        <v>402</v>
      </c>
      <c r="J34" s="53">
        <v>254</v>
      </c>
      <c r="K34" s="53">
        <v>3820</v>
      </c>
      <c r="L34" s="53">
        <v>15</v>
      </c>
      <c r="M34" s="42">
        <v>2941</v>
      </c>
      <c r="N34" s="46">
        <v>688</v>
      </c>
      <c r="O34" s="69">
        <v>300</v>
      </c>
      <c r="P34" s="42">
        <v>26146</v>
      </c>
      <c r="Q34" s="47">
        <v>237</v>
      </c>
      <c r="R34" s="47">
        <v>11675</v>
      </c>
      <c r="S34" s="42">
        <v>932244</v>
      </c>
      <c r="T34" s="42">
        <v>2860</v>
      </c>
      <c r="U34" s="55">
        <v>43918</v>
      </c>
      <c r="V34" s="49">
        <v>10105</v>
      </c>
      <c r="W34" s="49">
        <v>13062</v>
      </c>
      <c r="X34" s="47">
        <v>1783195</v>
      </c>
      <c r="Y34" s="48">
        <v>19.6</v>
      </c>
      <c r="Z34" s="39">
        <f t="shared" si="1"/>
        <v>45620.142677297525</v>
      </c>
    </row>
    <row r="35" spans="1:26" s="18" customFormat="1" ht="21" customHeight="1" outlineLevel="1">
      <c r="A35" s="6" t="s">
        <v>28</v>
      </c>
      <c r="B35" s="42">
        <v>4077</v>
      </c>
      <c r="C35" s="55">
        <v>183519</v>
      </c>
      <c r="D35" s="49">
        <v>3472</v>
      </c>
      <c r="E35" s="42">
        <v>60074</v>
      </c>
      <c r="F35" s="49">
        <v>225</v>
      </c>
      <c r="G35" s="42">
        <v>2161</v>
      </c>
      <c r="H35" s="53">
        <v>1</v>
      </c>
      <c r="I35" s="53">
        <v>0</v>
      </c>
      <c r="J35" s="53">
        <v>59</v>
      </c>
      <c r="K35" s="53">
        <v>1085</v>
      </c>
      <c r="L35" s="53">
        <v>1</v>
      </c>
      <c r="M35" s="42">
        <v>561</v>
      </c>
      <c r="N35" s="46">
        <v>0</v>
      </c>
      <c r="O35" s="69">
        <v>0</v>
      </c>
      <c r="P35" s="42">
        <v>12435</v>
      </c>
      <c r="Q35" s="47">
        <v>244</v>
      </c>
      <c r="R35" s="47">
        <v>4006</v>
      </c>
      <c r="S35" s="42">
        <v>296926</v>
      </c>
      <c r="T35" s="42">
        <v>1083</v>
      </c>
      <c r="U35" s="55">
        <v>14869</v>
      </c>
      <c r="V35" s="49">
        <v>3754</v>
      </c>
      <c r="W35" s="49">
        <v>4793</v>
      </c>
      <c r="X35" s="47">
        <v>571629</v>
      </c>
      <c r="Y35" s="48">
        <v>13.72</v>
      </c>
      <c r="Z35" s="39">
        <f t="shared" si="1"/>
        <v>45013.24503311258</v>
      </c>
    </row>
    <row r="36" spans="1:26" s="18" customFormat="1" ht="21" customHeight="1" outlineLevel="1">
      <c r="A36" s="6" t="s">
        <v>29</v>
      </c>
      <c r="B36" s="42">
        <v>7770</v>
      </c>
      <c r="C36" s="55">
        <v>336003</v>
      </c>
      <c r="D36" s="49">
        <v>6545</v>
      </c>
      <c r="E36" s="42">
        <v>107117</v>
      </c>
      <c r="F36" s="49">
        <v>657</v>
      </c>
      <c r="G36" s="42">
        <v>6335</v>
      </c>
      <c r="H36" s="53">
        <v>2</v>
      </c>
      <c r="I36" s="53">
        <v>341</v>
      </c>
      <c r="J36" s="53">
        <v>344</v>
      </c>
      <c r="K36" s="53">
        <v>5668</v>
      </c>
      <c r="L36" s="53">
        <v>15</v>
      </c>
      <c r="M36" s="42">
        <v>2473</v>
      </c>
      <c r="N36" s="46">
        <v>0</v>
      </c>
      <c r="O36" s="69">
        <v>200</v>
      </c>
      <c r="P36" s="42">
        <v>14697</v>
      </c>
      <c r="Q36" s="47">
        <v>222</v>
      </c>
      <c r="R36" s="47">
        <v>6993</v>
      </c>
      <c r="S36" s="42">
        <v>657472</v>
      </c>
      <c r="T36" s="42">
        <v>2170</v>
      </c>
      <c r="U36" s="55">
        <v>28199</v>
      </c>
      <c r="V36" s="49">
        <v>6340</v>
      </c>
      <c r="W36" s="49">
        <v>8862</v>
      </c>
      <c r="X36" s="47">
        <v>1158506</v>
      </c>
      <c r="Y36" s="48">
        <v>29.06</v>
      </c>
      <c r="Z36" s="39">
        <f t="shared" si="1"/>
        <v>43243.62934362934</v>
      </c>
    </row>
    <row r="37" spans="1:26" s="18" customFormat="1" ht="21" customHeight="1" outlineLevel="1">
      <c r="A37" s="6" t="s">
        <v>30</v>
      </c>
      <c r="B37" s="42">
        <v>8286</v>
      </c>
      <c r="C37" s="55">
        <v>405865</v>
      </c>
      <c r="D37" s="49">
        <v>8202</v>
      </c>
      <c r="E37" s="42">
        <v>221064</v>
      </c>
      <c r="F37" s="49">
        <v>545</v>
      </c>
      <c r="G37" s="42">
        <v>6037</v>
      </c>
      <c r="H37" s="53">
        <v>0</v>
      </c>
      <c r="I37" s="53">
        <v>0</v>
      </c>
      <c r="J37" s="53">
        <v>206</v>
      </c>
      <c r="K37" s="53">
        <v>4552</v>
      </c>
      <c r="L37" s="53">
        <v>16</v>
      </c>
      <c r="M37" s="42">
        <v>3278</v>
      </c>
      <c r="N37" s="46">
        <v>288</v>
      </c>
      <c r="O37" s="69">
        <v>500</v>
      </c>
      <c r="P37" s="42">
        <v>18061</v>
      </c>
      <c r="Q37" s="47">
        <v>172</v>
      </c>
      <c r="R37" s="47">
        <v>7341</v>
      </c>
      <c r="S37" s="42">
        <v>648479</v>
      </c>
      <c r="T37" s="42">
        <v>1781</v>
      </c>
      <c r="U37" s="55">
        <v>34651</v>
      </c>
      <c r="V37" s="49">
        <v>7382</v>
      </c>
      <c r="W37" s="49">
        <v>9504</v>
      </c>
      <c r="X37" s="47">
        <v>1342774</v>
      </c>
      <c r="Y37" s="48">
        <v>6.74</v>
      </c>
      <c r="Z37" s="39">
        <f t="shared" si="1"/>
        <v>48982.01786145305</v>
      </c>
    </row>
    <row r="38" spans="1:26" s="18" customFormat="1" ht="21" customHeight="1" outlineLevel="1">
      <c r="A38" s="6" t="s">
        <v>31</v>
      </c>
      <c r="B38" s="42">
        <v>4070</v>
      </c>
      <c r="C38" s="55">
        <v>175899</v>
      </c>
      <c r="D38" s="49">
        <v>4008</v>
      </c>
      <c r="E38" s="42">
        <v>94848</v>
      </c>
      <c r="F38" s="49">
        <v>359</v>
      </c>
      <c r="G38" s="42">
        <v>3516</v>
      </c>
      <c r="H38" s="53">
        <v>2</v>
      </c>
      <c r="I38" s="53">
        <v>43</v>
      </c>
      <c r="J38" s="53">
        <v>159</v>
      </c>
      <c r="K38" s="53">
        <v>2753</v>
      </c>
      <c r="L38" s="50">
        <v>7</v>
      </c>
      <c r="M38" s="53">
        <v>1809</v>
      </c>
      <c r="N38" s="46">
        <v>74</v>
      </c>
      <c r="O38" s="69">
        <v>100</v>
      </c>
      <c r="P38" s="42">
        <v>8428</v>
      </c>
      <c r="Q38" s="47">
        <v>109</v>
      </c>
      <c r="R38" s="47">
        <v>3973</v>
      </c>
      <c r="S38" s="42">
        <v>315432</v>
      </c>
      <c r="T38" s="42">
        <v>859</v>
      </c>
      <c r="U38" s="55">
        <v>16034</v>
      </c>
      <c r="V38" s="49">
        <v>3284</v>
      </c>
      <c r="W38" s="49">
        <v>4661</v>
      </c>
      <c r="X38" s="47">
        <v>618936</v>
      </c>
      <c r="Y38" s="48">
        <v>4.95</v>
      </c>
      <c r="Z38" s="39">
        <f t="shared" si="1"/>
        <v>43218.42751842752</v>
      </c>
    </row>
    <row r="39" spans="1:26" s="18" customFormat="1" ht="21" customHeight="1" outlineLevel="1">
      <c r="A39" s="6" t="s">
        <v>33</v>
      </c>
      <c r="B39" s="42">
        <v>2097</v>
      </c>
      <c r="C39" s="55">
        <v>86611</v>
      </c>
      <c r="D39" s="49">
        <v>1976</v>
      </c>
      <c r="E39" s="42">
        <v>45819</v>
      </c>
      <c r="F39" s="49">
        <v>140</v>
      </c>
      <c r="G39" s="42">
        <v>1233</v>
      </c>
      <c r="H39" s="53">
        <v>0</v>
      </c>
      <c r="I39" s="53">
        <v>0</v>
      </c>
      <c r="J39" s="53">
        <v>86</v>
      </c>
      <c r="K39" s="53">
        <v>1004</v>
      </c>
      <c r="L39" s="53">
        <v>1</v>
      </c>
      <c r="M39" s="53">
        <v>341</v>
      </c>
      <c r="N39" s="46">
        <v>0</v>
      </c>
      <c r="O39" s="69">
        <v>100</v>
      </c>
      <c r="P39" s="42">
        <v>29135</v>
      </c>
      <c r="Q39" s="47">
        <v>173</v>
      </c>
      <c r="R39" s="47">
        <v>2205</v>
      </c>
      <c r="S39" s="42">
        <v>228404</v>
      </c>
      <c r="T39" s="42">
        <v>528</v>
      </c>
      <c r="U39" s="55">
        <v>8031</v>
      </c>
      <c r="V39" s="49">
        <v>2003</v>
      </c>
      <c r="W39" s="49">
        <v>2695</v>
      </c>
      <c r="X39" s="47">
        <v>400677</v>
      </c>
      <c r="Y39" s="48">
        <v>6.07</v>
      </c>
      <c r="Z39" s="39">
        <f t="shared" si="1"/>
        <v>41302.33667143538</v>
      </c>
    </row>
    <row r="40" spans="1:26" s="18" customFormat="1" ht="21" customHeight="1" outlineLevel="1">
      <c r="A40" s="6" t="s">
        <v>34</v>
      </c>
      <c r="B40" s="42">
        <v>4565</v>
      </c>
      <c r="C40" s="55">
        <v>210277</v>
      </c>
      <c r="D40" s="49">
        <v>3436</v>
      </c>
      <c r="E40" s="42">
        <v>46599</v>
      </c>
      <c r="F40" s="49">
        <v>268</v>
      </c>
      <c r="G40" s="42">
        <v>2878</v>
      </c>
      <c r="H40" s="53">
        <v>0</v>
      </c>
      <c r="I40" s="53">
        <v>0</v>
      </c>
      <c r="J40" s="53">
        <v>68</v>
      </c>
      <c r="K40" s="53">
        <v>1857</v>
      </c>
      <c r="L40" s="53">
        <v>12</v>
      </c>
      <c r="M40" s="53">
        <v>2211</v>
      </c>
      <c r="N40" s="46">
        <v>0</v>
      </c>
      <c r="O40" s="69">
        <v>0</v>
      </c>
      <c r="P40" s="42">
        <v>22419</v>
      </c>
      <c r="Q40" s="47">
        <v>144</v>
      </c>
      <c r="R40" s="47">
        <v>4463</v>
      </c>
      <c r="S40" s="42">
        <v>409046</v>
      </c>
      <c r="T40" s="42">
        <v>1196</v>
      </c>
      <c r="U40" s="57">
        <v>12963</v>
      </c>
      <c r="V40" s="49">
        <v>3900</v>
      </c>
      <c r="W40" s="49">
        <v>5356</v>
      </c>
      <c r="X40" s="47">
        <v>708250</v>
      </c>
      <c r="Y40" s="48">
        <v>15.27</v>
      </c>
      <c r="Z40" s="39">
        <f t="shared" si="1"/>
        <v>46062.86966046002</v>
      </c>
    </row>
    <row r="41" spans="1:26" s="18" customFormat="1" ht="21" customHeight="1" outlineLevel="1" thickBot="1">
      <c r="A41" s="9" t="s">
        <v>32</v>
      </c>
      <c r="B41" s="58">
        <v>432</v>
      </c>
      <c r="C41" s="59">
        <v>19546</v>
      </c>
      <c r="D41" s="60">
        <v>172</v>
      </c>
      <c r="E41" s="58">
        <v>4976</v>
      </c>
      <c r="F41" s="61">
        <v>6</v>
      </c>
      <c r="G41" s="61">
        <v>44</v>
      </c>
      <c r="H41" s="61">
        <v>0</v>
      </c>
      <c r="I41" s="61">
        <v>0</v>
      </c>
      <c r="J41" s="61">
        <v>1</v>
      </c>
      <c r="K41" s="61">
        <v>147</v>
      </c>
      <c r="L41" s="61">
        <v>1</v>
      </c>
      <c r="M41" s="61">
        <v>276</v>
      </c>
      <c r="N41" s="62">
        <v>0</v>
      </c>
      <c r="O41" s="61">
        <v>0</v>
      </c>
      <c r="P41" s="61">
        <v>4219</v>
      </c>
      <c r="Q41" s="63">
        <v>33</v>
      </c>
      <c r="R41" s="63">
        <v>527</v>
      </c>
      <c r="S41" s="58">
        <v>41898</v>
      </c>
      <c r="T41" s="58">
        <v>221</v>
      </c>
      <c r="U41" s="59">
        <v>10613</v>
      </c>
      <c r="V41" s="60">
        <v>562</v>
      </c>
      <c r="W41" s="60">
        <v>601</v>
      </c>
      <c r="X41" s="63">
        <v>81719</v>
      </c>
      <c r="Y41" s="64">
        <v>15.57</v>
      </c>
      <c r="Z41" s="40">
        <f t="shared" si="1"/>
        <v>45245.37037037037</v>
      </c>
    </row>
    <row r="42" spans="1:26" s="2" customFormat="1" ht="17.25" customHeight="1">
      <c r="A42" s="19" t="s">
        <v>55</v>
      </c>
      <c r="B42" s="20"/>
      <c r="E42" s="20"/>
      <c r="F42" s="11"/>
      <c r="G42" s="20"/>
      <c r="H42" s="20"/>
      <c r="I42" s="20"/>
      <c r="J42" s="20"/>
      <c r="K42" s="20"/>
      <c r="L42" s="20"/>
      <c r="M42" s="20"/>
      <c r="N42" s="20" t="s">
        <v>56</v>
      </c>
      <c r="O42" s="20"/>
      <c r="P42" s="20"/>
      <c r="Q42" s="20"/>
      <c r="R42" s="20"/>
      <c r="S42" s="20"/>
      <c r="T42" s="20"/>
      <c r="U42" s="20"/>
      <c r="V42" s="11"/>
      <c r="W42" s="11"/>
      <c r="X42" s="11"/>
      <c r="Y42" s="21"/>
      <c r="Z42" s="11"/>
    </row>
    <row r="43" spans="1:26" s="2" customFormat="1" ht="14.25" customHeight="1">
      <c r="A43" s="22" t="s">
        <v>35</v>
      </c>
      <c r="E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0"/>
      <c r="T43" s="22"/>
      <c r="U43" s="22"/>
      <c r="X43" s="22"/>
      <c r="Y43" s="23"/>
      <c r="Z43" s="20"/>
    </row>
    <row r="44" spans="1:26" s="2" customFormat="1" ht="14.25" customHeight="1">
      <c r="A44" s="22" t="s">
        <v>37</v>
      </c>
      <c r="E44" s="22"/>
      <c r="Q44" s="22"/>
      <c r="R44" s="22"/>
      <c r="S44" s="11"/>
      <c r="U44" s="22"/>
      <c r="Y44" s="24"/>
      <c r="Z44" s="11"/>
    </row>
    <row r="45" spans="1:25" s="11" customFormat="1" ht="14.25" customHeight="1">
      <c r="A45" s="20" t="s">
        <v>36</v>
      </c>
      <c r="Y45" s="21"/>
    </row>
    <row r="46" spans="1:25" s="11" customFormat="1" ht="14.25" customHeight="1">
      <c r="A46" s="20" t="s">
        <v>51</v>
      </c>
      <c r="Y46" s="21"/>
    </row>
    <row r="47" spans="1:26" s="2" customFormat="1" ht="15.75" customHeight="1">
      <c r="A47" s="20" t="s">
        <v>50</v>
      </c>
      <c r="B47" s="11"/>
      <c r="C47" s="11"/>
      <c r="E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X47" s="20"/>
      <c r="Y47" s="25"/>
      <c r="Z47" s="20"/>
    </row>
    <row r="48" spans="2:26" ht="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51" ht="7.5" customHeight="1"/>
  </sheetData>
  <sheetProtection/>
  <mergeCells count="37">
    <mergeCell ref="T5:T6"/>
    <mergeCell ref="J5:J6"/>
    <mergeCell ref="W5:W6"/>
    <mergeCell ref="X5:X6"/>
    <mergeCell ref="M5:M6"/>
    <mergeCell ref="P5:P6"/>
    <mergeCell ref="O5:O6"/>
    <mergeCell ref="A4:A6"/>
    <mergeCell ref="T4:U4"/>
    <mergeCell ref="Q4:S4"/>
    <mergeCell ref="B4:C4"/>
    <mergeCell ref="D4:E4"/>
    <mergeCell ref="B5:B6"/>
    <mergeCell ref="U5:U6"/>
    <mergeCell ref="S5:S6"/>
    <mergeCell ref="C5:C6"/>
    <mergeCell ref="D5:D6"/>
    <mergeCell ref="H4:I4"/>
    <mergeCell ref="L4:M4"/>
    <mergeCell ref="I5:I6"/>
    <mergeCell ref="N5:N6"/>
    <mergeCell ref="E5:E6"/>
    <mergeCell ref="F5:F6"/>
    <mergeCell ref="F4:G4"/>
    <mergeCell ref="H5:H6"/>
    <mergeCell ref="J4:K4"/>
    <mergeCell ref="G5:G6"/>
    <mergeCell ref="U27:U28"/>
    <mergeCell ref="Y4:Y5"/>
    <mergeCell ref="Z4:Z6"/>
    <mergeCell ref="L5:L6"/>
    <mergeCell ref="K5:K6"/>
    <mergeCell ref="V5:V6"/>
    <mergeCell ref="Q5:R5"/>
    <mergeCell ref="S27:S28"/>
    <mergeCell ref="X27:X28"/>
    <mergeCell ref="V4:X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2020-03-06T03:03:28Z</cp:lastPrinted>
  <dcterms:created xsi:type="dcterms:W3CDTF">2003-02-25T09:03:52Z</dcterms:created>
  <dcterms:modified xsi:type="dcterms:W3CDTF">2020-03-06T03:05:50Z</dcterms:modified>
  <cp:category/>
  <cp:version/>
  <cp:contentType/>
  <cp:contentStatus/>
</cp:coreProperties>
</file>